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20_公共\岩手県\６０プラスプロジェクト\rokumaru\チャレンジカード\"/>
    </mc:Choice>
  </mc:AlternateContent>
  <bookViews>
    <workbookView xWindow="0" yWindow="0" windowWidth="28800" windowHeight="12255" tabRatio="855" firstSheet="1" activeTab="1"/>
  </bookViews>
  <sheets>
    <sheet name="初期設定" sheetId="24" state="hidden" r:id="rId1"/>
    <sheet name="①はじめに" sheetId="25" r:id="rId2"/>
    <sheet name="②メニュー" sheetId="1" r:id="rId3"/>
    <sheet name="③目標設定" sheetId="4" r:id="rId4"/>
    <sheet name="④記録する" sheetId="26" r:id="rId5"/>
    <sheet name="⑤記録を見る" sheetId="18" r:id="rId6"/>
    <sheet name="⑥関係資料" sheetId="23" r:id="rId7"/>
  </sheets>
  <definedNames>
    <definedName name="_xlnm.Print_Area" localSheetId="4">④記録する!$A$1:$H$27</definedName>
    <definedName name="_xlnm.Print_Area" localSheetId="5">⑤記録を見る!$A$1:$Q$33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C12" i="1"/>
  <c r="C10" i="1"/>
  <c r="C8" i="1"/>
  <c r="A3" i="1"/>
  <c r="D3" i="4"/>
  <c r="A3" i="4"/>
  <c r="H3" i="26"/>
  <c r="A3" i="26"/>
  <c r="A3" i="18"/>
  <c r="A3" i="23"/>
  <c r="D24" i="25"/>
  <c r="B32" i="18" l="1"/>
  <c r="D3" i="26"/>
  <c r="H6" i="26" l="1"/>
  <c r="G6" i="26"/>
  <c r="F6" i="26"/>
  <c r="D6" i="26"/>
  <c r="E6" i="26"/>
  <c r="AN24" i="18" l="1"/>
  <c r="AN23" i="18"/>
  <c r="AN20" i="18" l="1"/>
  <c r="K10" i="26"/>
  <c r="L10" i="26"/>
  <c r="M10" i="26"/>
  <c r="N10" i="26"/>
  <c r="O10" i="26"/>
  <c r="P10" i="26"/>
  <c r="K11" i="26"/>
  <c r="L11" i="26"/>
  <c r="M11" i="26"/>
  <c r="N11" i="26"/>
  <c r="O11" i="26"/>
  <c r="P11" i="26"/>
  <c r="K12" i="26"/>
  <c r="L12" i="26"/>
  <c r="M12" i="26"/>
  <c r="N12" i="26"/>
  <c r="O12" i="26"/>
  <c r="P12" i="26"/>
  <c r="K13" i="26"/>
  <c r="L13" i="26"/>
  <c r="M13" i="26"/>
  <c r="N13" i="26"/>
  <c r="O13" i="26"/>
  <c r="P13" i="26"/>
  <c r="K14" i="26"/>
  <c r="L14" i="26"/>
  <c r="M14" i="26"/>
  <c r="N14" i="26"/>
  <c r="O14" i="26"/>
  <c r="P14" i="26"/>
  <c r="K15" i="26"/>
  <c r="L15" i="26"/>
  <c r="M15" i="26"/>
  <c r="N15" i="26"/>
  <c r="O15" i="26"/>
  <c r="P15" i="26"/>
  <c r="K16" i="26"/>
  <c r="L16" i="26"/>
  <c r="M16" i="26"/>
  <c r="N16" i="26"/>
  <c r="O16" i="26"/>
  <c r="P16" i="26"/>
  <c r="K17" i="26"/>
  <c r="L17" i="26"/>
  <c r="M17" i="26"/>
  <c r="N17" i="26"/>
  <c r="O17" i="26"/>
  <c r="P17" i="26"/>
  <c r="K18" i="26"/>
  <c r="L18" i="26"/>
  <c r="M18" i="26"/>
  <c r="N18" i="26"/>
  <c r="O18" i="26"/>
  <c r="P18" i="26"/>
  <c r="K19" i="26"/>
  <c r="L19" i="26"/>
  <c r="M19" i="26"/>
  <c r="N19" i="26"/>
  <c r="O19" i="26"/>
  <c r="P19" i="26"/>
  <c r="K20" i="26"/>
  <c r="L20" i="26"/>
  <c r="M20" i="26"/>
  <c r="N20" i="26"/>
  <c r="O20" i="26"/>
  <c r="P20" i="26"/>
  <c r="K21" i="26"/>
  <c r="L21" i="26"/>
  <c r="M21" i="26"/>
  <c r="N21" i="26"/>
  <c r="O21" i="26"/>
  <c r="P21" i="26"/>
  <c r="K22" i="26"/>
  <c r="L22" i="26"/>
  <c r="M22" i="26"/>
  <c r="N22" i="26"/>
  <c r="O22" i="26"/>
  <c r="P22" i="26"/>
  <c r="K23" i="26"/>
  <c r="L23" i="26"/>
  <c r="M23" i="26"/>
  <c r="N23" i="26"/>
  <c r="O23" i="26"/>
  <c r="P23" i="26"/>
  <c r="K24" i="26"/>
  <c r="L24" i="26"/>
  <c r="M24" i="26"/>
  <c r="N24" i="26"/>
  <c r="O24" i="26"/>
  <c r="P24" i="26"/>
  <c r="K25" i="26"/>
  <c r="L25" i="26"/>
  <c r="M25" i="26"/>
  <c r="N25" i="26"/>
  <c r="O25" i="26"/>
  <c r="P25" i="26"/>
  <c r="K26" i="26"/>
  <c r="L26" i="26"/>
  <c r="M26" i="26"/>
  <c r="N26" i="26"/>
  <c r="O26" i="26"/>
  <c r="P26" i="26"/>
  <c r="K27" i="26"/>
  <c r="L27" i="26"/>
  <c r="M27" i="26"/>
  <c r="N27" i="26"/>
  <c r="O27" i="26"/>
  <c r="P27" i="26"/>
  <c r="K28" i="26"/>
  <c r="L28" i="26"/>
  <c r="M28" i="26"/>
  <c r="N28" i="26"/>
  <c r="O28" i="26"/>
  <c r="P28" i="26"/>
  <c r="K29" i="26"/>
  <c r="L29" i="26"/>
  <c r="M29" i="26"/>
  <c r="N29" i="26"/>
  <c r="O29" i="26"/>
  <c r="P29" i="26"/>
  <c r="K30" i="26"/>
  <c r="L30" i="26"/>
  <c r="M30" i="26"/>
  <c r="N30" i="26"/>
  <c r="O30" i="26"/>
  <c r="P30" i="26"/>
  <c r="K31" i="26"/>
  <c r="L31" i="26"/>
  <c r="M31" i="26"/>
  <c r="N31" i="26"/>
  <c r="O31" i="26"/>
  <c r="P31" i="26"/>
  <c r="K32" i="26"/>
  <c r="L32" i="26"/>
  <c r="M32" i="26"/>
  <c r="N32" i="26"/>
  <c r="O32" i="26"/>
  <c r="P32" i="26"/>
  <c r="K33" i="26"/>
  <c r="L33" i="26"/>
  <c r="M33" i="26"/>
  <c r="N33" i="26"/>
  <c r="O33" i="26"/>
  <c r="P33" i="26"/>
  <c r="K34" i="26"/>
  <c r="L34" i="26"/>
  <c r="M34" i="26"/>
  <c r="N34" i="26"/>
  <c r="O34" i="26"/>
  <c r="P34" i="26"/>
  <c r="K35" i="26"/>
  <c r="L35" i="26"/>
  <c r="M35" i="26"/>
  <c r="N35" i="26"/>
  <c r="O35" i="26"/>
  <c r="P35" i="26"/>
  <c r="K36" i="26"/>
  <c r="L36" i="26"/>
  <c r="M36" i="26"/>
  <c r="N36" i="26"/>
  <c r="O36" i="26"/>
  <c r="P36" i="26"/>
  <c r="K37" i="26"/>
  <c r="L37" i="26"/>
  <c r="M37" i="26"/>
  <c r="N37" i="26"/>
  <c r="O37" i="26"/>
  <c r="P37" i="26"/>
  <c r="K38" i="26"/>
  <c r="L38" i="26"/>
  <c r="M38" i="26"/>
  <c r="N38" i="26"/>
  <c r="O38" i="26"/>
  <c r="P38" i="26"/>
  <c r="K39" i="26"/>
  <c r="L39" i="26"/>
  <c r="M39" i="26"/>
  <c r="N39" i="26"/>
  <c r="O39" i="26"/>
  <c r="P39" i="26"/>
  <c r="K40" i="26"/>
  <c r="L40" i="26"/>
  <c r="M40" i="26"/>
  <c r="N40" i="26"/>
  <c r="O40" i="26"/>
  <c r="P40" i="26"/>
  <c r="K41" i="26"/>
  <c r="L41" i="26"/>
  <c r="M41" i="26"/>
  <c r="N41" i="26"/>
  <c r="O41" i="26"/>
  <c r="P41" i="26"/>
  <c r="K42" i="26"/>
  <c r="L42" i="26"/>
  <c r="M42" i="26"/>
  <c r="N42" i="26"/>
  <c r="O42" i="26"/>
  <c r="P42" i="26"/>
  <c r="K43" i="26"/>
  <c r="L43" i="26"/>
  <c r="M43" i="26"/>
  <c r="N43" i="26"/>
  <c r="O43" i="26"/>
  <c r="P43" i="26"/>
  <c r="K44" i="26"/>
  <c r="L44" i="26"/>
  <c r="M44" i="26"/>
  <c r="N44" i="26"/>
  <c r="O44" i="26"/>
  <c r="P44" i="26"/>
  <c r="K45" i="26"/>
  <c r="L45" i="26"/>
  <c r="M45" i="26"/>
  <c r="N45" i="26"/>
  <c r="O45" i="26"/>
  <c r="P45" i="26"/>
  <c r="K46" i="26"/>
  <c r="L46" i="26"/>
  <c r="M46" i="26"/>
  <c r="N46" i="26"/>
  <c r="O46" i="26"/>
  <c r="P46" i="26"/>
  <c r="K47" i="26"/>
  <c r="L47" i="26"/>
  <c r="M47" i="26"/>
  <c r="N47" i="26"/>
  <c r="O47" i="26"/>
  <c r="P47" i="26"/>
  <c r="K48" i="26"/>
  <c r="L48" i="26"/>
  <c r="M48" i="26"/>
  <c r="N48" i="26"/>
  <c r="O48" i="26"/>
  <c r="P48" i="26"/>
  <c r="K49" i="26"/>
  <c r="L49" i="26"/>
  <c r="M49" i="26"/>
  <c r="N49" i="26"/>
  <c r="O49" i="26"/>
  <c r="P49" i="26"/>
  <c r="K50" i="26"/>
  <c r="L50" i="26"/>
  <c r="M50" i="26"/>
  <c r="N50" i="26"/>
  <c r="O50" i="26"/>
  <c r="P50" i="26"/>
  <c r="K51" i="26"/>
  <c r="L51" i="26"/>
  <c r="M51" i="26"/>
  <c r="N51" i="26"/>
  <c r="O51" i="26"/>
  <c r="P51" i="26"/>
  <c r="K52" i="26"/>
  <c r="L52" i="26"/>
  <c r="M52" i="26"/>
  <c r="N52" i="26"/>
  <c r="O52" i="26"/>
  <c r="P52" i="26"/>
  <c r="K53" i="26"/>
  <c r="L53" i="26"/>
  <c r="M53" i="26"/>
  <c r="N53" i="26"/>
  <c r="O53" i="26"/>
  <c r="P53" i="26"/>
  <c r="K54" i="26"/>
  <c r="L54" i="26"/>
  <c r="M54" i="26"/>
  <c r="N54" i="26"/>
  <c r="O54" i="26"/>
  <c r="P54" i="26"/>
  <c r="K55" i="26"/>
  <c r="L55" i="26"/>
  <c r="M55" i="26"/>
  <c r="N55" i="26"/>
  <c r="O55" i="26"/>
  <c r="P55" i="26"/>
  <c r="K56" i="26"/>
  <c r="L56" i="26"/>
  <c r="M56" i="26"/>
  <c r="N56" i="26"/>
  <c r="O56" i="26"/>
  <c r="P56" i="26"/>
  <c r="K57" i="26"/>
  <c r="L57" i="26"/>
  <c r="M57" i="26"/>
  <c r="N57" i="26"/>
  <c r="O57" i="26"/>
  <c r="P57" i="26"/>
  <c r="K58" i="26"/>
  <c r="L58" i="26"/>
  <c r="M58" i="26"/>
  <c r="N58" i="26"/>
  <c r="O58" i="26"/>
  <c r="P58" i="26"/>
  <c r="K59" i="26"/>
  <c r="L59" i="26"/>
  <c r="M59" i="26"/>
  <c r="N59" i="26"/>
  <c r="O59" i="26"/>
  <c r="P59" i="26"/>
  <c r="K60" i="26"/>
  <c r="L60" i="26"/>
  <c r="M60" i="26"/>
  <c r="N60" i="26"/>
  <c r="O60" i="26"/>
  <c r="P60" i="26"/>
  <c r="K61" i="26"/>
  <c r="L61" i="26"/>
  <c r="M61" i="26"/>
  <c r="N61" i="26"/>
  <c r="O61" i="26"/>
  <c r="P61" i="26"/>
  <c r="K62" i="26"/>
  <c r="L62" i="26"/>
  <c r="M62" i="26"/>
  <c r="N62" i="26"/>
  <c r="O62" i="26"/>
  <c r="P62" i="26"/>
  <c r="K63" i="26"/>
  <c r="L63" i="26"/>
  <c r="M63" i="26"/>
  <c r="N63" i="26"/>
  <c r="O63" i="26"/>
  <c r="P63" i="26"/>
  <c r="K64" i="26"/>
  <c r="L64" i="26"/>
  <c r="M64" i="26"/>
  <c r="N64" i="26"/>
  <c r="O64" i="26"/>
  <c r="P64" i="26"/>
  <c r="K65" i="26"/>
  <c r="L65" i="26"/>
  <c r="M65" i="26"/>
  <c r="N65" i="26"/>
  <c r="O65" i="26"/>
  <c r="P65" i="26"/>
  <c r="K66" i="26"/>
  <c r="L66" i="26"/>
  <c r="M66" i="26"/>
  <c r="N66" i="26"/>
  <c r="O66" i="26"/>
  <c r="P66" i="26"/>
  <c r="K67" i="26"/>
  <c r="L67" i="26"/>
  <c r="M67" i="26"/>
  <c r="N67" i="26"/>
  <c r="O67" i="26"/>
  <c r="P67" i="26"/>
  <c r="K68" i="26"/>
  <c r="L68" i="26"/>
  <c r="M68" i="26"/>
  <c r="N68" i="26"/>
  <c r="O68" i="26"/>
  <c r="P68" i="26"/>
  <c r="K69" i="26"/>
  <c r="L69" i="26"/>
  <c r="M69" i="26"/>
  <c r="N69" i="26"/>
  <c r="O69" i="26"/>
  <c r="P69" i="26"/>
  <c r="K70" i="26"/>
  <c r="L70" i="26"/>
  <c r="M70" i="26"/>
  <c r="N70" i="26"/>
  <c r="O70" i="26"/>
  <c r="P70" i="26"/>
  <c r="K71" i="26"/>
  <c r="L71" i="26"/>
  <c r="M71" i="26"/>
  <c r="N71" i="26"/>
  <c r="O71" i="26"/>
  <c r="P71" i="26"/>
  <c r="K72" i="26"/>
  <c r="L72" i="26"/>
  <c r="M72" i="26"/>
  <c r="N72" i="26"/>
  <c r="O72" i="26"/>
  <c r="P72" i="26"/>
  <c r="K73" i="26"/>
  <c r="L73" i="26"/>
  <c r="M73" i="26"/>
  <c r="N73" i="26"/>
  <c r="O73" i="26"/>
  <c r="P73" i="26"/>
  <c r="K74" i="26"/>
  <c r="L74" i="26"/>
  <c r="M74" i="26"/>
  <c r="N74" i="26"/>
  <c r="O74" i="26"/>
  <c r="P74" i="26"/>
  <c r="K75" i="26"/>
  <c r="L75" i="26"/>
  <c r="M75" i="26"/>
  <c r="N75" i="26"/>
  <c r="O75" i="26"/>
  <c r="P75" i="26"/>
  <c r="K76" i="26"/>
  <c r="L76" i="26"/>
  <c r="M76" i="26"/>
  <c r="N76" i="26"/>
  <c r="O76" i="26"/>
  <c r="P76" i="26"/>
  <c r="K77" i="26"/>
  <c r="L77" i="26"/>
  <c r="M77" i="26"/>
  <c r="N77" i="26"/>
  <c r="O77" i="26"/>
  <c r="P77" i="26"/>
  <c r="K78" i="26"/>
  <c r="L78" i="26"/>
  <c r="M78" i="26"/>
  <c r="N78" i="26"/>
  <c r="O78" i="26"/>
  <c r="P78" i="26"/>
  <c r="K79" i="26"/>
  <c r="L79" i="26"/>
  <c r="M79" i="26"/>
  <c r="N79" i="26"/>
  <c r="O79" i="26"/>
  <c r="P79" i="26"/>
  <c r="K80" i="26"/>
  <c r="L80" i="26"/>
  <c r="M80" i="26"/>
  <c r="N80" i="26"/>
  <c r="O80" i="26"/>
  <c r="P80" i="26"/>
  <c r="K81" i="26"/>
  <c r="L81" i="26"/>
  <c r="M81" i="26"/>
  <c r="N81" i="26"/>
  <c r="O81" i="26"/>
  <c r="P81" i="26"/>
  <c r="K82" i="26"/>
  <c r="L82" i="26"/>
  <c r="M82" i="26"/>
  <c r="N82" i="26"/>
  <c r="O82" i="26"/>
  <c r="P82" i="26"/>
  <c r="K83" i="26"/>
  <c r="L83" i="26"/>
  <c r="M83" i="26"/>
  <c r="N83" i="26"/>
  <c r="O83" i="26"/>
  <c r="P83" i="26"/>
  <c r="K84" i="26"/>
  <c r="L84" i="26"/>
  <c r="M84" i="26"/>
  <c r="N84" i="26"/>
  <c r="O84" i="26"/>
  <c r="P84" i="26"/>
  <c r="K85" i="26"/>
  <c r="L85" i="26"/>
  <c r="M85" i="26"/>
  <c r="N85" i="26"/>
  <c r="O85" i="26"/>
  <c r="P85" i="26"/>
  <c r="K86" i="26"/>
  <c r="L86" i="26"/>
  <c r="M86" i="26"/>
  <c r="N86" i="26"/>
  <c r="O86" i="26"/>
  <c r="P86" i="26"/>
  <c r="K87" i="26"/>
  <c r="L87" i="26"/>
  <c r="M87" i="26"/>
  <c r="N87" i="26"/>
  <c r="O87" i="26"/>
  <c r="P87" i="26"/>
  <c r="K88" i="26"/>
  <c r="L88" i="26"/>
  <c r="M88" i="26"/>
  <c r="N88" i="26"/>
  <c r="O88" i="26"/>
  <c r="P88" i="26"/>
  <c r="K89" i="26"/>
  <c r="L89" i="26"/>
  <c r="M89" i="26"/>
  <c r="N89" i="26"/>
  <c r="O89" i="26"/>
  <c r="P89" i="26"/>
  <c r="K90" i="26"/>
  <c r="L90" i="26"/>
  <c r="M90" i="26"/>
  <c r="N90" i="26"/>
  <c r="O90" i="26"/>
  <c r="P90" i="26"/>
  <c r="K91" i="26"/>
  <c r="L91" i="26"/>
  <c r="M91" i="26"/>
  <c r="N91" i="26"/>
  <c r="O91" i="26"/>
  <c r="P91" i="26"/>
  <c r="K92" i="26"/>
  <c r="L92" i="26"/>
  <c r="M92" i="26"/>
  <c r="N92" i="26"/>
  <c r="O92" i="26"/>
  <c r="P92" i="26"/>
  <c r="K93" i="26"/>
  <c r="L93" i="26"/>
  <c r="M93" i="26"/>
  <c r="N93" i="26"/>
  <c r="O93" i="26"/>
  <c r="P93" i="26"/>
  <c r="K94" i="26"/>
  <c r="L94" i="26"/>
  <c r="M94" i="26"/>
  <c r="N94" i="26"/>
  <c r="O94" i="26"/>
  <c r="P94" i="26"/>
  <c r="K95" i="26"/>
  <c r="L95" i="26"/>
  <c r="M95" i="26"/>
  <c r="N95" i="26"/>
  <c r="O95" i="26"/>
  <c r="P95" i="26"/>
  <c r="K96" i="26"/>
  <c r="L96" i="26"/>
  <c r="M96" i="26"/>
  <c r="N96" i="26"/>
  <c r="O96" i="26"/>
  <c r="P96" i="26"/>
  <c r="K97" i="26"/>
  <c r="L97" i="26"/>
  <c r="M97" i="26"/>
  <c r="N97" i="26"/>
  <c r="O97" i="26"/>
  <c r="P97" i="26"/>
  <c r="K98" i="26"/>
  <c r="L98" i="26"/>
  <c r="M98" i="26"/>
  <c r="N98" i="26"/>
  <c r="O98" i="26"/>
  <c r="P98" i="26"/>
  <c r="K99" i="26"/>
  <c r="L99" i="26"/>
  <c r="M99" i="26"/>
  <c r="N99" i="26"/>
  <c r="O99" i="26"/>
  <c r="P99" i="26"/>
  <c r="K100" i="26"/>
  <c r="L100" i="26"/>
  <c r="M100" i="26"/>
  <c r="N100" i="26"/>
  <c r="O100" i="26"/>
  <c r="P100" i="26"/>
  <c r="K101" i="26"/>
  <c r="L101" i="26"/>
  <c r="M101" i="26"/>
  <c r="N101" i="26"/>
  <c r="O101" i="26"/>
  <c r="P101" i="26"/>
  <c r="K102" i="26"/>
  <c r="L102" i="26"/>
  <c r="M102" i="26"/>
  <c r="N102" i="26"/>
  <c r="O102" i="26"/>
  <c r="P102" i="26"/>
  <c r="K103" i="26"/>
  <c r="L103" i="26"/>
  <c r="M103" i="26"/>
  <c r="N103" i="26"/>
  <c r="O103" i="26"/>
  <c r="P103" i="26"/>
  <c r="K104" i="26"/>
  <c r="L104" i="26"/>
  <c r="M104" i="26"/>
  <c r="N104" i="26"/>
  <c r="O104" i="26"/>
  <c r="P104" i="26"/>
  <c r="K105" i="26"/>
  <c r="L105" i="26"/>
  <c r="M105" i="26"/>
  <c r="N105" i="26"/>
  <c r="O105" i="26"/>
  <c r="P105" i="26"/>
  <c r="K106" i="26"/>
  <c r="L106" i="26"/>
  <c r="M106" i="26"/>
  <c r="N106" i="26"/>
  <c r="O106" i="26"/>
  <c r="P106" i="26"/>
  <c r="K107" i="26"/>
  <c r="L107" i="26"/>
  <c r="M107" i="26"/>
  <c r="N107" i="26"/>
  <c r="O107" i="26"/>
  <c r="P107" i="26"/>
  <c r="K108" i="26"/>
  <c r="L108" i="26"/>
  <c r="M108" i="26"/>
  <c r="N108" i="26"/>
  <c r="O108" i="26"/>
  <c r="P108" i="26"/>
  <c r="K109" i="26"/>
  <c r="L109" i="26"/>
  <c r="M109" i="26"/>
  <c r="N109" i="26"/>
  <c r="O109" i="26"/>
  <c r="P109" i="26"/>
  <c r="K110" i="26"/>
  <c r="L110" i="26"/>
  <c r="M110" i="26"/>
  <c r="N110" i="26"/>
  <c r="O110" i="26"/>
  <c r="P110" i="26"/>
  <c r="K111" i="26"/>
  <c r="L111" i="26"/>
  <c r="M111" i="26"/>
  <c r="N111" i="26"/>
  <c r="O111" i="26"/>
  <c r="P111" i="26"/>
  <c r="K112" i="26"/>
  <c r="L112" i="26"/>
  <c r="M112" i="26"/>
  <c r="N112" i="26"/>
  <c r="O112" i="26"/>
  <c r="P112" i="26"/>
  <c r="K113" i="26"/>
  <c r="L113" i="26"/>
  <c r="M113" i="26"/>
  <c r="N113" i="26"/>
  <c r="O113" i="26"/>
  <c r="P113" i="26"/>
  <c r="K114" i="26"/>
  <c r="L114" i="26"/>
  <c r="M114" i="26"/>
  <c r="N114" i="26"/>
  <c r="O114" i="26"/>
  <c r="P114" i="26"/>
  <c r="K115" i="26"/>
  <c r="L115" i="26"/>
  <c r="M115" i="26"/>
  <c r="N115" i="26"/>
  <c r="O115" i="26"/>
  <c r="P115" i="26"/>
  <c r="K116" i="26"/>
  <c r="L116" i="26"/>
  <c r="M116" i="26"/>
  <c r="N116" i="26"/>
  <c r="O116" i="26"/>
  <c r="P116" i="26"/>
  <c r="K117" i="26"/>
  <c r="L117" i="26"/>
  <c r="M117" i="26"/>
  <c r="N117" i="26"/>
  <c r="O117" i="26"/>
  <c r="P117" i="26"/>
  <c r="K118" i="26"/>
  <c r="L118" i="26"/>
  <c r="M118" i="26"/>
  <c r="N118" i="26"/>
  <c r="O118" i="26"/>
  <c r="P118" i="26"/>
  <c r="K119" i="26"/>
  <c r="L119" i="26"/>
  <c r="M119" i="26"/>
  <c r="N119" i="26"/>
  <c r="O119" i="26"/>
  <c r="P119" i="26"/>
  <c r="K120" i="26"/>
  <c r="L120" i="26"/>
  <c r="M120" i="26"/>
  <c r="N120" i="26"/>
  <c r="O120" i="26"/>
  <c r="P120" i="26"/>
  <c r="K121" i="26"/>
  <c r="L121" i="26"/>
  <c r="M121" i="26"/>
  <c r="N121" i="26"/>
  <c r="O121" i="26"/>
  <c r="P121" i="26"/>
  <c r="K122" i="26"/>
  <c r="L122" i="26"/>
  <c r="M122" i="26"/>
  <c r="N122" i="26"/>
  <c r="O122" i="26"/>
  <c r="P122" i="26"/>
  <c r="K123" i="26"/>
  <c r="L123" i="26"/>
  <c r="M123" i="26"/>
  <c r="N123" i="26"/>
  <c r="O123" i="26"/>
  <c r="P123" i="26"/>
  <c r="K124" i="26"/>
  <c r="L124" i="26"/>
  <c r="M124" i="26"/>
  <c r="N124" i="26"/>
  <c r="O124" i="26"/>
  <c r="P124" i="26"/>
  <c r="K125" i="26"/>
  <c r="L125" i="26"/>
  <c r="M125" i="26"/>
  <c r="N125" i="26"/>
  <c r="O125" i="26"/>
  <c r="P125" i="26"/>
  <c r="K126" i="26"/>
  <c r="L126" i="26"/>
  <c r="M126" i="26"/>
  <c r="N126" i="26"/>
  <c r="O126" i="26"/>
  <c r="P126" i="26"/>
  <c r="K127" i="26"/>
  <c r="L127" i="26"/>
  <c r="M127" i="26"/>
  <c r="N127" i="26"/>
  <c r="O127" i="26"/>
  <c r="P127" i="26"/>
  <c r="K128" i="26"/>
  <c r="L128" i="26"/>
  <c r="M128" i="26"/>
  <c r="N128" i="26"/>
  <c r="O128" i="26"/>
  <c r="P128" i="26"/>
  <c r="K129" i="26"/>
  <c r="L129" i="26"/>
  <c r="M129" i="26"/>
  <c r="N129" i="26"/>
  <c r="O129" i="26"/>
  <c r="P129" i="26"/>
  <c r="K130" i="26"/>
  <c r="L130" i="26"/>
  <c r="M130" i="26"/>
  <c r="N130" i="26"/>
  <c r="O130" i="26"/>
  <c r="P130" i="26"/>
  <c r="K131" i="26"/>
  <c r="L131" i="26"/>
  <c r="M131" i="26"/>
  <c r="N131" i="26"/>
  <c r="O131" i="26"/>
  <c r="P131" i="26"/>
  <c r="K132" i="26"/>
  <c r="L132" i="26"/>
  <c r="M132" i="26"/>
  <c r="N132" i="26"/>
  <c r="O132" i="26"/>
  <c r="P132" i="26"/>
  <c r="K133" i="26"/>
  <c r="L133" i="26"/>
  <c r="M133" i="26"/>
  <c r="N133" i="26"/>
  <c r="O133" i="26"/>
  <c r="P133" i="26"/>
  <c r="K134" i="26"/>
  <c r="L134" i="26"/>
  <c r="M134" i="26"/>
  <c r="N134" i="26"/>
  <c r="O134" i="26"/>
  <c r="P134" i="26"/>
  <c r="K135" i="26"/>
  <c r="L135" i="26"/>
  <c r="M135" i="26"/>
  <c r="N135" i="26"/>
  <c r="O135" i="26"/>
  <c r="P135" i="26"/>
  <c r="K136" i="26"/>
  <c r="L136" i="26"/>
  <c r="M136" i="26"/>
  <c r="N136" i="26"/>
  <c r="O136" i="26"/>
  <c r="P136" i="26"/>
  <c r="K137" i="26"/>
  <c r="L137" i="26"/>
  <c r="M137" i="26"/>
  <c r="N137" i="26"/>
  <c r="O137" i="26"/>
  <c r="P137" i="26"/>
  <c r="K138" i="26"/>
  <c r="L138" i="26"/>
  <c r="M138" i="26"/>
  <c r="N138" i="26"/>
  <c r="O138" i="26"/>
  <c r="P138" i="26"/>
  <c r="K139" i="26"/>
  <c r="L139" i="26"/>
  <c r="M139" i="26"/>
  <c r="N139" i="26"/>
  <c r="O139" i="26"/>
  <c r="P139" i="26"/>
  <c r="K140" i="26"/>
  <c r="L140" i="26"/>
  <c r="M140" i="26"/>
  <c r="N140" i="26"/>
  <c r="O140" i="26"/>
  <c r="P140" i="26"/>
  <c r="K141" i="26"/>
  <c r="L141" i="26"/>
  <c r="M141" i="26"/>
  <c r="N141" i="26"/>
  <c r="O141" i="26"/>
  <c r="P141" i="26"/>
  <c r="K142" i="26"/>
  <c r="L142" i="26"/>
  <c r="M142" i="26"/>
  <c r="N142" i="26"/>
  <c r="O142" i="26"/>
  <c r="P142" i="26"/>
  <c r="K143" i="26"/>
  <c r="L143" i="26"/>
  <c r="M143" i="26"/>
  <c r="N143" i="26"/>
  <c r="O143" i="26"/>
  <c r="P143" i="26"/>
  <c r="K144" i="26"/>
  <c r="L144" i="26"/>
  <c r="M144" i="26"/>
  <c r="N144" i="26"/>
  <c r="O144" i="26"/>
  <c r="P144" i="26"/>
  <c r="K145" i="26"/>
  <c r="L145" i="26"/>
  <c r="M145" i="26"/>
  <c r="N145" i="26"/>
  <c r="O145" i="26"/>
  <c r="P145" i="26"/>
  <c r="K146" i="26"/>
  <c r="L146" i="26"/>
  <c r="M146" i="26"/>
  <c r="N146" i="26"/>
  <c r="O146" i="26"/>
  <c r="P146" i="26"/>
  <c r="K147" i="26"/>
  <c r="L147" i="26"/>
  <c r="M147" i="26"/>
  <c r="N147" i="26"/>
  <c r="O147" i="26"/>
  <c r="P147" i="26"/>
  <c r="K148" i="26"/>
  <c r="L148" i="26"/>
  <c r="M148" i="26"/>
  <c r="N148" i="26"/>
  <c r="O148" i="26"/>
  <c r="P148" i="26"/>
  <c r="K149" i="26"/>
  <c r="L149" i="26"/>
  <c r="M149" i="26"/>
  <c r="N149" i="26"/>
  <c r="O149" i="26"/>
  <c r="P149" i="26"/>
  <c r="K150" i="26"/>
  <c r="L150" i="26"/>
  <c r="M150" i="26"/>
  <c r="N150" i="26"/>
  <c r="O150" i="26"/>
  <c r="P150" i="26"/>
  <c r="K151" i="26"/>
  <c r="L151" i="26"/>
  <c r="M151" i="26"/>
  <c r="N151" i="26"/>
  <c r="O151" i="26"/>
  <c r="P151" i="26"/>
  <c r="K152" i="26"/>
  <c r="L152" i="26"/>
  <c r="M152" i="26"/>
  <c r="N152" i="26"/>
  <c r="O152" i="26"/>
  <c r="P152" i="26"/>
  <c r="K153" i="26"/>
  <c r="L153" i="26"/>
  <c r="M153" i="26"/>
  <c r="N153" i="26"/>
  <c r="O153" i="26"/>
  <c r="P153" i="26"/>
  <c r="K154" i="26"/>
  <c r="L154" i="26"/>
  <c r="M154" i="26"/>
  <c r="N154" i="26"/>
  <c r="O154" i="26"/>
  <c r="P154" i="26"/>
  <c r="K155" i="26"/>
  <c r="L155" i="26"/>
  <c r="M155" i="26"/>
  <c r="N155" i="26"/>
  <c r="O155" i="26"/>
  <c r="P155" i="26"/>
  <c r="K156" i="26"/>
  <c r="L156" i="26"/>
  <c r="M156" i="26"/>
  <c r="N156" i="26"/>
  <c r="O156" i="26"/>
  <c r="P156" i="26"/>
  <c r="K157" i="26"/>
  <c r="L157" i="26"/>
  <c r="M157" i="26"/>
  <c r="N157" i="26"/>
  <c r="O157" i="26"/>
  <c r="P157" i="26"/>
  <c r="K158" i="26"/>
  <c r="L158" i="26"/>
  <c r="M158" i="26"/>
  <c r="N158" i="26"/>
  <c r="O158" i="26"/>
  <c r="P158" i="26"/>
  <c r="K159" i="26"/>
  <c r="L159" i="26"/>
  <c r="M159" i="26"/>
  <c r="N159" i="26"/>
  <c r="O159" i="26"/>
  <c r="P159" i="26"/>
  <c r="K160" i="26"/>
  <c r="L160" i="26"/>
  <c r="M160" i="26"/>
  <c r="N160" i="26"/>
  <c r="O160" i="26"/>
  <c r="P160" i="26"/>
  <c r="K161" i="26"/>
  <c r="L161" i="26"/>
  <c r="M161" i="26"/>
  <c r="N161" i="26"/>
  <c r="O161" i="26"/>
  <c r="P161" i="26"/>
  <c r="K162" i="26"/>
  <c r="L162" i="26"/>
  <c r="M162" i="26"/>
  <c r="N162" i="26"/>
  <c r="O162" i="26"/>
  <c r="P162" i="26"/>
  <c r="K163" i="26"/>
  <c r="L163" i="26"/>
  <c r="M163" i="26"/>
  <c r="N163" i="26"/>
  <c r="O163" i="26"/>
  <c r="P163" i="26"/>
  <c r="K164" i="26"/>
  <c r="L164" i="26"/>
  <c r="M164" i="26"/>
  <c r="N164" i="26"/>
  <c r="O164" i="26"/>
  <c r="P164" i="26"/>
  <c r="K165" i="26"/>
  <c r="L165" i="26"/>
  <c r="M165" i="26"/>
  <c r="N165" i="26"/>
  <c r="O165" i="26"/>
  <c r="P165" i="26"/>
  <c r="K166" i="26"/>
  <c r="L166" i="26"/>
  <c r="M166" i="26"/>
  <c r="N166" i="26"/>
  <c r="O166" i="26"/>
  <c r="P166" i="26"/>
  <c r="K167" i="26"/>
  <c r="L167" i="26"/>
  <c r="M167" i="26"/>
  <c r="N167" i="26"/>
  <c r="O167" i="26"/>
  <c r="P167" i="26"/>
  <c r="K168" i="26"/>
  <c r="L168" i="26"/>
  <c r="M168" i="26"/>
  <c r="N168" i="26"/>
  <c r="O168" i="26"/>
  <c r="P168" i="26"/>
  <c r="K169" i="26"/>
  <c r="L169" i="26"/>
  <c r="M169" i="26"/>
  <c r="N169" i="26"/>
  <c r="O169" i="26"/>
  <c r="P169" i="26"/>
  <c r="K170" i="26"/>
  <c r="L170" i="26"/>
  <c r="M170" i="26"/>
  <c r="N170" i="26"/>
  <c r="O170" i="26"/>
  <c r="P170" i="26"/>
  <c r="K171" i="26"/>
  <c r="L171" i="26"/>
  <c r="M171" i="26"/>
  <c r="N171" i="26"/>
  <c r="O171" i="26"/>
  <c r="P171" i="26"/>
  <c r="K172" i="26"/>
  <c r="L172" i="26"/>
  <c r="M172" i="26"/>
  <c r="N172" i="26"/>
  <c r="O172" i="26"/>
  <c r="P172" i="26"/>
  <c r="K173" i="26"/>
  <c r="L173" i="26"/>
  <c r="M173" i="26"/>
  <c r="N173" i="26"/>
  <c r="O173" i="26"/>
  <c r="P173" i="26"/>
  <c r="K174" i="26"/>
  <c r="L174" i="26"/>
  <c r="M174" i="26"/>
  <c r="N174" i="26"/>
  <c r="O174" i="26"/>
  <c r="P174" i="26"/>
  <c r="K175" i="26"/>
  <c r="L175" i="26"/>
  <c r="M175" i="26"/>
  <c r="N175" i="26"/>
  <c r="O175" i="26"/>
  <c r="P175" i="26"/>
  <c r="K176" i="26"/>
  <c r="L176" i="26"/>
  <c r="M176" i="26"/>
  <c r="N176" i="26"/>
  <c r="O176" i="26"/>
  <c r="P176" i="26"/>
  <c r="K177" i="26"/>
  <c r="L177" i="26"/>
  <c r="M177" i="26"/>
  <c r="N177" i="26"/>
  <c r="O177" i="26"/>
  <c r="P177" i="26"/>
  <c r="K178" i="26"/>
  <c r="L178" i="26"/>
  <c r="M178" i="26"/>
  <c r="N178" i="26"/>
  <c r="O178" i="26"/>
  <c r="P178" i="26"/>
  <c r="K179" i="26"/>
  <c r="L179" i="26"/>
  <c r="M179" i="26"/>
  <c r="N179" i="26"/>
  <c r="O179" i="26"/>
  <c r="P179" i="26"/>
  <c r="K180" i="26"/>
  <c r="L180" i="26"/>
  <c r="M180" i="26"/>
  <c r="N180" i="26"/>
  <c r="O180" i="26"/>
  <c r="P180" i="26"/>
  <c r="K181" i="26"/>
  <c r="L181" i="26"/>
  <c r="M181" i="26"/>
  <c r="N181" i="26"/>
  <c r="O181" i="26"/>
  <c r="P181" i="26"/>
  <c r="K182" i="26"/>
  <c r="L182" i="26"/>
  <c r="M182" i="26"/>
  <c r="N182" i="26"/>
  <c r="O182" i="26"/>
  <c r="P182" i="26"/>
  <c r="K183" i="26"/>
  <c r="L183" i="26"/>
  <c r="M183" i="26"/>
  <c r="N183" i="26"/>
  <c r="O183" i="26"/>
  <c r="P183" i="26"/>
  <c r="K184" i="26"/>
  <c r="L184" i="26"/>
  <c r="M184" i="26"/>
  <c r="N184" i="26"/>
  <c r="O184" i="26"/>
  <c r="P184" i="26"/>
  <c r="K185" i="26"/>
  <c r="L185" i="26"/>
  <c r="M185" i="26"/>
  <c r="N185" i="26"/>
  <c r="O185" i="26"/>
  <c r="P185" i="26"/>
  <c r="K186" i="26"/>
  <c r="L186" i="26"/>
  <c r="M186" i="26"/>
  <c r="N186" i="26"/>
  <c r="O186" i="26"/>
  <c r="P186" i="26"/>
  <c r="K187" i="26"/>
  <c r="L187" i="26"/>
  <c r="M187" i="26"/>
  <c r="N187" i="26"/>
  <c r="O187" i="26"/>
  <c r="P187" i="26"/>
  <c r="K188" i="26"/>
  <c r="L188" i="26"/>
  <c r="M188" i="26"/>
  <c r="N188" i="26"/>
  <c r="O188" i="26"/>
  <c r="P188" i="26"/>
  <c r="K189" i="26"/>
  <c r="L189" i="26"/>
  <c r="M189" i="26"/>
  <c r="N189" i="26"/>
  <c r="O189" i="26"/>
  <c r="P189" i="26"/>
  <c r="K190" i="26"/>
  <c r="L190" i="26"/>
  <c r="M190" i="26"/>
  <c r="N190" i="26"/>
  <c r="O190" i="26"/>
  <c r="P190" i="26"/>
  <c r="K191" i="26"/>
  <c r="L191" i="26"/>
  <c r="M191" i="26"/>
  <c r="N191" i="26"/>
  <c r="O191" i="26"/>
  <c r="P191" i="26"/>
  <c r="K192" i="26"/>
  <c r="L192" i="26"/>
  <c r="M192" i="26"/>
  <c r="N192" i="26"/>
  <c r="O192" i="26"/>
  <c r="P192" i="26"/>
  <c r="K193" i="26"/>
  <c r="L193" i="26"/>
  <c r="M193" i="26"/>
  <c r="N193" i="26"/>
  <c r="O193" i="26"/>
  <c r="P193" i="26"/>
  <c r="K194" i="26"/>
  <c r="L194" i="26"/>
  <c r="M194" i="26"/>
  <c r="N194" i="26"/>
  <c r="O194" i="26"/>
  <c r="P194" i="26"/>
  <c r="K195" i="26"/>
  <c r="L195" i="26"/>
  <c r="M195" i="26"/>
  <c r="N195" i="26"/>
  <c r="O195" i="26"/>
  <c r="P195" i="26"/>
  <c r="K196" i="26"/>
  <c r="L196" i="26"/>
  <c r="M196" i="26"/>
  <c r="N196" i="26"/>
  <c r="O196" i="26"/>
  <c r="P196" i="26"/>
  <c r="K197" i="26"/>
  <c r="L197" i="26"/>
  <c r="M197" i="26"/>
  <c r="N197" i="26"/>
  <c r="O197" i="26"/>
  <c r="P197" i="26"/>
  <c r="K198" i="26"/>
  <c r="L198" i="26"/>
  <c r="M198" i="26"/>
  <c r="N198" i="26"/>
  <c r="O198" i="26"/>
  <c r="P198" i="26"/>
  <c r="K199" i="26"/>
  <c r="L199" i="26"/>
  <c r="M199" i="26"/>
  <c r="N199" i="26"/>
  <c r="O199" i="26"/>
  <c r="P199" i="26"/>
  <c r="K200" i="26"/>
  <c r="L200" i="26"/>
  <c r="M200" i="26"/>
  <c r="N200" i="26"/>
  <c r="O200" i="26"/>
  <c r="P200" i="26"/>
  <c r="K201" i="26"/>
  <c r="L201" i="26"/>
  <c r="M201" i="26"/>
  <c r="N201" i="26"/>
  <c r="O201" i="26"/>
  <c r="P201" i="26"/>
  <c r="K202" i="26"/>
  <c r="L202" i="26"/>
  <c r="M202" i="26"/>
  <c r="N202" i="26"/>
  <c r="O202" i="26"/>
  <c r="P202" i="26"/>
  <c r="K203" i="26"/>
  <c r="L203" i="26"/>
  <c r="M203" i="26"/>
  <c r="N203" i="26"/>
  <c r="O203" i="26"/>
  <c r="P203" i="26"/>
  <c r="K204" i="26"/>
  <c r="L204" i="26"/>
  <c r="M204" i="26"/>
  <c r="N204" i="26"/>
  <c r="O204" i="26"/>
  <c r="P204" i="26"/>
  <c r="K205" i="26"/>
  <c r="L205" i="26"/>
  <c r="M205" i="26"/>
  <c r="N205" i="26"/>
  <c r="O205" i="26"/>
  <c r="P205" i="26"/>
  <c r="K206" i="26"/>
  <c r="L206" i="26"/>
  <c r="M206" i="26"/>
  <c r="N206" i="26"/>
  <c r="O206" i="26"/>
  <c r="P206" i="26"/>
  <c r="K207" i="26"/>
  <c r="L207" i="26"/>
  <c r="M207" i="26"/>
  <c r="N207" i="26"/>
  <c r="O207" i="26"/>
  <c r="P207" i="26"/>
  <c r="K208" i="26"/>
  <c r="L208" i="26"/>
  <c r="M208" i="26"/>
  <c r="N208" i="26"/>
  <c r="O208" i="26"/>
  <c r="P208" i="26"/>
  <c r="K209" i="26"/>
  <c r="L209" i="26"/>
  <c r="M209" i="26"/>
  <c r="N209" i="26"/>
  <c r="O209" i="26"/>
  <c r="P209" i="26"/>
  <c r="K210" i="26"/>
  <c r="L210" i="26"/>
  <c r="M210" i="26"/>
  <c r="N210" i="26"/>
  <c r="O210" i="26"/>
  <c r="P210" i="26"/>
  <c r="K211" i="26"/>
  <c r="L211" i="26"/>
  <c r="M211" i="26"/>
  <c r="N211" i="26"/>
  <c r="O211" i="26"/>
  <c r="P211" i="26"/>
  <c r="K212" i="26"/>
  <c r="L212" i="26"/>
  <c r="M212" i="26"/>
  <c r="N212" i="26"/>
  <c r="O212" i="26"/>
  <c r="P212" i="26"/>
  <c r="K213" i="26"/>
  <c r="L213" i="26"/>
  <c r="M213" i="26"/>
  <c r="N213" i="26"/>
  <c r="O213" i="26"/>
  <c r="P213" i="26"/>
  <c r="K214" i="26"/>
  <c r="L214" i="26"/>
  <c r="M214" i="26"/>
  <c r="N214" i="26"/>
  <c r="O214" i="26"/>
  <c r="P214" i="26"/>
  <c r="K215" i="26"/>
  <c r="L215" i="26"/>
  <c r="M215" i="26"/>
  <c r="N215" i="26"/>
  <c r="O215" i="26"/>
  <c r="P215" i="26"/>
  <c r="K216" i="26"/>
  <c r="L216" i="26"/>
  <c r="M216" i="26"/>
  <c r="N216" i="26"/>
  <c r="O216" i="26"/>
  <c r="P216" i="26"/>
  <c r="K217" i="26"/>
  <c r="L217" i="26"/>
  <c r="M217" i="26"/>
  <c r="N217" i="26"/>
  <c r="O217" i="26"/>
  <c r="P217" i="26"/>
  <c r="K218" i="26"/>
  <c r="L218" i="26"/>
  <c r="M218" i="26"/>
  <c r="N218" i="26"/>
  <c r="O218" i="26"/>
  <c r="P218" i="26"/>
  <c r="K219" i="26"/>
  <c r="L219" i="26"/>
  <c r="M219" i="26"/>
  <c r="N219" i="26"/>
  <c r="O219" i="26"/>
  <c r="P219" i="26"/>
  <c r="K220" i="26"/>
  <c r="L220" i="26"/>
  <c r="M220" i="26"/>
  <c r="N220" i="26"/>
  <c r="O220" i="26"/>
  <c r="P220" i="26"/>
  <c r="K221" i="26"/>
  <c r="L221" i="26"/>
  <c r="M221" i="26"/>
  <c r="N221" i="26"/>
  <c r="O221" i="26"/>
  <c r="P221" i="26"/>
  <c r="K222" i="26"/>
  <c r="L222" i="26"/>
  <c r="M222" i="26"/>
  <c r="N222" i="26"/>
  <c r="O222" i="26"/>
  <c r="P222" i="26"/>
  <c r="K223" i="26"/>
  <c r="L223" i="26"/>
  <c r="M223" i="26"/>
  <c r="N223" i="26"/>
  <c r="O223" i="26"/>
  <c r="P223" i="26"/>
  <c r="K224" i="26"/>
  <c r="L224" i="26"/>
  <c r="M224" i="26"/>
  <c r="N224" i="26"/>
  <c r="O224" i="26"/>
  <c r="P224" i="26"/>
  <c r="K225" i="26"/>
  <c r="L225" i="26"/>
  <c r="M225" i="26"/>
  <c r="N225" i="26"/>
  <c r="O225" i="26"/>
  <c r="P225" i="26"/>
  <c r="K226" i="26"/>
  <c r="L226" i="26"/>
  <c r="M226" i="26"/>
  <c r="N226" i="26"/>
  <c r="O226" i="26"/>
  <c r="P226" i="26"/>
  <c r="K227" i="26"/>
  <c r="L227" i="26"/>
  <c r="M227" i="26"/>
  <c r="N227" i="26"/>
  <c r="O227" i="26"/>
  <c r="P227" i="26"/>
  <c r="K228" i="26"/>
  <c r="L228" i="26"/>
  <c r="M228" i="26"/>
  <c r="N228" i="26"/>
  <c r="O228" i="26"/>
  <c r="P228" i="26"/>
  <c r="K229" i="26"/>
  <c r="L229" i="26"/>
  <c r="M229" i="26"/>
  <c r="N229" i="26"/>
  <c r="O229" i="26"/>
  <c r="P229" i="26"/>
  <c r="K230" i="26"/>
  <c r="L230" i="26"/>
  <c r="M230" i="26"/>
  <c r="N230" i="26"/>
  <c r="O230" i="26"/>
  <c r="P230" i="26"/>
  <c r="K231" i="26"/>
  <c r="L231" i="26"/>
  <c r="M231" i="26"/>
  <c r="N231" i="26"/>
  <c r="O231" i="26"/>
  <c r="P231" i="26"/>
  <c r="K232" i="26"/>
  <c r="L232" i="26"/>
  <c r="M232" i="26"/>
  <c r="N232" i="26"/>
  <c r="O232" i="26"/>
  <c r="P232" i="26"/>
  <c r="K233" i="26"/>
  <c r="L233" i="26"/>
  <c r="M233" i="26"/>
  <c r="N233" i="26"/>
  <c r="O233" i="26"/>
  <c r="P233" i="26"/>
  <c r="K234" i="26"/>
  <c r="L234" i="26"/>
  <c r="M234" i="26"/>
  <c r="N234" i="26"/>
  <c r="O234" i="26"/>
  <c r="P234" i="26"/>
  <c r="K235" i="26"/>
  <c r="L235" i="26"/>
  <c r="M235" i="26"/>
  <c r="N235" i="26"/>
  <c r="O235" i="26"/>
  <c r="P235" i="26"/>
  <c r="K236" i="26"/>
  <c r="L236" i="26"/>
  <c r="M236" i="26"/>
  <c r="N236" i="26"/>
  <c r="O236" i="26"/>
  <c r="P236" i="26"/>
  <c r="K237" i="26"/>
  <c r="L237" i="26"/>
  <c r="M237" i="26"/>
  <c r="N237" i="26"/>
  <c r="O237" i="26"/>
  <c r="P237" i="26"/>
  <c r="K238" i="26"/>
  <c r="L238" i="26"/>
  <c r="M238" i="26"/>
  <c r="N238" i="26"/>
  <c r="O238" i="26"/>
  <c r="P238" i="26"/>
  <c r="K239" i="26"/>
  <c r="L239" i="26"/>
  <c r="M239" i="26"/>
  <c r="N239" i="26"/>
  <c r="O239" i="26"/>
  <c r="P239" i="26"/>
  <c r="K240" i="26"/>
  <c r="L240" i="26"/>
  <c r="M240" i="26"/>
  <c r="N240" i="26"/>
  <c r="O240" i="26"/>
  <c r="P240" i="26"/>
  <c r="K241" i="26"/>
  <c r="L241" i="26"/>
  <c r="M241" i="26"/>
  <c r="N241" i="26"/>
  <c r="O241" i="26"/>
  <c r="P241" i="26"/>
  <c r="K242" i="26"/>
  <c r="L242" i="26"/>
  <c r="M242" i="26"/>
  <c r="N242" i="26"/>
  <c r="O242" i="26"/>
  <c r="P242" i="26"/>
  <c r="K243" i="26"/>
  <c r="L243" i="26"/>
  <c r="M243" i="26"/>
  <c r="N243" i="26"/>
  <c r="O243" i="26"/>
  <c r="P243" i="26"/>
  <c r="K244" i="26"/>
  <c r="L244" i="26"/>
  <c r="M244" i="26"/>
  <c r="N244" i="26"/>
  <c r="O244" i="26"/>
  <c r="P244" i="26"/>
  <c r="K245" i="26"/>
  <c r="L245" i="26"/>
  <c r="M245" i="26"/>
  <c r="N245" i="26"/>
  <c r="O245" i="26"/>
  <c r="P245" i="26"/>
  <c r="K246" i="26"/>
  <c r="L246" i="26"/>
  <c r="M246" i="26"/>
  <c r="N246" i="26"/>
  <c r="O246" i="26"/>
  <c r="P246" i="26"/>
  <c r="K247" i="26"/>
  <c r="L247" i="26"/>
  <c r="M247" i="26"/>
  <c r="N247" i="26"/>
  <c r="O247" i="26"/>
  <c r="P247" i="26"/>
  <c r="K248" i="26"/>
  <c r="L248" i="26"/>
  <c r="M248" i="26"/>
  <c r="N248" i="26"/>
  <c r="O248" i="26"/>
  <c r="P248" i="26"/>
  <c r="K249" i="26"/>
  <c r="L249" i="26"/>
  <c r="M249" i="26"/>
  <c r="N249" i="26"/>
  <c r="O249" i="26"/>
  <c r="P249" i="26"/>
  <c r="K250" i="26"/>
  <c r="L250" i="26"/>
  <c r="M250" i="26"/>
  <c r="N250" i="26"/>
  <c r="O250" i="26"/>
  <c r="P250" i="26"/>
  <c r="K251" i="26"/>
  <c r="L251" i="26"/>
  <c r="M251" i="26"/>
  <c r="N251" i="26"/>
  <c r="O251" i="26"/>
  <c r="P251" i="26"/>
  <c r="K252" i="26"/>
  <c r="L252" i="26"/>
  <c r="M252" i="26"/>
  <c r="N252" i="26"/>
  <c r="O252" i="26"/>
  <c r="P252" i="26"/>
  <c r="K253" i="26"/>
  <c r="L253" i="26"/>
  <c r="M253" i="26"/>
  <c r="N253" i="26"/>
  <c r="O253" i="26"/>
  <c r="P253" i="26"/>
  <c r="K254" i="26"/>
  <c r="L254" i="26"/>
  <c r="M254" i="26"/>
  <c r="N254" i="26"/>
  <c r="O254" i="26"/>
  <c r="P254" i="26"/>
  <c r="K255" i="26"/>
  <c r="L255" i="26"/>
  <c r="M255" i="26"/>
  <c r="N255" i="26"/>
  <c r="O255" i="26"/>
  <c r="P255" i="26"/>
  <c r="K256" i="26"/>
  <c r="L256" i="26"/>
  <c r="M256" i="26"/>
  <c r="N256" i="26"/>
  <c r="O256" i="26"/>
  <c r="P256" i="26"/>
  <c r="K257" i="26"/>
  <c r="L257" i="26"/>
  <c r="M257" i="26"/>
  <c r="N257" i="26"/>
  <c r="O257" i="26"/>
  <c r="P257" i="26"/>
  <c r="K258" i="26"/>
  <c r="L258" i="26"/>
  <c r="M258" i="26"/>
  <c r="N258" i="26"/>
  <c r="O258" i="26"/>
  <c r="P258" i="26"/>
  <c r="K259" i="26"/>
  <c r="L259" i="26"/>
  <c r="M259" i="26"/>
  <c r="N259" i="26"/>
  <c r="O259" i="26"/>
  <c r="P259" i="26"/>
  <c r="K260" i="26"/>
  <c r="L260" i="26"/>
  <c r="M260" i="26"/>
  <c r="N260" i="26"/>
  <c r="O260" i="26"/>
  <c r="P260" i="26"/>
  <c r="K261" i="26"/>
  <c r="L261" i="26"/>
  <c r="M261" i="26"/>
  <c r="N261" i="26"/>
  <c r="O261" i="26"/>
  <c r="P261" i="26"/>
  <c r="K262" i="26"/>
  <c r="L262" i="26"/>
  <c r="M262" i="26"/>
  <c r="N262" i="26"/>
  <c r="O262" i="26"/>
  <c r="P262" i="26"/>
  <c r="K263" i="26"/>
  <c r="L263" i="26"/>
  <c r="M263" i="26"/>
  <c r="N263" i="26"/>
  <c r="O263" i="26"/>
  <c r="P263" i="26"/>
  <c r="K264" i="26"/>
  <c r="L264" i="26"/>
  <c r="M264" i="26"/>
  <c r="N264" i="26"/>
  <c r="O264" i="26"/>
  <c r="P264" i="26"/>
  <c r="K265" i="26"/>
  <c r="L265" i="26"/>
  <c r="M265" i="26"/>
  <c r="N265" i="26"/>
  <c r="O265" i="26"/>
  <c r="P265" i="26"/>
  <c r="K266" i="26"/>
  <c r="L266" i="26"/>
  <c r="M266" i="26"/>
  <c r="N266" i="26"/>
  <c r="O266" i="26"/>
  <c r="P266" i="26"/>
  <c r="K267" i="26"/>
  <c r="L267" i="26"/>
  <c r="M267" i="26"/>
  <c r="N267" i="26"/>
  <c r="O267" i="26"/>
  <c r="P267" i="26"/>
  <c r="K268" i="26"/>
  <c r="L268" i="26"/>
  <c r="M268" i="26"/>
  <c r="N268" i="26"/>
  <c r="O268" i="26"/>
  <c r="P268" i="26"/>
  <c r="K269" i="26"/>
  <c r="L269" i="26"/>
  <c r="M269" i="26"/>
  <c r="N269" i="26"/>
  <c r="O269" i="26"/>
  <c r="P269" i="26"/>
  <c r="K270" i="26"/>
  <c r="L270" i="26"/>
  <c r="M270" i="26"/>
  <c r="N270" i="26"/>
  <c r="O270" i="26"/>
  <c r="P270" i="26"/>
  <c r="K271" i="26"/>
  <c r="L271" i="26"/>
  <c r="M271" i="26"/>
  <c r="N271" i="26"/>
  <c r="O271" i="26"/>
  <c r="P271" i="26"/>
  <c r="K272" i="26"/>
  <c r="L272" i="26"/>
  <c r="M272" i="26"/>
  <c r="N272" i="26"/>
  <c r="O272" i="26"/>
  <c r="P272" i="26"/>
  <c r="K273" i="26"/>
  <c r="L273" i="26"/>
  <c r="M273" i="26"/>
  <c r="N273" i="26"/>
  <c r="O273" i="26"/>
  <c r="P273" i="26"/>
  <c r="K274" i="26"/>
  <c r="L274" i="26"/>
  <c r="M274" i="26"/>
  <c r="N274" i="26"/>
  <c r="O274" i="26"/>
  <c r="P274" i="26"/>
  <c r="K275" i="26"/>
  <c r="L275" i="26"/>
  <c r="M275" i="26"/>
  <c r="N275" i="26"/>
  <c r="O275" i="26"/>
  <c r="P275" i="26"/>
  <c r="K276" i="26"/>
  <c r="L276" i="26"/>
  <c r="M276" i="26"/>
  <c r="N276" i="26"/>
  <c r="O276" i="26"/>
  <c r="P276" i="26"/>
  <c r="K277" i="26"/>
  <c r="L277" i="26"/>
  <c r="M277" i="26"/>
  <c r="N277" i="26"/>
  <c r="O277" i="26"/>
  <c r="P277" i="26"/>
  <c r="K278" i="26"/>
  <c r="L278" i="26"/>
  <c r="M278" i="26"/>
  <c r="N278" i="26"/>
  <c r="O278" i="26"/>
  <c r="P278" i="26"/>
  <c r="K279" i="26"/>
  <c r="L279" i="26"/>
  <c r="M279" i="26"/>
  <c r="N279" i="26"/>
  <c r="O279" i="26"/>
  <c r="P279" i="26"/>
  <c r="K280" i="26"/>
  <c r="L280" i="26"/>
  <c r="M280" i="26"/>
  <c r="N280" i="26"/>
  <c r="O280" i="26"/>
  <c r="P280" i="26"/>
  <c r="K281" i="26"/>
  <c r="L281" i="26"/>
  <c r="M281" i="26"/>
  <c r="N281" i="26"/>
  <c r="O281" i="26"/>
  <c r="P281" i="26"/>
  <c r="K282" i="26"/>
  <c r="L282" i="26"/>
  <c r="M282" i="26"/>
  <c r="N282" i="26"/>
  <c r="O282" i="26"/>
  <c r="P282" i="26"/>
  <c r="K283" i="26"/>
  <c r="L283" i="26"/>
  <c r="M283" i="26"/>
  <c r="N283" i="26"/>
  <c r="O283" i="26"/>
  <c r="P283" i="26"/>
  <c r="K284" i="26"/>
  <c r="L284" i="26"/>
  <c r="M284" i="26"/>
  <c r="N284" i="26"/>
  <c r="O284" i="26"/>
  <c r="P284" i="26"/>
  <c r="K285" i="26"/>
  <c r="L285" i="26"/>
  <c r="M285" i="26"/>
  <c r="N285" i="26"/>
  <c r="O285" i="26"/>
  <c r="P285" i="26"/>
  <c r="K286" i="26"/>
  <c r="L286" i="26"/>
  <c r="M286" i="26"/>
  <c r="N286" i="26"/>
  <c r="O286" i="26"/>
  <c r="P286" i="26"/>
  <c r="K287" i="26"/>
  <c r="L287" i="26"/>
  <c r="M287" i="26"/>
  <c r="N287" i="26"/>
  <c r="O287" i="26"/>
  <c r="P287" i="26"/>
  <c r="K288" i="26"/>
  <c r="L288" i="26"/>
  <c r="M288" i="26"/>
  <c r="N288" i="26"/>
  <c r="O288" i="26"/>
  <c r="P288" i="26"/>
  <c r="K289" i="26"/>
  <c r="L289" i="26"/>
  <c r="M289" i="26"/>
  <c r="N289" i="26"/>
  <c r="O289" i="26"/>
  <c r="P289" i="26"/>
  <c r="K290" i="26"/>
  <c r="L290" i="26"/>
  <c r="M290" i="26"/>
  <c r="N290" i="26"/>
  <c r="O290" i="26"/>
  <c r="P290" i="26"/>
  <c r="K291" i="26"/>
  <c r="L291" i="26"/>
  <c r="M291" i="26"/>
  <c r="N291" i="26"/>
  <c r="O291" i="26"/>
  <c r="P291" i="26"/>
  <c r="K292" i="26"/>
  <c r="L292" i="26"/>
  <c r="M292" i="26"/>
  <c r="N292" i="26"/>
  <c r="O292" i="26"/>
  <c r="P292" i="26"/>
  <c r="K293" i="26"/>
  <c r="L293" i="26"/>
  <c r="M293" i="26"/>
  <c r="N293" i="26"/>
  <c r="O293" i="26"/>
  <c r="P293" i="26"/>
  <c r="K294" i="26"/>
  <c r="L294" i="26"/>
  <c r="M294" i="26"/>
  <c r="N294" i="26"/>
  <c r="O294" i="26"/>
  <c r="P294" i="26"/>
  <c r="K295" i="26"/>
  <c r="L295" i="26"/>
  <c r="M295" i="26"/>
  <c r="N295" i="26"/>
  <c r="O295" i="26"/>
  <c r="P295" i="26"/>
  <c r="K296" i="26"/>
  <c r="L296" i="26"/>
  <c r="M296" i="26"/>
  <c r="N296" i="26"/>
  <c r="O296" i="26"/>
  <c r="P296" i="26"/>
  <c r="K297" i="26"/>
  <c r="L297" i="26"/>
  <c r="M297" i="26"/>
  <c r="N297" i="26"/>
  <c r="O297" i="26"/>
  <c r="P297" i="26"/>
  <c r="K298" i="26"/>
  <c r="L298" i="26"/>
  <c r="M298" i="26"/>
  <c r="N298" i="26"/>
  <c r="O298" i="26"/>
  <c r="P298" i="26"/>
  <c r="K299" i="26"/>
  <c r="L299" i="26"/>
  <c r="M299" i="26"/>
  <c r="N299" i="26"/>
  <c r="O299" i="26"/>
  <c r="P299" i="26"/>
  <c r="K300" i="26"/>
  <c r="L300" i="26"/>
  <c r="M300" i="26"/>
  <c r="N300" i="26"/>
  <c r="O300" i="26"/>
  <c r="P300" i="26"/>
  <c r="K301" i="26"/>
  <c r="L301" i="26"/>
  <c r="M301" i="26"/>
  <c r="N301" i="26"/>
  <c r="O301" i="26"/>
  <c r="P301" i="26"/>
  <c r="K302" i="26"/>
  <c r="L302" i="26"/>
  <c r="M302" i="26"/>
  <c r="N302" i="26"/>
  <c r="O302" i="26"/>
  <c r="P302" i="26"/>
  <c r="K303" i="26"/>
  <c r="L303" i="26"/>
  <c r="M303" i="26"/>
  <c r="N303" i="26"/>
  <c r="O303" i="26"/>
  <c r="P303" i="26"/>
  <c r="K304" i="26"/>
  <c r="L304" i="26"/>
  <c r="M304" i="26"/>
  <c r="N304" i="26"/>
  <c r="O304" i="26"/>
  <c r="P304" i="26"/>
  <c r="K305" i="26"/>
  <c r="L305" i="26"/>
  <c r="M305" i="26"/>
  <c r="N305" i="26"/>
  <c r="O305" i="26"/>
  <c r="P305" i="26"/>
  <c r="K306" i="26"/>
  <c r="L306" i="26"/>
  <c r="M306" i="26"/>
  <c r="N306" i="26"/>
  <c r="O306" i="26"/>
  <c r="P306" i="26"/>
  <c r="K307" i="26"/>
  <c r="L307" i="26"/>
  <c r="M307" i="26"/>
  <c r="N307" i="26"/>
  <c r="O307" i="26"/>
  <c r="P307" i="26"/>
  <c r="K308" i="26"/>
  <c r="L308" i="26"/>
  <c r="M308" i="26"/>
  <c r="N308" i="26"/>
  <c r="O308" i="26"/>
  <c r="P308" i="26"/>
  <c r="K309" i="26"/>
  <c r="L309" i="26"/>
  <c r="M309" i="26"/>
  <c r="N309" i="26"/>
  <c r="O309" i="26"/>
  <c r="P309" i="26"/>
  <c r="K310" i="26"/>
  <c r="L310" i="26"/>
  <c r="M310" i="26"/>
  <c r="N310" i="26"/>
  <c r="O310" i="26"/>
  <c r="P310" i="26"/>
  <c r="K311" i="26"/>
  <c r="L311" i="26"/>
  <c r="M311" i="26"/>
  <c r="N311" i="26"/>
  <c r="O311" i="26"/>
  <c r="P311" i="26"/>
  <c r="K312" i="26"/>
  <c r="L312" i="26"/>
  <c r="M312" i="26"/>
  <c r="N312" i="26"/>
  <c r="O312" i="26"/>
  <c r="P312" i="26"/>
  <c r="K313" i="26"/>
  <c r="L313" i="26"/>
  <c r="M313" i="26"/>
  <c r="N313" i="26"/>
  <c r="O313" i="26"/>
  <c r="P313" i="26"/>
  <c r="K314" i="26"/>
  <c r="L314" i="26"/>
  <c r="M314" i="26"/>
  <c r="N314" i="26"/>
  <c r="O314" i="26"/>
  <c r="P314" i="26"/>
  <c r="K315" i="26"/>
  <c r="L315" i="26"/>
  <c r="M315" i="26"/>
  <c r="N315" i="26"/>
  <c r="O315" i="26"/>
  <c r="P315" i="26"/>
  <c r="K316" i="26"/>
  <c r="L316" i="26"/>
  <c r="M316" i="26"/>
  <c r="N316" i="26"/>
  <c r="O316" i="26"/>
  <c r="P316" i="26"/>
  <c r="K317" i="26"/>
  <c r="L317" i="26"/>
  <c r="M317" i="26"/>
  <c r="N317" i="26"/>
  <c r="O317" i="26"/>
  <c r="P317" i="26"/>
  <c r="K318" i="26"/>
  <c r="L318" i="26"/>
  <c r="M318" i="26"/>
  <c r="N318" i="26"/>
  <c r="O318" i="26"/>
  <c r="P318" i="26"/>
  <c r="K319" i="26"/>
  <c r="L319" i="26"/>
  <c r="M319" i="26"/>
  <c r="N319" i="26"/>
  <c r="O319" i="26"/>
  <c r="P319" i="26"/>
  <c r="K320" i="26"/>
  <c r="L320" i="26"/>
  <c r="M320" i="26"/>
  <c r="N320" i="26"/>
  <c r="O320" i="26"/>
  <c r="P320" i="26"/>
  <c r="K321" i="26"/>
  <c r="L321" i="26"/>
  <c r="M321" i="26"/>
  <c r="N321" i="26"/>
  <c r="O321" i="26"/>
  <c r="P321" i="26"/>
  <c r="K322" i="26"/>
  <c r="L322" i="26"/>
  <c r="M322" i="26"/>
  <c r="N322" i="26"/>
  <c r="O322" i="26"/>
  <c r="P322" i="26"/>
  <c r="K323" i="26"/>
  <c r="L323" i="26"/>
  <c r="M323" i="26"/>
  <c r="N323" i="26"/>
  <c r="O323" i="26"/>
  <c r="P323" i="26"/>
  <c r="K324" i="26"/>
  <c r="L324" i="26"/>
  <c r="M324" i="26"/>
  <c r="N324" i="26"/>
  <c r="O324" i="26"/>
  <c r="P324" i="26"/>
  <c r="K325" i="26"/>
  <c r="L325" i="26"/>
  <c r="M325" i="26"/>
  <c r="N325" i="26"/>
  <c r="O325" i="26"/>
  <c r="P325" i="26"/>
  <c r="K326" i="26"/>
  <c r="L326" i="26"/>
  <c r="M326" i="26"/>
  <c r="N326" i="26"/>
  <c r="O326" i="26"/>
  <c r="P326" i="26"/>
  <c r="K327" i="26"/>
  <c r="L327" i="26"/>
  <c r="M327" i="26"/>
  <c r="N327" i="26"/>
  <c r="O327" i="26"/>
  <c r="P327" i="26"/>
  <c r="K328" i="26"/>
  <c r="L328" i="26"/>
  <c r="M328" i="26"/>
  <c r="N328" i="26"/>
  <c r="O328" i="26"/>
  <c r="P328" i="26"/>
  <c r="K329" i="26"/>
  <c r="L329" i="26"/>
  <c r="M329" i="26"/>
  <c r="N329" i="26"/>
  <c r="O329" i="26"/>
  <c r="P329" i="26"/>
  <c r="K330" i="26"/>
  <c r="L330" i="26"/>
  <c r="M330" i="26"/>
  <c r="N330" i="26"/>
  <c r="O330" i="26"/>
  <c r="P330" i="26"/>
  <c r="K331" i="26"/>
  <c r="L331" i="26"/>
  <c r="M331" i="26"/>
  <c r="N331" i="26"/>
  <c r="O331" i="26"/>
  <c r="P331" i="26"/>
  <c r="K332" i="26"/>
  <c r="L332" i="26"/>
  <c r="M332" i="26"/>
  <c r="N332" i="26"/>
  <c r="O332" i="26"/>
  <c r="P332" i="26"/>
  <c r="K333" i="26"/>
  <c r="L333" i="26"/>
  <c r="M333" i="26"/>
  <c r="N333" i="26"/>
  <c r="O333" i="26"/>
  <c r="P333" i="26"/>
  <c r="K334" i="26"/>
  <c r="L334" i="26"/>
  <c r="M334" i="26"/>
  <c r="N334" i="26"/>
  <c r="O334" i="26"/>
  <c r="P334" i="26"/>
  <c r="K335" i="26"/>
  <c r="L335" i="26"/>
  <c r="M335" i="26"/>
  <c r="N335" i="26"/>
  <c r="O335" i="26"/>
  <c r="P335" i="26"/>
  <c r="K336" i="26"/>
  <c r="L336" i="26"/>
  <c r="M336" i="26"/>
  <c r="N336" i="26"/>
  <c r="O336" i="26"/>
  <c r="P336" i="26"/>
  <c r="K337" i="26"/>
  <c r="L337" i="26"/>
  <c r="M337" i="26"/>
  <c r="N337" i="26"/>
  <c r="O337" i="26"/>
  <c r="P337" i="26"/>
  <c r="K338" i="26"/>
  <c r="L338" i="26"/>
  <c r="M338" i="26"/>
  <c r="N338" i="26"/>
  <c r="O338" i="26"/>
  <c r="P338" i="26"/>
  <c r="K339" i="26"/>
  <c r="L339" i="26"/>
  <c r="M339" i="26"/>
  <c r="N339" i="26"/>
  <c r="O339" i="26"/>
  <c r="P339" i="26"/>
  <c r="K340" i="26"/>
  <c r="L340" i="26"/>
  <c r="M340" i="26"/>
  <c r="N340" i="26"/>
  <c r="O340" i="26"/>
  <c r="P340" i="26"/>
  <c r="K341" i="26"/>
  <c r="L341" i="26"/>
  <c r="M341" i="26"/>
  <c r="N341" i="26"/>
  <c r="O341" i="26"/>
  <c r="P341" i="26"/>
  <c r="K342" i="26"/>
  <c r="L342" i="26"/>
  <c r="M342" i="26"/>
  <c r="N342" i="26"/>
  <c r="O342" i="26"/>
  <c r="P342" i="26"/>
  <c r="K343" i="26"/>
  <c r="L343" i="26"/>
  <c r="M343" i="26"/>
  <c r="N343" i="26"/>
  <c r="O343" i="26"/>
  <c r="P343" i="26"/>
  <c r="K344" i="26"/>
  <c r="L344" i="26"/>
  <c r="M344" i="26"/>
  <c r="N344" i="26"/>
  <c r="O344" i="26"/>
  <c r="P344" i="26"/>
  <c r="K345" i="26"/>
  <c r="L345" i="26"/>
  <c r="M345" i="26"/>
  <c r="N345" i="26"/>
  <c r="O345" i="26"/>
  <c r="P345" i="26"/>
  <c r="K346" i="26"/>
  <c r="L346" i="26"/>
  <c r="M346" i="26"/>
  <c r="N346" i="26"/>
  <c r="O346" i="26"/>
  <c r="P346" i="26"/>
  <c r="K347" i="26"/>
  <c r="L347" i="26"/>
  <c r="M347" i="26"/>
  <c r="N347" i="26"/>
  <c r="O347" i="26"/>
  <c r="P347" i="26"/>
  <c r="K348" i="26"/>
  <c r="L348" i="26"/>
  <c r="M348" i="26"/>
  <c r="N348" i="26"/>
  <c r="O348" i="26"/>
  <c r="P348" i="26"/>
  <c r="K349" i="26"/>
  <c r="L349" i="26"/>
  <c r="M349" i="26"/>
  <c r="N349" i="26"/>
  <c r="O349" i="26"/>
  <c r="P349" i="26"/>
  <c r="K350" i="26"/>
  <c r="L350" i="26"/>
  <c r="M350" i="26"/>
  <c r="N350" i="26"/>
  <c r="O350" i="26"/>
  <c r="P350" i="26"/>
  <c r="K351" i="26"/>
  <c r="L351" i="26"/>
  <c r="M351" i="26"/>
  <c r="N351" i="26"/>
  <c r="O351" i="26"/>
  <c r="P351" i="26"/>
  <c r="K352" i="26"/>
  <c r="L352" i="26"/>
  <c r="M352" i="26"/>
  <c r="N352" i="26"/>
  <c r="O352" i="26"/>
  <c r="P352" i="26"/>
  <c r="K353" i="26"/>
  <c r="L353" i="26"/>
  <c r="M353" i="26"/>
  <c r="N353" i="26"/>
  <c r="O353" i="26"/>
  <c r="P353" i="26"/>
  <c r="K354" i="26"/>
  <c r="L354" i="26"/>
  <c r="M354" i="26"/>
  <c r="N354" i="26"/>
  <c r="O354" i="26"/>
  <c r="P354" i="26"/>
  <c r="K355" i="26"/>
  <c r="L355" i="26"/>
  <c r="M355" i="26"/>
  <c r="N355" i="26"/>
  <c r="O355" i="26"/>
  <c r="P355" i="26"/>
  <c r="K356" i="26"/>
  <c r="L356" i="26"/>
  <c r="M356" i="26"/>
  <c r="N356" i="26"/>
  <c r="O356" i="26"/>
  <c r="P356" i="26"/>
  <c r="K357" i="26"/>
  <c r="L357" i="26"/>
  <c r="M357" i="26"/>
  <c r="N357" i="26"/>
  <c r="O357" i="26"/>
  <c r="P357" i="26"/>
  <c r="K358" i="26"/>
  <c r="L358" i="26"/>
  <c r="M358" i="26"/>
  <c r="N358" i="26"/>
  <c r="O358" i="26"/>
  <c r="P358" i="26"/>
  <c r="K359" i="26"/>
  <c r="L359" i="26"/>
  <c r="M359" i="26"/>
  <c r="N359" i="26"/>
  <c r="O359" i="26"/>
  <c r="P359" i="26"/>
  <c r="K360" i="26"/>
  <c r="L360" i="26"/>
  <c r="M360" i="26"/>
  <c r="N360" i="26"/>
  <c r="O360" i="26"/>
  <c r="P360" i="26"/>
  <c r="K361" i="26"/>
  <c r="L361" i="26"/>
  <c r="M361" i="26"/>
  <c r="N361" i="26"/>
  <c r="O361" i="26"/>
  <c r="P361" i="26"/>
  <c r="K362" i="26"/>
  <c r="L362" i="26"/>
  <c r="M362" i="26"/>
  <c r="N362" i="26"/>
  <c r="O362" i="26"/>
  <c r="P362" i="26"/>
  <c r="K363" i="26"/>
  <c r="L363" i="26"/>
  <c r="M363" i="26"/>
  <c r="N363" i="26"/>
  <c r="O363" i="26"/>
  <c r="P363" i="26"/>
  <c r="K364" i="26"/>
  <c r="L364" i="26"/>
  <c r="M364" i="26"/>
  <c r="N364" i="26"/>
  <c r="O364" i="26"/>
  <c r="P364" i="26"/>
  <c r="K365" i="26"/>
  <c r="L365" i="26"/>
  <c r="M365" i="26"/>
  <c r="N365" i="26"/>
  <c r="O365" i="26"/>
  <c r="P365" i="26"/>
  <c r="K366" i="26"/>
  <c r="L366" i="26"/>
  <c r="M366" i="26"/>
  <c r="N366" i="26"/>
  <c r="O366" i="26"/>
  <c r="P366" i="26"/>
  <c r="K367" i="26"/>
  <c r="L367" i="26"/>
  <c r="M367" i="26"/>
  <c r="N367" i="26"/>
  <c r="O367" i="26"/>
  <c r="P367" i="26"/>
  <c r="K368" i="26"/>
  <c r="L368" i="26"/>
  <c r="M368" i="26"/>
  <c r="N368" i="26"/>
  <c r="O368" i="26"/>
  <c r="P368" i="26"/>
  <c r="K369" i="26"/>
  <c r="L369" i="26"/>
  <c r="M369" i="26"/>
  <c r="N369" i="26"/>
  <c r="O369" i="26"/>
  <c r="P369" i="26"/>
  <c r="K370" i="26"/>
  <c r="L370" i="26"/>
  <c r="M370" i="26"/>
  <c r="N370" i="26"/>
  <c r="O370" i="26"/>
  <c r="P370" i="26"/>
  <c r="K371" i="26"/>
  <c r="L371" i="26"/>
  <c r="M371" i="26"/>
  <c r="N371" i="26"/>
  <c r="O371" i="26"/>
  <c r="P371" i="26"/>
  <c r="K372" i="26"/>
  <c r="L372" i="26"/>
  <c r="M372" i="26"/>
  <c r="N372" i="26"/>
  <c r="O372" i="26"/>
  <c r="P372" i="26"/>
  <c r="K8" i="26"/>
  <c r="L8" i="26"/>
  <c r="M8" i="26"/>
  <c r="N8" i="26"/>
  <c r="O8" i="26"/>
  <c r="P8" i="26"/>
  <c r="K9" i="26"/>
  <c r="L9" i="26"/>
  <c r="M9" i="26"/>
  <c r="N9" i="26"/>
  <c r="O9" i="26"/>
  <c r="P9" i="26"/>
  <c r="L7" i="26"/>
  <c r="M7" i="26"/>
  <c r="N7" i="26"/>
  <c r="O7" i="26"/>
  <c r="P7" i="26"/>
  <c r="K7" i="26"/>
  <c r="R20" i="18" l="1"/>
  <c r="R26" i="18"/>
  <c r="A7" i="26"/>
  <c r="B7" i="26" s="1"/>
  <c r="A5" i="26"/>
  <c r="C6" i="26"/>
  <c r="AN22" i="18" s="1"/>
  <c r="T16" i="18" s="1"/>
  <c r="T18" i="18"/>
  <c r="T17" i="18" l="1"/>
  <c r="A8" i="26"/>
  <c r="A9" i="26" s="1"/>
  <c r="C7" i="1"/>
  <c r="C6" i="1"/>
  <c r="C5" i="1"/>
  <c r="B8" i="26" l="1"/>
  <c r="A10" i="26"/>
  <c r="B9" i="26"/>
  <c r="A11" i="26" l="1"/>
  <c r="B10" i="26"/>
  <c r="C20" i="18"/>
  <c r="C23" i="4"/>
  <c r="C15" i="4"/>
  <c r="C7" i="4"/>
  <c r="B35" i="18" l="1"/>
  <c r="X20" i="18"/>
  <c r="A12" i="26"/>
  <c r="B11" i="26"/>
  <c r="A13" i="26" l="1"/>
  <c r="B12" i="26"/>
  <c r="E20" i="18"/>
  <c r="C35" i="18" l="1"/>
  <c r="Z20" i="18"/>
  <c r="G20" i="18"/>
  <c r="D35" i="18" s="1"/>
  <c r="A14" i="26"/>
  <c r="B13" i="26"/>
  <c r="AB20" i="18" l="1"/>
  <c r="I20" i="18"/>
  <c r="E35" i="18" s="1"/>
  <c r="A15" i="26"/>
  <c r="B14" i="26"/>
  <c r="G21" i="18"/>
  <c r="AB21" i="18" s="1"/>
  <c r="E21" i="18"/>
  <c r="Z21" i="18" s="1"/>
  <c r="C21" i="18"/>
  <c r="X21" i="18" s="1"/>
  <c r="I21" i="18" l="1"/>
  <c r="AD21" i="18" s="1"/>
  <c r="AD20" i="18"/>
  <c r="K20" i="18"/>
  <c r="F35" i="18" s="1"/>
  <c r="A16" i="26"/>
  <c r="B15" i="26"/>
  <c r="AF20" i="18" l="1"/>
  <c r="M20" i="18"/>
  <c r="G35" i="18" s="1"/>
  <c r="K21" i="18"/>
  <c r="AF21" i="18" s="1"/>
  <c r="A17" i="26"/>
  <c r="B16" i="26"/>
  <c r="AH20" i="18" l="1"/>
  <c r="O20" i="18"/>
  <c r="M21" i="18"/>
  <c r="AH21" i="18" s="1"/>
  <c r="A18" i="26"/>
  <c r="B17" i="26"/>
  <c r="H35" i="18" l="1"/>
  <c r="C26" i="18"/>
  <c r="I35" i="18" s="1"/>
  <c r="AJ20" i="18"/>
  <c r="O21" i="18"/>
  <c r="AJ21" i="18" s="1"/>
  <c r="A19" i="26"/>
  <c r="B18" i="26"/>
  <c r="X26" i="18" l="1"/>
  <c r="C27" i="18"/>
  <c r="X27" i="18" s="1"/>
  <c r="E26" i="18"/>
  <c r="A20" i="26"/>
  <c r="B19" i="26"/>
  <c r="J35" i="18" l="1"/>
  <c r="Z26" i="18"/>
  <c r="E27" i="18"/>
  <c r="Z27" i="18" s="1"/>
  <c r="G26" i="18"/>
  <c r="A21" i="26"/>
  <c r="B20" i="26"/>
  <c r="K35" i="18" l="1"/>
  <c r="AB26" i="18"/>
  <c r="G27" i="18"/>
  <c r="AB27" i="18" s="1"/>
  <c r="I26" i="18"/>
  <c r="A22" i="26"/>
  <c r="B21" i="26"/>
  <c r="L35" i="18" l="1"/>
  <c r="AD26" i="18"/>
  <c r="I27" i="18"/>
  <c r="AD27" i="18" s="1"/>
  <c r="K26" i="18"/>
  <c r="A23" i="26"/>
  <c r="B22" i="26"/>
  <c r="M35" i="18" l="1"/>
  <c r="AF26" i="18"/>
  <c r="K27" i="18"/>
  <c r="AF27" i="18" s="1"/>
  <c r="M26" i="18"/>
  <c r="A24" i="26"/>
  <c r="B23" i="26"/>
  <c r="N35" i="18" l="1"/>
  <c r="AH26" i="18"/>
  <c r="M27" i="18"/>
  <c r="AH27" i="18" s="1"/>
  <c r="O26" i="18"/>
  <c r="A25" i="26"/>
  <c r="B24" i="26"/>
  <c r="O35" i="18" l="1"/>
  <c r="AJ26" i="18"/>
  <c r="O27" i="18"/>
  <c r="AJ27" i="18" s="1"/>
  <c r="A26" i="26"/>
  <c r="B25" i="26"/>
  <c r="A27" i="26" l="1"/>
  <c r="B26" i="26"/>
  <c r="A28" i="26" l="1"/>
  <c r="B27" i="26"/>
  <c r="A29" i="26" l="1"/>
  <c r="B28" i="26"/>
  <c r="A30" i="26" l="1"/>
  <c r="B29" i="26"/>
  <c r="A31" i="26" l="1"/>
  <c r="B30" i="26"/>
  <c r="A32" i="26" l="1"/>
  <c r="B31" i="26"/>
  <c r="A33" i="26" l="1"/>
  <c r="B32" i="26"/>
  <c r="A34" i="26" l="1"/>
  <c r="B33" i="26"/>
  <c r="A35" i="26" l="1"/>
  <c r="B34" i="26"/>
  <c r="A36" i="26" l="1"/>
  <c r="B35" i="26"/>
  <c r="A37" i="26" l="1"/>
  <c r="B36" i="26"/>
  <c r="A38" i="26" l="1"/>
  <c r="B37" i="26"/>
  <c r="A39" i="26" l="1"/>
  <c r="B38" i="26"/>
  <c r="A40" i="26" l="1"/>
  <c r="B39" i="26"/>
  <c r="A41" i="26" l="1"/>
  <c r="B40" i="26"/>
  <c r="A42" i="26" l="1"/>
  <c r="B41" i="26"/>
  <c r="A43" i="26" l="1"/>
  <c r="B42" i="26"/>
  <c r="A44" i="26" l="1"/>
  <c r="B43" i="26"/>
  <c r="A45" i="26" l="1"/>
  <c r="B44" i="26"/>
  <c r="A46" i="26" l="1"/>
  <c r="B45" i="26"/>
  <c r="A47" i="26" l="1"/>
  <c r="B46" i="26"/>
  <c r="A48" i="26" l="1"/>
  <c r="B47" i="26"/>
  <c r="A49" i="26" l="1"/>
  <c r="B48" i="26"/>
  <c r="A50" i="26" l="1"/>
  <c r="B49" i="26"/>
  <c r="A51" i="26" l="1"/>
  <c r="B50" i="26"/>
  <c r="A52" i="26" l="1"/>
  <c r="B51" i="26"/>
  <c r="A53" i="26" l="1"/>
  <c r="B52" i="26"/>
  <c r="A54" i="26" l="1"/>
  <c r="B53" i="26"/>
  <c r="A55" i="26" l="1"/>
  <c r="B54" i="26"/>
  <c r="A56" i="26" l="1"/>
  <c r="B55" i="26"/>
  <c r="A57" i="26" l="1"/>
  <c r="B56" i="26"/>
  <c r="A58" i="26" l="1"/>
  <c r="B57" i="26"/>
  <c r="A59" i="26" l="1"/>
  <c r="B58" i="26"/>
  <c r="A60" i="26" l="1"/>
  <c r="B59" i="26"/>
  <c r="A61" i="26" l="1"/>
  <c r="B60" i="26"/>
  <c r="A62" i="26" l="1"/>
  <c r="B61" i="26"/>
  <c r="A63" i="26" l="1"/>
  <c r="B62" i="26"/>
  <c r="A64" i="26" l="1"/>
  <c r="B63" i="26"/>
  <c r="A65" i="26" l="1"/>
  <c r="B64" i="26"/>
  <c r="A66" i="26" l="1"/>
  <c r="B65" i="26"/>
  <c r="A67" i="26" l="1"/>
  <c r="B66" i="26"/>
  <c r="A68" i="26" l="1"/>
  <c r="B67" i="26"/>
  <c r="A69" i="26" l="1"/>
  <c r="B68" i="26"/>
  <c r="A70" i="26" l="1"/>
  <c r="B69" i="26"/>
  <c r="A71" i="26" l="1"/>
  <c r="B70" i="26"/>
  <c r="A72" i="26" l="1"/>
  <c r="B71" i="26"/>
  <c r="A73" i="26" l="1"/>
  <c r="B72" i="26"/>
  <c r="A74" i="26" l="1"/>
  <c r="B73" i="26"/>
  <c r="A75" i="26" l="1"/>
  <c r="B74" i="26"/>
  <c r="A76" i="26" l="1"/>
  <c r="B75" i="26"/>
  <c r="A77" i="26" l="1"/>
  <c r="B76" i="26"/>
  <c r="A78" i="26" l="1"/>
  <c r="B77" i="26"/>
  <c r="A79" i="26" l="1"/>
  <c r="B78" i="26"/>
  <c r="A80" i="26" l="1"/>
  <c r="B79" i="26"/>
  <c r="A81" i="26" l="1"/>
  <c r="B80" i="26"/>
  <c r="A82" i="26" l="1"/>
  <c r="B81" i="26"/>
  <c r="A83" i="26" l="1"/>
  <c r="B82" i="26"/>
  <c r="A84" i="26" l="1"/>
  <c r="B83" i="26"/>
  <c r="A85" i="26" l="1"/>
  <c r="B84" i="26"/>
  <c r="A86" i="26" l="1"/>
  <c r="B85" i="26"/>
  <c r="A87" i="26" l="1"/>
  <c r="B86" i="26"/>
  <c r="A88" i="26" l="1"/>
  <c r="B87" i="26"/>
  <c r="A89" i="26" l="1"/>
  <c r="B88" i="26"/>
  <c r="A90" i="26" l="1"/>
  <c r="B89" i="26"/>
  <c r="A91" i="26" l="1"/>
  <c r="B90" i="26"/>
  <c r="A92" i="26" l="1"/>
  <c r="B91" i="26"/>
  <c r="A93" i="26" l="1"/>
  <c r="B92" i="26"/>
  <c r="A94" i="26" l="1"/>
  <c r="B93" i="26"/>
  <c r="A95" i="26" l="1"/>
  <c r="B94" i="26"/>
  <c r="A96" i="26" l="1"/>
  <c r="B95" i="26"/>
  <c r="A97" i="26" l="1"/>
  <c r="B96" i="26"/>
  <c r="A98" i="26" l="1"/>
  <c r="B97" i="26"/>
  <c r="A99" i="26" l="1"/>
  <c r="B98" i="26"/>
  <c r="A100" i="26" l="1"/>
  <c r="B99" i="26"/>
  <c r="A101" i="26" l="1"/>
  <c r="B100" i="26"/>
  <c r="A102" i="26" l="1"/>
  <c r="B101" i="26"/>
  <c r="A103" i="26" l="1"/>
  <c r="B102" i="26"/>
  <c r="A104" i="26" l="1"/>
  <c r="B103" i="26"/>
  <c r="A105" i="26" l="1"/>
  <c r="B104" i="26"/>
  <c r="A106" i="26" l="1"/>
  <c r="B105" i="26"/>
  <c r="A107" i="26" l="1"/>
  <c r="B106" i="26"/>
  <c r="A108" i="26" l="1"/>
  <c r="B107" i="26"/>
  <c r="A109" i="26" l="1"/>
  <c r="B108" i="26"/>
  <c r="A110" i="26" l="1"/>
  <c r="B109" i="26"/>
  <c r="A111" i="26" l="1"/>
  <c r="B110" i="26"/>
  <c r="A112" i="26" l="1"/>
  <c r="B111" i="26"/>
  <c r="A113" i="26" l="1"/>
  <c r="B112" i="26"/>
  <c r="A114" i="26" l="1"/>
  <c r="B113" i="26"/>
  <c r="A115" i="26" l="1"/>
  <c r="B114" i="26"/>
  <c r="A116" i="26" l="1"/>
  <c r="B115" i="26"/>
  <c r="A117" i="26" l="1"/>
  <c r="B116" i="26"/>
  <c r="A118" i="26" l="1"/>
  <c r="B117" i="26"/>
  <c r="A119" i="26" l="1"/>
  <c r="B118" i="26"/>
  <c r="A120" i="26" l="1"/>
  <c r="B119" i="26"/>
  <c r="A121" i="26" l="1"/>
  <c r="B120" i="26"/>
  <c r="A122" i="26" l="1"/>
  <c r="B121" i="26"/>
  <c r="A123" i="26" l="1"/>
  <c r="B122" i="26"/>
  <c r="A124" i="26" l="1"/>
  <c r="B123" i="26"/>
  <c r="A125" i="26" l="1"/>
  <c r="B124" i="26"/>
  <c r="A126" i="26" l="1"/>
  <c r="B125" i="26"/>
  <c r="A127" i="26" l="1"/>
  <c r="B126" i="26"/>
  <c r="A128" i="26" l="1"/>
  <c r="B127" i="26"/>
  <c r="A129" i="26" l="1"/>
  <c r="B128" i="26"/>
  <c r="A130" i="26" l="1"/>
  <c r="B129" i="26"/>
  <c r="A131" i="26" l="1"/>
  <c r="B130" i="26"/>
  <c r="A132" i="26" l="1"/>
  <c r="B131" i="26"/>
  <c r="A133" i="26" l="1"/>
  <c r="B132" i="26"/>
  <c r="A134" i="26" l="1"/>
  <c r="B133" i="26"/>
  <c r="A135" i="26" l="1"/>
  <c r="B134" i="26"/>
  <c r="A136" i="26" l="1"/>
  <c r="B135" i="26"/>
  <c r="A137" i="26" l="1"/>
  <c r="B136" i="26"/>
  <c r="A138" i="26" l="1"/>
  <c r="B137" i="26"/>
  <c r="A139" i="26" l="1"/>
  <c r="B138" i="26"/>
  <c r="A140" i="26" l="1"/>
  <c r="B139" i="26"/>
  <c r="A141" i="26" l="1"/>
  <c r="B140" i="26"/>
  <c r="A142" i="26" l="1"/>
  <c r="B141" i="26"/>
  <c r="A143" i="26" l="1"/>
  <c r="B142" i="26"/>
  <c r="A144" i="26" l="1"/>
  <c r="B143" i="26"/>
  <c r="A145" i="26" l="1"/>
  <c r="B144" i="26"/>
  <c r="A146" i="26" l="1"/>
  <c r="B145" i="26"/>
  <c r="A147" i="26" l="1"/>
  <c r="B146" i="26"/>
  <c r="A148" i="26" l="1"/>
  <c r="B147" i="26"/>
  <c r="A149" i="26" l="1"/>
  <c r="B148" i="26"/>
  <c r="A150" i="26" l="1"/>
  <c r="B149" i="26"/>
  <c r="A151" i="26" l="1"/>
  <c r="B150" i="26"/>
  <c r="A152" i="26" l="1"/>
  <c r="B151" i="26"/>
  <c r="A153" i="26" l="1"/>
  <c r="B152" i="26"/>
  <c r="A154" i="26" l="1"/>
  <c r="B153" i="26"/>
  <c r="A155" i="26" l="1"/>
  <c r="B154" i="26"/>
  <c r="A156" i="26" l="1"/>
  <c r="B155" i="26"/>
  <c r="A157" i="26" l="1"/>
  <c r="B156" i="26"/>
  <c r="A158" i="26" l="1"/>
  <c r="B157" i="26"/>
  <c r="A159" i="26" l="1"/>
  <c r="B158" i="26"/>
  <c r="A160" i="26" l="1"/>
  <c r="B159" i="26"/>
  <c r="A161" i="26" l="1"/>
  <c r="B160" i="26"/>
  <c r="A162" i="26" l="1"/>
  <c r="B161" i="26"/>
  <c r="A163" i="26" l="1"/>
  <c r="B162" i="26"/>
  <c r="A164" i="26" l="1"/>
  <c r="B163" i="26"/>
  <c r="A165" i="26" l="1"/>
  <c r="B164" i="26"/>
  <c r="A166" i="26" l="1"/>
  <c r="B165" i="26"/>
  <c r="A167" i="26" l="1"/>
  <c r="B166" i="26"/>
  <c r="A168" i="26" l="1"/>
  <c r="B167" i="26"/>
  <c r="A169" i="26" l="1"/>
  <c r="B168" i="26"/>
  <c r="A170" i="26" l="1"/>
  <c r="B169" i="26"/>
  <c r="A171" i="26" l="1"/>
  <c r="B170" i="26"/>
  <c r="A172" i="26" l="1"/>
  <c r="B171" i="26"/>
  <c r="A173" i="26" l="1"/>
  <c r="B172" i="26"/>
  <c r="A174" i="26" l="1"/>
  <c r="B173" i="26"/>
  <c r="A175" i="26" l="1"/>
  <c r="B174" i="26"/>
  <c r="A176" i="26" l="1"/>
  <c r="B175" i="26"/>
  <c r="A177" i="26" l="1"/>
  <c r="B176" i="26"/>
  <c r="A178" i="26" l="1"/>
  <c r="B177" i="26"/>
  <c r="A179" i="26" l="1"/>
  <c r="B178" i="26"/>
  <c r="A180" i="26" l="1"/>
  <c r="B179" i="26"/>
  <c r="A181" i="26" l="1"/>
  <c r="B180" i="26"/>
  <c r="A182" i="26" l="1"/>
  <c r="B181" i="26"/>
  <c r="A183" i="26" l="1"/>
  <c r="B182" i="26"/>
  <c r="A184" i="26" l="1"/>
  <c r="B183" i="26"/>
  <c r="A185" i="26" l="1"/>
  <c r="B184" i="26"/>
  <c r="A186" i="26" l="1"/>
  <c r="B185" i="26"/>
  <c r="A187" i="26" l="1"/>
  <c r="B186" i="26"/>
  <c r="A188" i="26" l="1"/>
  <c r="B187" i="26"/>
  <c r="A189" i="26" l="1"/>
  <c r="B188" i="26"/>
  <c r="C22" i="18" l="1"/>
  <c r="L29" i="18"/>
  <c r="F29" i="18"/>
  <c r="L22" i="18"/>
  <c r="H24" i="18"/>
  <c r="D23" i="18"/>
  <c r="F28" i="18"/>
  <c r="I24" i="18"/>
  <c r="D22" i="18"/>
  <c r="N29" i="18"/>
  <c r="N22" i="18"/>
  <c r="C24" i="18"/>
  <c r="O29" i="18"/>
  <c r="O22" i="18"/>
  <c r="J28" i="18"/>
  <c r="E28" i="18"/>
  <c r="L24" i="18"/>
  <c r="G30" i="18"/>
  <c r="G23" i="18"/>
  <c r="L28" i="18"/>
  <c r="H23" i="18"/>
  <c r="I30" i="18"/>
  <c r="O24" i="18"/>
  <c r="J30" i="18"/>
  <c r="J23" i="18"/>
  <c r="P24" i="18"/>
  <c r="K30" i="18"/>
  <c r="F24" i="18"/>
  <c r="L30" i="18"/>
  <c r="C28" i="18"/>
  <c r="F23" i="18"/>
  <c r="M30" i="18"/>
  <c r="F22" i="18"/>
  <c r="N30" i="18"/>
  <c r="E24" i="18"/>
  <c r="O30" i="18"/>
  <c r="O23" i="18"/>
  <c r="J29" i="18"/>
  <c r="J22" i="18"/>
  <c r="E22" i="18"/>
  <c r="K29" i="18"/>
  <c r="K22" i="18"/>
  <c r="G28" i="18"/>
  <c r="M29" i="18"/>
  <c r="M22" i="18"/>
  <c r="E30" i="18"/>
  <c r="J24" i="18"/>
  <c r="I28" i="18"/>
  <c r="E29" i="18"/>
  <c r="K24" i="18"/>
  <c r="C23" i="18"/>
  <c r="P29" i="18"/>
  <c r="P22" i="18"/>
  <c r="K28" i="18"/>
  <c r="D30" i="18"/>
  <c r="M24" i="18"/>
  <c r="H30" i="18"/>
  <c r="D29" i="18"/>
  <c r="N24" i="18"/>
  <c r="M28" i="18"/>
  <c r="D28" i="18"/>
  <c r="I23" i="18"/>
  <c r="N28" i="18"/>
  <c r="C30" i="18"/>
  <c r="O28" i="18"/>
  <c r="C29" i="18"/>
  <c r="P28" i="18"/>
  <c r="L23" i="18"/>
  <c r="G29" i="18"/>
  <c r="M23" i="18"/>
  <c r="H29" i="18"/>
  <c r="N23" i="18"/>
  <c r="I29" i="18"/>
  <c r="I22" i="18"/>
  <c r="E23" i="18"/>
  <c r="P30" i="18"/>
  <c r="P23" i="18"/>
  <c r="F30" i="18"/>
  <c r="D24" i="18"/>
  <c r="H28" i="18"/>
  <c r="H22" i="18"/>
  <c r="K23" i="18"/>
  <c r="G22" i="18"/>
  <c r="G24" i="18"/>
  <c r="X22" i="18"/>
  <c r="Y22" i="18"/>
  <c r="Y23" i="18"/>
  <c r="X23" i="18"/>
  <c r="X24" i="18"/>
  <c r="Y24" i="18"/>
  <c r="Z22" i="18"/>
  <c r="Z23" i="18"/>
  <c r="AA22" i="18"/>
  <c r="Z24" i="18"/>
  <c r="AA24" i="18"/>
  <c r="AA23" i="18"/>
  <c r="AB23" i="18"/>
  <c r="AB22" i="18"/>
  <c r="AC23" i="18"/>
  <c r="AC22" i="18"/>
  <c r="AB24" i="18"/>
  <c r="AC24" i="18"/>
  <c r="AD23" i="18"/>
  <c r="AE24" i="18"/>
  <c r="AE23" i="18"/>
  <c r="AE22" i="18"/>
  <c r="AD22" i="18"/>
  <c r="AD24" i="18"/>
  <c r="AG22" i="18"/>
  <c r="AF23" i="18"/>
  <c r="AF22" i="18"/>
  <c r="AG24" i="18"/>
  <c r="AF24" i="18"/>
  <c r="AG23" i="18"/>
  <c r="AH24" i="18"/>
  <c r="AI22" i="18"/>
  <c r="AH22" i="18"/>
  <c r="AI23" i="18"/>
  <c r="AI24" i="18"/>
  <c r="AH23" i="18"/>
  <c r="AK23" i="18"/>
  <c r="AJ24" i="18"/>
  <c r="AK24" i="18"/>
  <c r="AJ23" i="18"/>
  <c r="AK22" i="18"/>
  <c r="AJ22" i="18"/>
  <c r="X28" i="18"/>
  <c r="Y30" i="18"/>
  <c r="Y28" i="18"/>
  <c r="Y29" i="18"/>
  <c r="X30" i="18"/>
  <c r="X29" i="18"/>
  <c r="AA28" i="18"/>
  <c r="Z30" i="18"/>
  <c r="Z29" i="18"/>
  <c r="Z28" i="18"/>
  <c r="AA29" i="18"/>
  <c r="AA30" i="18"/>
  <c r="AB28" i="18"/>
  <c r="AC28" i="18"/>
  <c r="AB29" i="18"/>
  <c r="AB30" i="18"/>
  <c r="AC29" i="18"/>
  <c r="AC30" i="18"/>
  <c r="AE28" i="18"/>
  <c r="AD28" i="18"/>
  <c r="AD30" i="18"/>
  <c r="AE29" i="18"/>
  <c r="AD29" i="18"/>
  <c r="AE30" i="18"/>
  <c r="AF28" i="18"/>
  <c r="AF30" i="18"/>
  <c r="AG28" i="18"/>
  <c r="AF29" i="18"/>
  <c r="AG30" i="18"/>
  <c r="AG29" i="18"/>
  <c r="AI29" i="18"/>
  <c r="AI28" i="18"/>
  <c r="AH29" i="18"/>
  <c r="AI30" i="18"/>
  <c r="AH30" i="18"/>
  <c r="AH28" i="18"/>
  <c r="AJ28" i="18"/>
  <c r="AK29" i="18"/>
  <c r="AK30" i="18"/>
  <c r="AJ30" i="18"/>
  <c r="AK28" i="18"/>
  <c r="AJ29" i="18"/>
  <c r="A190" i="26"/>
  <c r="B189" i="26"/>
  <c r="G37" i="18" l="1"/>
  <c r="F36" i="18"/>
  <c r="N37" i="18"/>
  <c r="B36" i="18"/>
  <c r="AM28" i="18"/>
  <c r="R16" i="18" s="1"/>
  <c r="J36" i="18"/>
  <c r="H36" i="18"/>
  <c r="E36" i="18"/>
  <c r="I37" i="18"/>
  <c r="F37" i="18"/>
  <c r="H37" i="18"/>
  <c r="E38" i="18"/>
  <c r="O37" i="18"/>
  <c r="G36" i="18"/>
  <c r="L37" i="18"/>
  <c r="O38" i="18"/>
  <c r="I36" i="18"/>
  <c r="L36" i="18"/>
  <c r="K36" i="18"/>
  <c r="B37" i="18"/>
  <c r="AM29" i="18"/>
  <c r="R17" i="18" s="1"/>
  <c r="K37" i="18"/>
  <c r="B38" i="18"/>
  <c r="AM30" i="18"/>
  <c r="R18" i="18" s="1"/>
  <c r="M36" i="18"/>
  <c r="J37" i="18"/>
  <c r="E37" i="18"/>
  <c r="H38" i="18"/>
  <c r="D38" i="18"/>
  <c r="C38" i="18"/>
  <c r="M38" i="18"/>
  <c r="J38" i="18"/>
  <c r="J39" i="18" s="1"/>
  <c r="K38" i="18"/>
  <c r="M37" i="18"/>
  <c r="O36" i="18"/>
  <c r="L38" i="18"/>
  <c r="I38" i="18"/>
  <c r="G38" i="18"/>
  <c r="C37" i="18"/>
  <c r="C36" i="18"/>
  <c r="N36" i="18"/>
  <c r="D36" i="18"/>
  <c r="N38" i="18"/>
  <c r="F38" i="18"/>
  <c r="D37" i="18"/>
  <c r="A191" i="26"/>
  <c r="B190" i="26"/>
  <c r="F39" i="18" l="1"/>
  <c r="W16" i="18"/>
  <c r="R8" i="18" s="1"/>
  <c r="W8" i="18" s="1"/>
  <c r="W17" i="18"/>
  <c r="R10" i="18" s="1"/>
  <c r="W10" i="18" s="1"/>
  <c r="W18" i="18"/>
  <c r="R12" i="18" s="1"/>
  <c r="W12" i="18" s="1"/>
  <c r="H39" i="18"/>
  <c r="O39" i="18"/>
  <c r="I39" i="18"/>
  <c r="L39" i="18"/>
  <c r="M39" i="18"/>
  <c r="E39" i="18"/>
  <c r="G39" i="18"/>
  <c r="N39" i="18"/>
  <c r="C39" i="18"/>
  <c r="D39" i="18"/>
  <c r="B39" i="18"/>
  <c r="K39" i="18"/>
  <c r="A192" i="26"/>
  <c r="B191" i="26"/>
  <c r="A193" i="26" l="1"/>
  <c r="B192" i="26"/>
  <c r="A194" i="26" l="1"/>
  <c r="B193" i="26"/>
  <c r="A195" i="26" l="1"/>
  <c r="B194" i="26"/>
  <c r="A196" i="26" l="1"/>
  <c r="B195" i="26"/>
  <c r="A197" i="26" l="1"/>
  <c r="B196" i="26"/>
  <c r="A198" i="26" l="1"/>
  <c r="B197" i="26"/>
  <c r="A199" i="26" l="1"/>
  <c r="B198" i="26"/>
  <c r="A200" i="26" l="1"/>
  <c r="B199" i="26"/>
  <c r="A201" i="26" l="1"/>
  <c r="B200" i="26"/>
  <c r="A202" i="26" l="1"/>
  <c r="B201" i="26"/>
  <c r="A203" i="26" l="1"/>
  <c r="B202" i="26"/>
  <c r="A204" i="26" l="1"/>
  <c r="B203" i="26"/>
  <c r="A205" i="26" l="1"/>
  <c r="B204" i="26"/>
  <c r="A206" i="26" l="1"/>
  <c r="B205" i="26"/>
  <c r="A207" i="26" l="1"/>
  <c r="B206" i="26"/>
  <c r="A208" i="26" l="1"/>
  <c r="B207" i="26"/>
  <c r="A209" i="26" l="1"/>
  <c r="B208" i="26"/>
  <c r="A210" i="26" l="1"/>
  <c r="B209" i="26"/>
  <c r="A211" i="26" l="1"/>
  <c r="B210" i="26"/>
  <c r="A212" i="26" l="1"/>
  <c r="B211" i="26"/>
  <c r="A213" i="26" l="1"/>
  <c r="B212" i="26"/>
  <c r="A214" i="26" l="1"/>
  <c r="B213" i="26"/>
  <c r="A215" i="26" l="1"/>
  <c r="B214" i="26"/>
  <c r="A216" i="26" l="1"/>
  <c r="B215" i="26"/>
  <c r="A217" i="26" l="1"/>
  <c r="B216" i="26"/>
  <c r="A218" i="26" l="1"/>
  <c r="B217" i="26"/>
  <c r="A219" i="26" l="1"/>
  <c r="B218" i="26"/>
  <c r="A220" i="26" l="1"/>
  <c r="B219" i="26"/>
  <c r="A221" i="26" l="1"/>
  <c r="B220" i="26"/>
  <c r="A222" i="26" l="1"/>
  <c r="B221" i="26"/>
  <c r="A223" i="26" l="1"/>
  <c r="B222" i="26"/>
  <c r="A224" i="26" l="1"/>
  <c r="B223" i="26"/>
  <c r="A225" i="26" l="1"/>
  <c r="B224" i="26"/>
  <c r="A226" i="26" l="1"/>
  <c r="B225" i="26"/>
  <c r="A227" i="26" l="1"/>
  <c r="B226" i="26"/>
  <c r="A228" i="26" l="1"/>
  <c r="B227" i="26"/>
  <c r="A229" i="26" l="1"/>
  <c r="B228" i="26"/>
  <c r="A230" i="26" l="1"/>
  <c r="B229" i="26"/>
  <c r="A231" i="26" l="1"/>
  <c r="B230" i="26"/>
  <c r="A232" i="26" l="1"/>
  <c r="B231" i="26"/>
  <c r="A233" i="26" l="1"/>
  <c r="B232" i="26"/>
  <c r="A234" i="26" l="1"/>
  <c r="B233" i="26"/>
  <c r="A235" i="26" l="1"/>
  <c r="B234" i="26"/>
  <c r="A236" i="26" l="1"/>
  <c r="B235" i="26"/>
  <c r="A237" i="26" l="1"/>
  <c r="B236" i="26"/>
  <c r="A238" i="26" l="1"/>
  <c r="B237" i="26"/>
  <c r="A239" i="26" l="1"/>
  <c r="B238" i="26"/>
  <c r="A240" i="26" l="1"/>
  <c r="B239" i="26"/>
  <c r="A241" i="26" l="1"/>
  <c r="B240" i="26"/>
  <c r="A242" i="26" l="1"/>
  <c r="B241" i="26"/>
  <c r="A243" i="26" l="1"/>
  <c r="B242" i="26"/>
  <c r="A244" i="26" l="1"/>
  <c r="B243" i="26"/>
  <c r="A245" i="26" l="1"/>
  <c r="B244" i="26"/>
  <c r="A246" i="26" l="1"/>
  <c r="B245" i="26"/>
  <c r="A247" i="26" l="1"/>
  <c r="B246" i="26"/>
  <c r="A248" i="26" l="1"/>
  <c r="B247" i="26"/>
  <c r="A249" i="26" l="1"/>
  <c r="B248" i="26"/>
  <c r="A250" i="26" l="1"/>
  <c r="B249" i="26"/>
  <c r="A251" i="26" l="1"/>
  <c r="B250" i="26"/>
  <c r="A252" i="26" l="1"/>
  <c r="B251" i="26"/>
  <c r="A253" i="26" l="1"/>
  <c r="B252" i="26"/>
  <c r="A254" i="26" l="1"/>
  <c r="B253" i="26"/>
  <c r="A255" i="26" l="1"/>
  <c r="B254" i="26"/>
  <c r="A256" i="26" l="1"/>
  <c r="B255" i="26"/>
  <c r="A257" i="26" l="1"/>
  <c r="B256" i="26"/>
  <c r="A258" i="26" l="1"/>
  <c r="B257" i="26"/>
  <c r="A259" i="26" l="1"/>
  <c r="B258" i="26"/>
  <c r="A260" i="26" l="1"/>
  <c r="B259" i="26"/>
  <c r="A261" i="26" l="1"/>
  <c r="B260" i="26"/>
  <c r="A262" i="26" l="1"/>
  <c r="B261" i="26"/>
  <c r="A263" i="26" l="1"/>
  <c r="B262" i="26"/>
  <c r="A264" i="26" l="1"/>
  <c r="B263" i="26"/>
  <c r="A265" i="26" l="1"/>
  <c r="B264" i="26"/>
  <c r="A266" i="26" l="1"/>
  <c r="B265" i="26"/>
  <c r="A267" i="26" l="1"/>
  <c r="B266" i="26"/>
  <c r="A268" i="26" l="1"/>
  <c r="B267" i="26"/>
  <c r="A269" i="26" l="1"/>
  <c r="B268" i="26"/>
  <c r="A270" i="26" l="1"/>
  <c r="B269" i="26"/>
  <c r="A271" i="26" l="1"/>
  <c r="B270" i="26"/>
  <c r="A272" i="26" l="1"/>
  <c r="B271" i="26"/>
  <c r="A273" i="26" l="1"/>
  <c r="B272" i="26"/>
  <c r="A274" i="26" l="1"/>
  <c r="B273" i="26"/>
  <c r="A275" i="26" l="1"/>
  <c r="B274" i="26"/>
  <c r="A276" i="26" l="1"/>
  <c r="B275" i="26"/>
  <c r="A277" i="26" l="1"/>
  <c r="B276" i="26"/>
  <c r="A278" i="26" l="1"/>
  <c r="B277" i="26"/>
  <c r="A279" i="26" l="1"/>
  <c r="B278" i="26"/>
  <c r="A280" i="26" l="1"/>
  <c r="B279" i="26"/>
  <c r="A281" i="26" l="1"/>
  <c r="B280" i="26"/>
  <c r="A282" i="26" l="1"/>
  <c r="B281" i="26"/>
  <c r="A283" i="26" l="1"/>
  <c r="B282" i="26"/>
  <c r="A284" i="26" l="1"/>
  <c r="B283" i="26"/>
  <c r="A285" i="26" l="1"/>
  <c r="B284" i="26"/>
  <c r="A286" i="26" l="1"/>
  <c r="B285" i="26"/>
  <c r="A287" i="26" l="1"/>
  <c r="B286" i="26"/>
  <c r="A288" i="26" l="1"/>
  <c r="B287" i="26"/>
  <c r="A289" i="26" l="1"/>
  <c r="B288" i="26"/>
  <c r="A290" i="26" l="1"/>
  <c r="B289" i="26"/>
  <c r="A291" i="26" l="1"/>
  <c r="B290" i="26"/>
  <c r="A292" i="26" l="1"/>
  <c r="B291" i="26"/>
  <c r="A293" i="26" l="1"/>
  <c r="B292" i="26"/>
  <c r="A294" i="26" l="1"/>
  <c r="B293" i="26"/>
  <c r="A295" i="26" l="1"/>
  <c r="B294" i="26"/>
  <c r="A296" i="26" l="1"/>
  <c r="B295" i="26"/>
  <c r="A297" i="26" l="1"/>
  <c r="B296" i="26"/>
  <c r="A298" i="26" l="1"/>
  <c r="B297" i="26"/>
  <c r="A299" i="26" l="1"/>
  <c r="B298" i="26"/>
  <c r="A300" i="26" l="1"/>
  <c r="B299" i="26"/>
  <c r="A301" i="26" l="1"/>
  <c r="B300" i="26"/>
  <c r="A302" i="26" l="1"/>
  <c r="B301" i="26"/>
  <c r="A303" i="26" l="1"/>
  <c r="B302" i="26"/>
  <c r="A304" i="26" l="1"/>
  <c r="B303" i="26"/>
  <c r="A305" i="26" l="1"/>
  <c r="B304" i="26"/>
  <c r="A306" i="26" l="1"/>
  <c r="B305" i="26"/>
  <c r="A307" i="26" l="1"/>
  <c r="B306" i="26"/>
  <c r="A308" i="26" l="1"/>
  <c r="B307" i="26"/>
  <c r="A309" i="26" l="1"/>
  <c r="B308" i="26"/>
  <c r="A310" i="26" l="1"/>
  <c r="B309" i="26"/>
  <c r="A311" i="26" l="1"/>
  <c r="B310" i="26"/>
  <c r="A312" i="26" l="1"/>
  <c r="B311" i="26"/>
  <c r="A313" i="26" l="1"/>
  <c r="B312" i="26"/>
  <c r="A314" i="26" l="1"/>
  <c r="B313" i="26"/>
  <c r="A315" i="26" l="1"/>
  <c r="B314" i="26"/>
  <c r="A316" i="26" l="1"/>
  <c r="B315" i="26"/>
  <c r="A317" i="26" l="1"/>
  <c r="B316" i="26"/>
  <c r="A318" i="26" l="1"/>
  <c r="B317" i="26"/>
  <c r="A319" i="26" l="1"/>
  <c r="B318" i="26"/>
  <c r="A320" i="26" l="1"/>
  <c r="B319" i="26"/>
  <c r="A321" i="26" l="1"/>
  <c r="B320" i="26"/>
  <c r="A322" i="26" l="1"/>
  <c r="B321" i="26"/>
  <c r="A323" i="26" l="1"/>
  <c r="B322" i="26"/>
  <c r="A324" i="26" l="1"/>
  <c r="B323" i="26"/>
  <c r="A325" i="26" l="1"/>
  <c r="B324" i="26"/>
  <c r="A326" i="26" l="1"/>
  <c r="B325" i="26"/>
  <c r="A327" i="26" l="1"/>
  <c r="B326" i="26"/>
  <c r="A328" i="26" l="1"/>
  <c r="B327" i="26"/>
  <c r="A329" i="26" l="1"/>
  <c r="B328" i="26"/>
  <c r="A330" i="26" l="1"/>
  <c r="B329" i="26"/>
  <c r="A331" i="26" l="1"/>
  <c r="B330" i="26"/>
  <c r="A332" i="26" l="1"/>
  <c r="B331" i="26"/>
  <c r="A333" i="26" l="1"/>
  <c r="B332" i="26"/>
  <c r="A334" i="26" l="1"/>
  <c r="B333" i="26"/>
  <c r="A335" i="26" l="1"/>
  <c r="B334" i="26"/>
  <c r="A336" i="26" l="1"/>
  <c r="B335" i="26"/>
  <c r="A337" i="26" l="1"/>
  <c r="B336" i="26"/>
  <c r="A338" i="26" l="1"/>
  <c r="B337" i="26"/>
  <c r="A339" i="26" l="1"/>
  <c r="B338" i="26"/>
  <c r="A340" i="26" l="1"/>
  <c r="A341" i="26" s="1"/>
  <c r="B339" i="26"/>
  <c r="B340" i="26" l="1"/>
  <c r="A342" i="26" l="1"/>
  <c r="B341" i="26"/>
  <c r="A343" i="26" l="1"/>
  <c r="B342" i="26"/>
  <c r="A344" i="26" l="1"/>
  <c r="B343" i="26"/>
  <c r="A345" i="26" l="1"/>
  <c r="B344" i="26"/>
  <c r="A346" i="26" l="1"/>
  <c r="B345" i="26"/>
  <c r="A347" i="26" l="1"/>
  <c r="B346" i="26"/>
  <c r="A348" i="26" l="1"/>
  <c r="B347" i="26"/>
  <c r="A349" i="26" l="1"/>
  <c r="B348" i="26"/>
  <c r="A350" i="26" l="1"/>
  <c r="B349" i="26"/>
  <c r="A351" i="26" l="1"/>
  <c r="B350" i="26"/>
  <c r="A352" i="26" l="1"/>
  <c r="B351" i="26"/>
  <c r="A353" i="26" l="1"/>
  <c r="B352" i="26"/>
  <c r="A354" i="26" l="1"/>
  <c r="B353" i="26"/>
  <c r="A355" i="26" l="1"/>
  <c r="B354" i="26"/>
  <c r="A356" i="26" l="1"/>
  <c r="B355" i="26"/>
  <c r="A357" i="26" l="1"/>
  <c r="B356" i="26"/>
  <c r="A358" i="26" l="1"/>
  <c r="B357" i="26"/>
  <c r="A359" i="26" l="1"/>
  <c r="B358" i="26"/>
  <c r="A360" i="26" l="1"/>
  <c r="B359" i="26"/>
  <c r="A361" i="26" l="1"/>
  <c r="B360" i="26"/>
  <c r="A362" i="26" l="1"/>
  <c r="B361" i="26"/>
  <c r="A363" i="26" l="1"/>
  <c r="B362" i="26"/>
  <c r="A364" i="26" l="1"/>
  <c r="B363" i="26"/>
  <c r="A365" i="26" l="1"/>
  <c r="B364" i="26"/>
  <c r="A366" i="26" l="1"/>
  <c r="B365" i="26"/>
  <c r="A367" i="26" l="1"/>
  <c r="B366" i="26"/>
  <c r="A368" i="26" l="1"/>
  <c r="B367" i="26"/>
  <c r="A369" i="26" l="1"/>
  <c r="B368" i="26"/>
  <c r="A370" i="26" l="1"/>
  <c r="B369" i="26"/>
  <c r="A371" i="26" l="1"/>
  <c r="A372" i="26" s="1"/>
  <c r="B370" i="26"/>
  <c r="B371" i="26" l="1"/>
  <c r="B372" i="26"/>
</calcChain>
</file>

<file path=xl/sharedStrings.xml><?xml version="1.0" encoding="utf-8"?>
<sst xmlns="http://schemas.openxmlformats.org/spreadsheetml/2006/main" count="106" uniqueCount="77">
  <si>
    <t>チャレンジカード</t>
    <phoneticPr fontId="1"/>
  </si>
  <si>
    <t>もくひょうをきめよう！</t>
    <phoneticPr fontId="1"/>
  </si>
  <si>
    <t>https://www.pref.iwate.jp/_res/projects/default_project/_page_/001/047/151/moupekkokamimashou30.pdf</t>
    <phoneticPr fontId="1"/>
  </si>
  <si>
    <t>https://www.pref.iwate.jp/_res/projects/default_project/_page_/001/007/357/yattemiyousyagamikomi_syougakuseiyou.pdf</t>
    <phoneticPr fontId="1"/>
  </si>
  <si>
    <t>初期設定</t>
    <rPh sb="0" eb="4">
      <t>ショキセッテイ</t>
    </rPh>
    <phoneticPr fontId="1"/>
  </si>
  <si>
    <t>目標設定</t>
    <rPh sb="0" eb="2">
      <t>モクヒョウ</t>
    </rPh>
    <rPh sb="2" eb="4">
      <t>セッテイ</t>
    </rPh>
    <phoneticPr fontId="1"/>
  </si>
  <si>
    <t>いきいき</t>
    <phoneticPr fontId="1"/>
  </si>
  <si>
    <t>かみかみ</t>
    <phoneticPr fontId="1"/>
  </si>
  <si>
    <t>すやすや</t>
    <phoneticPr fontId="1"/>
  </si>
  <si>
    <t>必須</t>
    <rPh sb="0" eb="2">
      <t>ヒッス</t>
    </rPh>
    <phoneticPr fontId="1"/>
  </si>
  <si>
    <t>自由</t>
    <rPh sb="0" eb="2">
      <t>ジユウ</t>
    </rPh>
    <phoneticPr fontId="1"/>
  </si>
  <si>
    <t>内訳</t>
    <rPh sb="0" eb="2">
      <t>ウチワケ</t>
    </rPh>
    <phoneticPr fontId="1"/>
  </si>
  <si>
    <t>必須／自由</t>
    <rPh sb="0" eb="2">
      <t>ヒッス</t>
    </rPh>
    <rPh sb="3" eb="5">
      <t>ジユウ</t>
    </rPh>
    <phoneticPr fontId="1"/>
  </si>
  <si>
    <t>内容</t>
    <rPh sb="0" eb="2">
      <t>ナイヨウ</t>
    </rPh>
    <phoneticPr fontId="1"/>
  </si>
  <si>
    <t>※太枠内を入力してください。</t>
    <rPh sb="1" eb="4">
      <t>フトワクナイ</t>
    </rPh>
    <rPh sb="5" eb="7">
      <t>ニュウリョク</t>
    </rPh>
    <phoneticPr fontId="1"/>
  </si>
  <si>
    <t>開始日</t>
    <rPh sb="0" eb="2">
      <t>カイシ</t>
    </rPh>
    <rPh sb="2" eb="3">
      <t>ビ</t>
    </rPh>
    <phoneticPr fontId="1"/>
  </si>
  <si>
    <t>終了日</t>
    <rPh sb="0" eb="2">
      <t>シュウリョウ</t>
    </rPh>
    <rPh sb="2" eb="3">
      <t>ビ</t>
    </rPh>
    <phoneticPr fontId="1"/>
  </si>
  <si>
    <t>取組期間</t>
    <rPh sb="0" eb="2">
      <t>トリクミ</t>
    </rPh>
    <rPh sb="2" eb="4">
      <t>キカン</t>
    </rPh>
    <phoneticPr fontId="1"/>
  </si>
  <si>
    <t>※最大２週間まで</t>
    <rPh sb="1" eb="3">
      <t>サイダイ</t>
    </rPh>
    <rPh sb="4" eb="6">
      <t>シュウカン</t>
    </rPh>
    <phoneticPr fontId="1"/>
  </si>
  <si>
    <t>関係資料</t>
    <rPh sb="0" eb="4">
      <t>カンケイシリョウ</t>
    </rPh>
    <phoneticPr fontId="1"/>
  </si>
  <si>
    <t>学年</t>
    <rPh sb="0" eb="2">
      <t>ガクネン</t>
    </rPh>
    <phoneticPr fontId="1"/>
  </si>
  <si>
    <t>組</t>
    <rPh sb="0" eb="1">
      <t>クミ</t>
    </rPh>
    <phoneticPr fontId="1"/>
  </si>
  <si>
    <t>はじめに</t>
    <phoneticPr fontId="1"/>
  </si>
  <si>
    <t>いきいきチャレンジ</t>
    <phoneticPr fontId="1"/>
  </si>
  <si>
    <t>ひとつえらんでちょうせんしてみよう！</t>
    <phoneticPr fontId="1"/>
  </si>
  <si>
    <t>かみかみチャレンジ</t>
    <phoneticPr fontId="1"/>
  </si>
  <si>
    <t>すやすやチャレンジ</t>
    <phoneticPr fontId="1"/>
  </si>
  <si>
    <t>がくねん</t>
    <phoneticPr fontId="1"/>
  </si>
  <si>
    <t>くみ</t>
    <phoneticPr fontId="1"/>
  </si>
  <si>
    <t>しゅっせきばんごう</t>
    <phoneticPr fontId="1"/>
  </si>
  <si>
    <t>いきいき</t>
    <phoneticPr fontId="1" type="Hiragana"/>
  </si>
  <si>
    <t>かみかみ</t>
    <phoneticPr fontId="1" type="Hiragana"/>
  </si>
  <si>
    <t>すやすや</t>
    <phoneticPr fontId="1" type="Hiragana"/>
  </si>
  <si>
    <t>ぜんたいのふりかえり</t>
    <phoneticPr fontId="1" type="Hiragana"/>
  </si>
  <si>
    <t xml:space="preserve">
出席番号</t>
    <rPh sb="2" eb="6">
      <t>シュッセキバンゴウ</t>
    </rPh>
    <phoneticPr fontId="1"/>
  </si>
  <si>
    <t>きろくする</t>
    <phoneticPr fontId="1"/>
  </si>
  <si>
    <t>きろくをみる</t>
    <phoneticPr fontId="1"/>
  </si>
  <si>
    <t>年度</t>
    <rPh sb="0" eb="2">
      <t>ネンド</t>
    </rPh>
    <phoneticPr fontId="1"/>
  </si>
  <si>
    <t>月日</t>
    <rPh sb="0" eb="2">
      <t>ガッピ</t>
    </rPh>
    <phoneticPr fontId="1"/>
  </si>
  <si>
    <t>曜日</t>
    <rPh sb="0" eb="2">
      <t>ヨウビ</t>
    </rPh>
    <phoneticPr fontId="1"/>
  </si>
  <si>
    <t>評価</t>
    <rPh sb="0" eb="2">
      <t>ヒョウカ</t>
    </rPh>
    <phoneticPr fontId="1"/>
  </si>
  <si>
    <t>◎</t>
  </si>
  <si>
    <t>○</t>
  </si>
  <si>
    <t>△</t>
  </si>
  <si>
    <t>点数</t>
    <rPh sb="0" eb="2">
      <t>テンスウ</t>
    </rPh>
    <phoneticPr fontId="1"/>
  </si>
  <si>
    <t>毎日の記録</t>
    <rPh sb="0" eb="2">
      <t>マイニチ</t>
    </rPh>
    <rPh sb="3" eb="5">
      <t>キロク</t>
    </rPh>
    <phoneticPr fontId="1"/>
  </si>
  <si>
    <t>全体の振り返り</t>
    <rPh sb="0" eb="2">
      <t>ゼンタイ</t>
    </rPh>
    <rPh sb="3" eb="4">
      <t>フ</t>
    </rPh>
    <rPh sb="5" eb="6">
      <t>カエ</t>
    </rPh>
    <phoneticPr fontId="1"/>
  </si>
  <si>
    <t>基準(%)</t>
    <rPh sb="0" eb="2">
      <t>キジュン</t>
    </rPh>
    <phoneticPr fontId="1"/>
  </si>
  <si>
    <t>コメント割当</t>
    <rPh sb="4" eb="6">
      <t>ワリアテ</t>
    </rPh>
    <phoneticPr fontId="1"/>
  </si>
  <si>
    <t>合計</t>
    <rPh sb="0" eb="2">
      <t>ごうけい</t>
    </rPh>
    <phoneticPr fontId="1" type="Hiragana"/>
  </si>
  <si>
    <t>いきいき</t>
    <phoneticPr fontId="1" type="Hiragana"/>
  </si>
  <si>
    <t>かみかみ</t>
    <phoneticPr fontId="1" type="Hiragana"/>
  </si>
  <si>
    <t>すやすや</t>
    <phoneticPr fontId="1" type="Hiragana"/>
  </si>
  <si>
    <t>満点</t>
    <rPh sb="0" eb="2">
      <t>まんてん</t>
    </rPh>
    <phoneticPr fontId="1" type="Hiragana"/>
  </si>
  <si>
    <t>点</t>
    <rPh sb="0" eb="1">
      <t>てん</t>
    </rPh>
    <phoneticPr fontId="1" type="Hiragana"/>
  </si>
  <si>
    <t>現在のポイント</t>
    <rPh sb="0" eb="2">
      <t>げんざい</t>
    </rPh>
    <phoneticPr fontId="1" type="Hiragana"/>
  </si>
  <si>
    <t>日数</t>
    <rPh sb="0" eb="2">
      <t>にっすう</t>
    </rPh>
    <phoneticPr fontId="1" type="Hiragana"/>
  </si>
  <si>
    <t>目標数</t>
    <rPh sb="0" eb="3">
      <t>もくひょうすう</t>
    </rPh>
    <phoneticPr fontId="1" type="Hiragana"/>
  </si>
  <si>
    <t>もうすこしがんばろう</t>
    <phoneticPr fontId="1"/>
  </si>
  <si>
    <t>グラフ用</t>
    <rPh sb="3" eb="4">
      <t>よう</t>
    </rPh>
    <phoneticPr fontId="1" type="Hiragana"/>
  </si>
  <si>
    <t>https://www.pref.iwate.jp/_res/projects/default_project/_page_/001/007/361/iwategatahimankaisyoupekkoapproach_allpage.pdf</t>
    <phoneticPr fontId="1"/>
  </si>
  <si>
    <t>https://www.pref.iwate.jp/_res/projects/default_project/_page_/001/033/424/iwate_laff_challenge_all_3.pdf</t>
    <phoneticPr fontId="1"/>
  </si>
  <si>
    <t>岩手型肥満解消ぺっこアプローチ</t>
    <phoneticPr fontId="1"/>
  </si>
  <si>
    <t>岩手っ子カラダ改革☆ LAFF Challenge</t>
    <phoneticPr fontId="1"/>
  </si>
  <si>
    <t xml:space="preserve"> もうぺっこ噛みましょう みんなで取り組むカミカミ運動</t>
    <phoneticPr fontId="1"/>
  </si>
  <si>
    <t>やってみよう しゃがみこみ（小） ）/Let’s Try ！しゃがみこみ</t>
    <phoneticPr fontId="1"/>
  </si>
  <si>
    <r>
      <t>がくねん、くみ、しゅっせきばんごうをえらんで「</t>
    </r>
    <r>
      <rPr>
        <u/>
        <sz val="14"/>
        <color rgb="FF00B0F0"/>
        <rFont val="UD デジタル 教科書体 NP"/>
        <family val="1"/>
        <charset val="128"/>
      </rPr>
      <t>はじめる</t>
    </r>
    <r>
      <rPr>
        <sz val="14"/>
        <color theme="1"/>
        <rFont val="UD デジタル 教科書体 NP"/>
        <family val="1"/>
        <charset val="128"/>
      </rPr>
      <t>」をクリックしてね。</t>
    </r>
    <phoneticPr fontId="1"/>
  </si>
  <si>
    <t>上段</t>
    <rPh sb="0" eb="2">
      <t>ジョウダン</t>
    </rPh>
    <phoneticPr fontId="1"/>
  </si>
  <si>
    <t>下段</t>
    <rPh sb="0" eb="2">
      <t>ゲダン</t>
    </rPh>
    <phoneticPr fontId="1"/>
  </si>
  <si>
    <t>No</t>
    <phoneticPr fontId="1"/>
  </si>
  <si>
    <t>よくできた</t>
    <phoneticPr fontId="1"/>
  </si>
  <si>
    <t>できた</t>
    <phoneticPr fontId="1"/>
  </si>
  <si>
    <t>あまりできなかった</t>
    <phoneticPr fontId="1"/>
  </si>
  <si>
    <t>すごい！</t>
    <phoneticPr fontId="1"/>
  </si>
  <si>
    <t>よくできました</t>
    <phoneticPr fontId="1"/>
  </si>
  <si>
    <t>次もがんばろう</t>
    <rPh sb="0" eb="1">
      <t>ツギ</t>
    </rPh>
    <phoneticPr fontId="1"/>
  </si>
  <si>
    <t>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</si>
</sst>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m&quot;がつ&quot;d&quot;にち&quot;;@"/>
    <numFmt numFmtId="177" formatCode="aaa"/>
    <numFmt numFmtId="178" formatCode="m&quot;/&quot;d;@"/>
    <numFmt numFmtId="179" formatCode="0_);[Red]\(0\)"/>
    <numFmt numFmtId="180" formatCode="m&quot;月&quot;d&quot;日&quot;;@"/>
  </numFmts>
  <fonts count="29" x14ac:knownFonts="1">
    <font>
      <sz val="10"/>
      <color theme="1"/>
      <name val="メイリオ"/>
      <family val="2"/>
      <charset val="128"/>
    </font>
    <font>
      <sz val="6"/>
      <name val="メイリオ"/>
      <family val="2"/>
      <charset val="128"/>
    </font>
    <font>
      <u/>
      <sz val="10"/>
      <color theme="10"/>
      <name val="メイリオ"/>
      <family val="2"/>
      <charset val="128"/>
    </font>
    <font>
      <sz val="10"/>
      <color theme="1"/>
      <name val="UD デジタル 教科書体 NP"/>
      <family val="1"/>
      <charset val="128"/>
    </font>
    <font>
      <b/>
      <sz val="24"/>
      <color theme="1"/>
      <name val="UD デジタル 教科書体 NP"/>
      <family val="1"/>
      <charset val="128"/>
    </font>
    <font>
      <sz val="14"/>
      <color theme="1"/>
      <name val="UD デジタル 教科書体 NP"/>
      <family val="1"/>
      <charset val="128"/>
    </font>
    <font>
      <sz val="16"/>
      <color theme="1"/>
      <name val="UD デジタル 教科書体 NP"/>
      <family val="1"/>
      <charset val="128"/>
    </font>
    <font>
      <sz val="10"/>
      <name val="UD デジタル 教科書体 NP"/>
      <family val="1"/>
      <charset val="128"/>
    </font>
    <font>
      <b/>
      <sz val="14"/>
      <color theme="1"/>
      <name val="UD デジタル 教科書体 NP"/>
      <family val="1"/>
      <charset val="128"/>
    </font>
    <font>
      <u/>
      <sz val="10"/>
      <color theme="10"/>
      <name val="UD デジタル 教科書体 NP"/>
      <family val="1"/>
      <charset val="128"/>
    </font>
    <font>
      <b/>
      <sz val="16"/>
      <color theme="1"/>
      <name val="UD デジタル 教科書体 NP"/>
      <family val="1"/>
      <charset val="128"/>
    </font>
    <font>
      <sz val="18"/>
      <color theme="1"/>
      <name val="UD デジタル 教科書体 NP"/>
      <family val="1"/>
      <charset val="128"/>
    </font>
    <font>
      <b/>
      <sz val="12"/>
      <color rgb="FFFF0000"/>
      <name val="UD デジタル 教科書体 NP"/>
      <family val="1"/>
      <charset val="128"/>
    </font>
    <font>
      <b/>
      <sz val="10"/>
      <color theme="1"/>
      <name val="UD デジタル 教科書体 NP"/>
      <family val="1"/>
      <charset val="128"/>
    </font>
    <font>
      <b/>
      <sz val="10"/>
      <name val="UD デジタル 教科書体 NP"/>
      <family val="1"/>
      <charset val="128"/>
    </font>
    <font>
      <u/>
      <sz val="14"/>
      <color theme="10"/>
      <name val="UD デジタル 教科書体 NP"/>
      <family val="1"/>
      <charset val="128"/>
    </font>
    <font>
      <b/>
      <sz val="12"/>
      <name val="UD デジタル 教科書体 NP"/>
      <family val="1"/>
      <charset val="128"/>
    </font>
    <font>
      <sz val="16"/>
      <name val="UD デジタル 教科書体 NP"/>
      <family val="1"/>
      <charset val="128"/>
    </font>
    <font>
      <u/>
      <sz val="14"/>
      <color theme="8" tint="-0.499984740745262"/>
      <name val="UD デジタル 教科書体 NP"/>
      <family val="1"/>
      <charset val="128"/>
    </font>
    <font>
      <u/>
      <sz val="10"/>
      <color theme="8" tint="-0.499984740745262"/>
      <name val="UD デジタル 教科書体 NP"/>
      <family val="1"/>
      <charset val="128"/>
    </font>
    <font>
      <sz val="10"/>
      <color theme="8" tint="-0.499984740745262"/>
      <name val="UD デジタル 教科書体 NP"/>
      <family val="1"/>
      <charset val="128"/>
    </font>
    <font>
      <b/>
      <sz val="16"/>
      <name val="UD デジタル 教科書体 NP"/>
      <family val="1"/>
      <charset val="128"/>
    </font>
    <font>
      <b/>
      <u/>
      <sz val="10"/>
      <color rgb="FFFFC000"/>
      <name val="UD デジタル 教科書体 NP"/>
      <family val="1"/>
      <charset val="128"/>
    </font>
    <font>
      <u/>
      <sz val="16"/>
      <color theme="10"/>
      <name val="UD デジタル 教科書体 NP"/>
      <family val="1"/>
      <charset val="128"/>
    </font>
    <font>
      <u/>
      <sz val="14"/>
      <color rgb="FF00B0F0"/>
      <name val="UD デジタル 教科書体 NP"/>
      <family val="1"/>
      <charset val="128"/>
    </font>
    <font>
      <sz val="11"/>
      <color theme="1"/>
      <name val="UD デジタル 教科書体 NP"/>
      <family val="1"/>
      <charset val="128"/>
    </font>
    <font>
      <b/>
      <u/>
      <sz val="14"/>
      <color theme="1"/>
      <name val="UD デジタル 教科書体 NP"/>
      <family val="1"/>
      <charset val="128"/>
    </font>
    <font>
      <sz val="10"/>
      <color theme="0"/>
      <name val="UD デジタル 教科書体 NP"/>
      <family val="1"/>
      <charset val="128"/>
    </font>
    <font>
      <sz val="16"/>
      <color rgb="FF00B0F0"/>
      <name val="UD デジタル 教科書体 NP"/>
      <family val="1"/>
      <charset val="128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</fills>
  <borders count="1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theme="7"/>
      </left>
      <right/>
      <top style="medium">
        <color theme="7"/>
      </top>
      <bottom/>
      <diagonal/>
    </border>
    <border>
      <left/>
      <right/>
      <top style="medium">
        <color theme="7"/>
      </top>
      <bottom/>
      <diagonal/>
    </border>
    <border>
      <left/>
      <right style="medium">
        <color theme="7"/>
      </right>
      <top style="medium">
        <color theme="7"/>
      </top>
      <bottom/>
      <diagonal/>
    </border>
    <border>
      <left style="medium">
        <color theme="7"/>
      </left>
      <right/>
      <top/>
      <bottom/>
      <diagonal/>
    </border>
    <border>
      <left/>
      <right style="medium">
        <color theme="7"/>
      </right>
      <top/>
      <bottom/>
      <diagonal/>
    </border>
    <border>
      <left style="medium">
        <color theme="7"/>
      </left>
      <right/>
      <top/>
      <bottom style="medium">
        <color theme="7"/>
      </bottom>
      <diagonal/>
    </border>
    <border>
      <left/>
      <right/>
      <top/>
      <bottom style="medium">
        <color theme="7"/>
      </bottom>
      <diagonal/>
    </border>
    <border>
      <left/>
      <right style="medium">
        <color theme="7"/>
      </right>
      <top/>
      <bottom style="medium">
        <color theme="7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theme="7"/>
      </left>
      <right style="medium">
        <color theme="7"/>
      </right>
      <top style="medium">
        <color theme="7"/>
      </top>
      <bottom style="medium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7"/>
      </left>
      <right/>
      <top style="medium">
        <color theme="7"/>
      </top>
      <bottom style="medium">
        <color theme="7"/>
      </bottom>
      <diagonal/>
    </border>
    <border>
      <left/>
      <right style="medium">
        <color theme="7"/>
      </right>
      <top style="medium">
        <color theme="7"/>
      </top>
      <bottom style="medium">
        <color theme="7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7"/>
      </top>
      <bottom style="medium">
        <color theme="7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medium">
        <color theme="5"/>
      </left>
      <right style="medium">
        <color theme="5"/>
      </right>
      <top style="medium">
        <color theme="5"/>
      </top>
      <bottom style="medium">
        <color theme="5"/>
      </bottom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 style="medium">
        <color theme="5"/>
      </top>
      <bottom style="medium">
        <color theme="5"/>
      </bottom>
      <diagonal/>
    </border>
    <border>
      <left style="medium">
        <color theme="8"/>
      </left>
      <right style="medium">
        <color theme="8"/>
      </right>
      <top style="medium">
        <color theme="8"/>
      </top>
      <bottom style="medium">
        <color theme="8"/>
      </bottom>
      <diagonal/>
    </border>
    <border>
      <left style="medium">
        <color theme="8"/>
      </left>
      <right/>
      <top style="medium">
        <color theme="8"/>
      </top>
      <bottom style="medium">
        <color theme="8"/>
      </bottom>
      <diagonal/>
    </border>
    <border>
      <left/>
      <right/>
      <top style="medium">
        <color theme="8"/>
      </top>
      <bottom style="medium">
        <color theme="8"/>
      </bottom>
      <diagonal/>
    </border>
    <border>
      <left/>
      <right style="medium">
        <color theme="8"/>
      </right>
      <top style="medium">
        <color theme="8"/>
      </top>
      <bottom style="medium">
        <color theme="8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theme="5"/>
      </right>
      <top/>
      <bottom/>
      <diagonal/>
    </border>
    <border>
      <left/>
      <right style="medium">
        <color theme="8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theme="5"/>
      </left>
      <right/>
      <top style="medium">
        <color theme="5"/>
      </top>
      <bottom/>
      <diagonal/>
    </border>
    <border>
      <left/>
      <right/>
      <top style="medium">
        <color theme="5"/>
      </top>
      <bottom/>
      <diagonal/>
    </border>
    <border>
      <left/>
      <right style="medium">
        <color theme="5"/>
      </right>
      <top style="medium">
        <color theme="5"/>
      </top>
      <bottom/>
      <diagonal/>
    </border>
    <border>
      <left style="medium">
        <color theme="5"/>
      </left>
      <right/>
      <top/>
      <bottom/>
      <diagonal/>
    </border>
    <border>
      <left style="medium">
        <color theme="5"/>
      </left>
      <right/>
      <top/>
      <bottom style="medium">
        <color theme="5"/>
      </bottom>
      <diagonal/>
    </border>
    <border>
      <left/>
      <right/>
      <top/>
      <bottom style="medium">
        <color theme="5"/>
      </bottom>
      <diagonal/>
    </border>
    <border>
      <left/>
      <right style="medium">
        <color theme="5"/>
      </right>
      <top/>
      <bottom style="medium">
        <color theme="5"/>
      </bottom>
      <diagonal/>
    </border>
    <border>
      <left style="medium">
        <color theme="8"/>
      </left>
      <right/>
      <top style="medium">
        <color theme="8"/>
      </top>
      <bottom/>
      <diagonal/>
    </border>
    <border>
      <left/>
      <right/>
      <top style="medium">
        <color theme="8"/>
      </top>
      <bottom/>
      <diagonal/>
    </border>
    <border>
      <left/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/>
      <top/>
      <bottom/>
      <diagonal/>
    </border>
    <border>
      <left style="medium">
        <color theme="8"/>
      </left>
      <right/>
      <top/>
      <bottom style="medium">
        <color theme="8"/>
      </bottom>
      <diagonal/>
    </border>
    <border>
      <left/>
      <right/>
      <top/>
      <bottom style="medium">
        <color theme="8"/>
      </bottom>
      <diagonal/>
    </border>
    <border>
      <left/>
      <right style="medium">
        <color theme="8"/>
      </right>
      <top/>
      <bottom style="medium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80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>
      <alignment vertical="center"/>
    </xf>
    <xf numFmtId="0" fontId="3" fillId="2" borderId="0" xfId="0" applyFont="1" applyFill="1" applyProtection="1">
      <alignment vertical="center"/>
    </xf>
    <xf numFmtId="0" fontId="8" fillId="2" borderId="9" xfId="0" applyFont="1" applyFill="1" applyBorder="1" applyAlignment="1">
      <alignment horizontal="right" vertical="center"/>
    </xf>
    <xf numFmtId="0" fontId="8" fillId="2" borderId="47" xfId="0" applyFont="1" applyFill="1" applyBorder="1" applyAlignment="1">
      <alignment horizontal="center" vertical="center"/>
    </xf>
    <xf numFmtId="0" fontId="3" fillId="2" borderId="0" xfId="0" applyFont="1" applyFill="1" applyBorder="1">
      <alignment vertical="center"/>
    </xf>
    <xf numFmtId="0" fontId="3" fillId="8" borderId="7" xfId="0" applyFont="1" applyFill="1" applyBorder="1" applyAlignment="1">
      <alignment horizontal="center" vertical="center"/>
    </xf>
    <xf numFmtId="0" fontId="5" fillId="2" borderId="9" xfId="0" applyFont="1" applyFill="1" applyBorder="1">
      <alignment vertical="center"/>
    </xf>
    <xf numFmtId="0" fontId="5" fillId="2" borderId="47" xfId="0" applyFont="1" applyFill="1" applyBorder="1">
      <alignment vertical="center"/>
    </xf>
    <xf numFmtId="0" fontId="5" fillId="2" borderId="7" xfId="0" applyFont="1" applyFill="1" applyBorder="1" applyAlignment="1">
      <alignment horizontal="center" vertical="center"/>
    </xf>
    <xf numFmtId="180" fontId="5" fillId="2" borderId="7" xfId="0" applyNumberFormat="1" applyFont="1" applyFill="1" applyBorder="1" applyAlignment="1">
      <alignment horizontal="center" vertical="center"/>
    </xf>
    <xf numFmtId="177" fontId="5" fillId="2" borderId="7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9" fillId="2" borderId="0" xfId="1" applyFont="1" applyFill="1" applyAlignment="1">
      <alignment horizontal="center" vertical="center"/>
    </xf>
    <xf numFmtId="0" fontId="6" fillId="2" borderId="0" xfId="0" applyFont="1" applyFill="1">
      <alignment vertical="center"/>
    </xf>
    <xf numFmtId="0" fontId="10" fillId="2" borderId="0" xfId="0" applyFont="1" applyFill="1" applyBorder="1">
      <alignment vertical="center"/>
    </xf>
    <xf numFmtId="0" fontId="6" fillId="2" borderId="0" xfId="0" applyFont="1" applyFill="1" applyBorder="1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6" fillId="2" borderId="28" xfId="0" applyFont="1" applyFill="1" applyBorder="1">
      <alignment vertical="center"/>
    </xf>
    <xf numFmtId="0" fontId="5" fillId="2" borderId="28" xfId="0" applyFont="1" applyFill="1" applyBorder="1">
      <alignment vertical="center"/>
    </xf>
    <xf numFmtId="0" fontId="5" fillId="2" borderId="44" xfId="0" applyFont="1" applyFill="1" applyBorder="1">
      <alignment vertical="center"/>
    </xf>
    <xf numFmtId="0" fontId="5" fillId="2" borderId="29" xfId="0" applyFont="1" applyFill="1" applyBorder="1">
      <alignment vertical="center"/>
    </xf>
    <xf numFmtId="0" fontId="3" fillId="2" borderId="28" xfId="0" applyFont="1" applyFill="1" applyBorder="1">
      <alignment vertical="center"/>
    </xf>
    <xf numFmtId="0" fontId="3" fillId="2" borderId="29" xfId="0" applyFont="1" applyFill="1" applyBorder="1">
      <alignment vertical="center"/>
    </xf>
    <xf numFmtId="0" fontId="11" fillId="3" borderId="43" xfId="0" applyFont="1" applyFill="1" applyBorder="1" applyProtection="1">
      <alignment vertical="center"/>
      <protection locked="0"/>
    </xf>
    <xf numFmtId="0" fontId="6" fillId="2" borderId="29" xfId="0" applyFont="1" applyFill="1" applyBorder="1">
      <alignment vertical="center"/>
    </xf>
    <xf numFmtId="0" fontId="3" fillId="2" borderId="30" xfId="0" applyFont="1" applyFill="1" applyBorder="1">
      <alignment vertical="center"/>
    </xf>
    <xf numFmtId="0" fontId="3" fillId="2" borderId="31" xfId="0" applyFont="1" applyFill="1" applyBorder="1">
      <alignment vertical="center"/>
    </xf>
    <xf numFmtId="0" fontId="3" fillId="2" borderId="32" xfId="0" applyFont="1" applyFill="1" applyBorder="1">
      <alignment vertical="center"/>
    </xf>
    <xf numFmtId="0" fontId="5" fillId="4" borderId="0" xfId="0" applyFont="1" applyFill="1">
      <alignment vertical="center"/>
    </xf>
    <xf numFmtId="0" fontId="5" fillId="3" borderId="21" xfId="0" applyFont="1" applyFill="1" applyBorder="1" applyAlignment="1" applyProtection="1">
      <alignment horizontal="center" vertical="center"/>
      <protection locked="0"/>
    </xf>
    <xf numFmtId="0" fontId="5" fillId="4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0" fontId="13" fillId="7" borderId="9" xfId="0" applyFont="1" applyFill="1" applyBorder="1">
      <alignment vertical="center"/>
    </xf>
    <xf numFmtId="0" fontId="3" fillId="2" borderId="21" xfId="0" applyFont="1" applyFill="1" applyBorder="1">
      <alignment vertical="center"/>
    </xf>
    <xf numFmtId="0" fontId="14" fillId="7" borderId="11" xfId="0" applyFont="1" applyFill="1" applyBorder="1">
      <alignment vertical="center"/>
    </xf>
    <xf numFmtId="0" fontId="3" fillId="2" borderId="10" xfId="0" applyFont="1" applyFill="1" applyBorder="1">
      <alignment vertical="center"/>
    </xf>
    <xf numFmtId="0" fontId="3" fillId="6" borderId="9" xfId="0" applyFont="1" applyFill="1" applyBorder="1">
      <alignment vertical="center"/>
    </xf>
    <xf numFmtId="0" fontId="13" fillId="7" borderId="7" xfId="0" applyFont="1" applyFill="1" applyBorder="1" applyAlignment="1">
      <alignment vertical="center"/>
    </xf>
    <xf numFmtId="0" fontId="3" fillId="8" borderId="8" xfId="0" applyFont="1" applyFill="1" applyBorder="1" applyAlignment="1">
      <alignment horizontal="center" vertical="center"/>
    </xf>
    <xf numFmtId="0" fontId="3" fillId="6" borderId="16" xfId="0" applyFont="1" applyFill="1" applyBorder="1">
      <alignment vertical="center"/>
    </xf>
    <xf numFmtId="0" fontId="3" fillId="2" borderId="22" xfId="0" applyFont="1" applyFill="1" applyBorder="1">
      <alignment vertical="center"/>
    </xf>
    <xf numFmtId="0" fontId="3" fillId="2" borderId="23" xfId="0" applyFont="1" applyFill="1" applyBorder="1">
      <alignment vertical="center"/>
    </xf>
    <xf numFmtId="0" fontId="3" fillId="2" borderId="15" xfId="0" applyFont="1" applyFill="1" applyBorder="1">
      <alignment vertical="center"/>
    </xf>
    <xf numFmtId="0" fontId="3" fillId="2" borderId="24" xfId="0" applyFont="1" applyFill="1" applyBorder="1">
      <alignment vertical="center"/>
    </xf>
    <xf numFmtId="179" fontId="3" fillId="2" borderId="20" xfId="0" applyNumberFormat="1" applyFont="1" applyFill="1" applyBorder="1">
      <alignment vertical="center"/>
    </xf>
    <xf numFmtId="179" fontId="3" fillId="2" borderId="23" xfId="0" applyNumberFormat="1" applyFont="1" applyFill="1" applyBorder="1">
      <alignment vertical="center"/>
    </xf>
    <xf numFmtId="179" fontId="3" fillId="2" borderId="36" xfId="0" applyNumberFormat="1" applyFont="1" applyFill="1" applyBorder="1">
      <alignment vertical="center"/>
    </xf>
    <xf numFmtId="0" fontId="3" fillId="2" borderId="33" xfId="0" applyFont="1" applyFill="1" applyBorder="1">
      <alignment vertical="center"/>
    </xf>
    <xf numFmtId="14" fontId="3" fillId="2" borderId="0" xfId="0" applyNumberFormat="1" applyFont="1" applyFill="1" applyBorder="1">
      <alignment vertical="center"/>
    </xf>
    <xf numFmtId="0" fontId="3" fillId="2" borderId="22" xfId="0" applyNumberFormat="1" applyFont="1" applyFill="1" applyBorder="1">
      <alignment vertical="center"/>
    </xf>
    <xf numFmtId="0" fontId="3" fillId="2" borderId="24" xfId="0" applyNumberFormat="1" applyFont="1" applyFill="1" applyBorder="1">
      <alignment vertical="center"/>
    </xf>
    <xf numFmtId="0" fontId="3" fillId="2" borderId="23" xfId="0" applyNumberFormat="1" applyFont="1" applyFill="1" applyBorder="1">
      <alignment vertical="center"/>
    </xf>
    <xf numFmtId="0" fontId="3" fillId="2" borderId="15" xfId="0" applyNumberFormat="1" applyFont="1" applyFill="1" applyBorder="1">
      <alignment vertical="center"/>
    </xf>
    <xf numFmtId="179" fontId="3" fillId="2" borderId="24" xfId="0" applyNumberFormat="1" applyFont="1" applyFill="1" applyBorder="1">
      <alignment vertical="center"/>
    </xf>
    <xf numFmtId="179" fontId="3" fillId="2" borderId="37" xfId="0" applyNumberFormat="1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15" fillId="2" borderId="0" xfId="1" applyFont="1" applyFill="1" applyAlignment="1">
      <alignment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9" borderId="7" xfId="0" applyNumberFormat="1" applyFont="1" applyFill="1" applyBorder="1" applyAlignment="1">
      <alignment horizontal="center" vertical="center" wrapText="1"/>
    </xf>
    <xf numFmtId="0" fontId="5" fillId="9" borderId="7" xfId="0" applyFont="1" applyFill="1" applyBorder="1" applyAlignment="1">
      <alignment horizontal="center" vertical="center" wrapText="1"/>
    </xf>
    <xf numFmtId="0" fontId="7" fillId="2" borderId="82" xfId="0" applyFont="1" applyFill="1" applyBorder="1" applyAlignment="1">
      <alignment horizontal="right" vertical="center"/>
    </xf>
    <xf numFmtId="0" fontId="7" fillId="2" borderId="84" xfId="0" applyFont="1" applyFill="1" applyBorder="1" applyAlignment="1">
      <alignment horizontal="right" vertical="center"/>
    </xf>
    <xf numFmtId="0" fontId="3" fillId="2" borderId="39" xfId="0" applyFont="1" applyFill="1" applyBorder="1">
      <alignment vertical="center"/>
    </xf>
    <xf numFmtId="14" fontId="3" fillId="2" borderId="15" xfId="0" applyNumberFormat="1" applyFont="1" applyFill="1" applyBorder="1">
      <alignment vertical="center"/>
    </xf>
    <xf numFmtId="14" fontId="3" fillId="2" borderId="22" xfId="0" applyNumberFormat="1" applyFont="1" applyFill="1" applyBorder="1">
      <alignment vertical="center"/>
    </xf>
    <xf numFmtId="0" fontId="20" fillId="2" borderId="0" xfId="1" applyFont="1" applyFill="1" applyAlignment="1">
      <alignment horizontal="center" vertical="center"/>
    </xf>
    <xf numFmtId="0" fontId="3" fillId="2" borderId="57" xfId="0" applyFont="1" applyFill="1" applyBorder="1" applyAlignment="1" applyProtection="1">
      <alignment horizontal="center" vertical="center"/>
    </xf>
    <xf numFmtId="0" fontId="3" fillId="2" borderId="55" xfId="0" applyFont="1" applyFill="1" applyBorder="1" applyAlignment="1" applyProtection="1">
      <alignment horizontal="center" vertical="center"/>
    </xf>
    <xf numFmtId="0" fontId="3" fillId="2" borderId="61" xfId="0" applyFont="1" applyFill="1" applyBorder="1" applyAlignment="1" applyProtection="1">
      <alignment horizontal="center" vertical="center"/>
    </xf>
    <xf numFmtId="0" fontId="3" fillId="2" borderId="58" xfId="0" applyFont="1" applyFill="1" applyBorder="1" applyAlignment="1" applyProtection="1">
      <alignment horizontal="center" vertical="center"/>
    </xf>
    <xf numFmtId="0" fontId="3" fillId="2" borderId="53" xfId="0" applyFont="1" applyFill="1" applyBorder="1" applyAlignment="1" applyProtection="1">
      <alignment horizontal="center" vertical="center"/>
    </xf>
    <xf numFmtId="0" fontId="3" fillId="2" borderId="63" xfId="0" applyFont="1" applyFill="1" applyBorder="1" applyAlignment="1" applyProtection="1">
      <alignment horizontal="center" vertical="center"/>
    </xf>
    <xf numFmtId="0" fontId="3" fillId="2" borderId="66" xfId="0" applyFont="1" applyFill="1" applyBorder="1" applyAlignment="1" applyProtection="1">
      <alignment horizontal="center" vertical="center"/>
    </xf>
    <xf numFmtId="0" fontId="3" fillId="2" borderId="59" xfId="0" applyFont="1" applyFill="1" applyBorder="1" applyAlignment="1" applyProtection="1">
      <alignment horizontal="center" vertical="center"/>
    </xf>
    <xf numFmtId="0" fontId="3" fillId="2" borderId="62" xfId="0" applyFont="1" applyFill="1" applyBorder="1" applyAlignment="1" applyProtection="1">
      <alignment horizontal="center" vertical="center"/>
    </xf>
    <xf numFmtId="0" fontId="3" fillId="2" borderId="64" xfId="0" applyFont="1" applyFill="1" applyBorder="1" applyAlignment="1" applyProtection="1">
      <alignment horizontal="center" vertical="center"/>
    </xf>
    <xf numFmtId="0" fontId="3" fillId="2" borderId="65" xfId="0" applyFont="1" applyFill="1" applyBorder="1" applyAlignment="1" applyProtection="1">
      <alignment horizontal="center" vertical="center"/>
    </xf>
    <xf numFmtId="0" fontId="16" fillId="2" borderId="0" xfId="0" applyFont="1" applyFill="1" applyBorder="1" applyAlignment="1">
      <alignment horizontal="center" vertical="center" wrapText="1"/>
    </xf>
    <xf numFmtId="0" fontId="3" fillId="2" borderId="93" xfId="0" applyFont="1" applyFill="1" applyBorder="1">
      <alignment vertical="center"/>
    </xf>
    <xf numFmtId="0" fontId="17" fillId="10" borderId="25" xfId="0" applyFont="1" applyFill="1" applyBorder="1">
      <alignment vertical="center"/>
    </xf>
    <xf numFmtId="0" fontId="21" fillId="10" borderId="26" xfId="0" applyFont="1" applyFill="1" applyBorder="1">
      <alignment vertical="center"/>
    </xf>
    <xf numFmtId="0" fontId="17" fillId="10" borderId="26" xfId="0" applyFont="1" applyFill="1" applyBorder="1">
      <alignment vertical="center"/>
    </xf>
    <xf numFmtId="0" fontId="17" fillId="10" borderId="27" xfId="0" applyFont="1" applyFill="1" applyBorder="1">
      <alignment vertical="center"/>
    </xf>
    <xf numFmtId="0" fontId="17" fillId="11" borderId="96" xfId="0" applyFont="1" applyFill="1" applyBorder="1">
      <alignment vertical="center"/>
    </xf>
    <xf numFmtId="0" fontId="21" fillId="11" borderId="97" xfId="0" applyFont="1" applyFill="1" applyBorder="1">
      <alignment vertical="center"/>
    </xf>
    <xf numFmtId="0" fontId="17" fillId="11" borderId="97" xfId="0" applyFont="1" applyFill="1" applyBorder="1">
      <alignment vertical="center"/>
    </xf>
    <xf numFmtId="0" fontId="17" fillId="11" borderId="98" xfId="0" applyFont="1" applyFill="1" applyBorder="1">
      <alignment vertical="center"/>
    </xf>
    <xf numFmtId="0" fontId="6" fillId="2" borderId="99" xfId="0" applyFont="1" applyFill="1" applyBorder="1">
      <alignment vertical="center"/>
    </xf>
    <xf numFmtId="0" fontId="6" fillId="2" borderId="91" xfId="0" applyFont="1" applyFill="1" applyBorder="1">
      <alignment vertical="center"/>
    </xf>
    <xf numFmtId="0" fontId="5" fillId="2" borderId="99" xfId="0" applyFont="1" applyFill="1" applyBorder="1">
      <alignment vertical="center"/>
    </xf>
    <xf numFmtId="0" fontId="5" fillId="2" borderId="91" xfId="0" applyFont="1" applyFill="1" applyBorder="1">
      <alignment vertical="center"/>
    </xf>
    <xf numFmtId="0" fontId="3" fillId="2" borderId="99" xfId="0" applyFont="1" applyFill="1" applyBorder="1">
      <alignment vertical="center"/>
    </xf>
    <xf numFmtId="0" fontId="3" fillId="2" borderId="91" xfId="0" applyFont="1" applyFill="1" applyBorder="1">
      <alignment vertical="center"/>
    </xf>
    <xf numFmtId="0" fontId="3" fillId="2" borderId="100" xfId="0" applyFont="1" applyFill="1" applyBorder="1">
      <alignment vertical="center"/>
    </xf>
    <xf numFmtId="0" fontId="3" fillId="2" borderId="101" xfId="0" applyFont="1" applyFill="1" applyBorder="1">
      <alignment vertical="center"/>
    </xf>
    <xf numFmtId="0" fontId="3" fillId="2" borderId="102" xfId="0" applyFont="1" applyFill="1" applyBorder="1">
      <alignment vertical="center"/>
    </xf>
    <xf numFmtId="0" fontId="11" fillId="3" borderId="69" xfId="0" applyFont="1" applyFill="1" applyBorder="1" applyProtection="1">
      <alignment vertical="center"/>
      <protection locked="0"/>
    </xf>
    <xf numFmtId="0" fontId="17" fillId="8" borderId="103" xfId="0" applyFont="1" applyFill="1" applyBorder="1">
      <alignment vertical="center"/>
    </xf>
    <xf numFmtId="0" fontId="21" fillId="8" borderId="104" xfId="0" applyFont="1" applyFill="1" applyBorder="1">
      <alignment vertical="center"/>
    </xf>
    <xf numFmtId="0" fontId="17" fillId="8" borderId="104" xfId="0" applyFont="1" applyFill="1" applyBorder="1">
      <alignment vertical="center"/>
    </xf>
    <xf numFmtId="0" fontId="17" fillId="8" borderId="105" xfId="0" applyFont="1" applyFill="1" applyBorder="1">
      <alignment vertical="center"/>
    </xf>
    <xf numFmtId="0" fontId="6" fillId="2" borderId="106" xfId="0" applyFont="1" applyFill="1" applyBorder="1">
      <alignment vertical="center"/>
    </xf>
    <xf numFmtId="0" fontId="6" fillId="2" borderId="92" xfId="0" applyFont="1" applyFill="1" applyBorder="1">
      <alignment vertical="center"/>
    </xf>
    <xf numFmtId="0" fontId="5" fillId="2" borderId="106" xfId="0" applyFont="1" applyFill="1" applyBorder="1">
      <alignment vertical="center"/>
    </xf>
    <xf numFmtId="0" fontId="5" fillId="2" borderId="92" xfId="0" applyFont="1" applyFill="1" applyBorder="1">
      <alignment vertical="center"/>
    </xf>
    <xf numFmtId="0" fontId="3" fillId="2" borderId="106" xfId="0" applyFont="1" applyFill="1" applyBorder="1">
      <alignment vertical="center"/>
    </xf>
    <xf numFmtId="0" fontId="3" fillId="2" borderId="92" xfId="0" applyFont="1" applyFill="1" applyBorder="1">
      <alignment vertical="center"/>
    </xf>
    <xf numFmtId="0" fontId="3" fillId="2" borderId="107" xfId="0" applyFont="1" applyFill="1" applyBorder="1">
      <alignment vertical="center"/>
    </xf>
    <xf numFmtId="0" fontId="3" fillId="2" borderId="108" xfId="0" applyFont="1" applyFill="1" applyBorder="1">
      <alignment vertical="center"/>
    </xf>
    <xf numFmtId="0" fontId="3" fillId="2" borderId="109" xfId="0" applyFont="1" applyFill="1" applyBorder="1">
      <alignment vertical="center"/>
    </xf>
    <xf numFmtId="0" fontId="11" fillId="3" borderId="73" xfId="0" applyFont="1" applyFill="1" applyBorder="1" applyProtection="1">
      <alignment vertical="center"/>
      <protection locked="0"/>
    </xf>
    <xf numFmtId="0" fontId="5" fillId="2" borderId="110" xfId="0" applyFont="1" applyFill="1" applyBorder="1">
      <alignment vertical="center"/>
    </xf>
    <xf numFmtId="0" fontId="5" fillId="2" borderId="68" xfId="0" applyFont="1" applyFill="1" applyBorder="1">
      <alignment vertical="center"/>
    </xf>
    <xf numFmtId="0" fontId="3" fillId="12" borderId="0" xfId="0" applyFont="1" applyFill="1">
      <alignment vertical="center"/>
    </xf>
    <xf numFmtId="0" fontId="3" fillId="1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12" borderId="7" xfId="0" applyFont="1" applyFill="1" applyBorder="1">
      <alignment vertical="center"/>
    </xf>
    <xf numFmtId="0" fontId="5" fillId="2" borderId="11" xfId="0" applyFont="1" applyFill="1" applyBorder="1">
      <alignment vertical="center"/>
    </xf>
    <xf numFmtId="0" fontId="5" fillId="2" borderId="79" xfId="0" applyFont="1" applyFill="1" applyBorder="1">
      <alignment vertical="center"/>
    </xf>
    <xf numFmtId="0" fontId="18" fillId="2" borderId="0" xfId="1" applyFont="1" applyFill="1" applyBorder="1" applyAlignment="1">
      <alignment vertical="center" wrapText="1"/>
    </xf>
    <xf numFmtId="0" fontId="5" fillId="2" borderId="111" xfId="0" applyFont="1" applyFill="1" applyBorder="1">
      <alignment vertical="center"/>
    </xf>
    <xf numFmtId="0" fontId="18" fillId="2" borderId="50" xfId="1" applyFont="1" applyFill="1" applyBorder="1" applyAlignment="1">
      <alignment vertical="center" wrapText="1"/>
    </xf>
    <xf numFmtId="0" fontId="5" fillId="2" borderId="51" xfId="0" applyFont="1" applyFill="1" applyBorder="1">
      <alignment vertical="center"/>
    </xf>
    <xf numFmtId="0" fontId="5" fillId="13" borderId="9" xfId="0" applyFont="1" applyFill="1" applyBorder="1">
      <alignment vertical="center"/>
    </xf>
    <xf numFmtId="0" fontId="5" fillId="13" borderId="33" xfId="0" applyFont="1" applyFill="1" applyBorder="1">
      <alignment vertical="center"/>
    </xf>
    <xf numFmtId="0" fontId="5" fillId="13" borderId="47" xfId="0" applyFont="1" applyFill="1" applyBorder="1">
      <alignment vertical="center"/>
    </xf>
    <xf numFmtId="0" fontId="11" fillId="2" borderId="7" xfId="0" applyFont="1" applyFill="1" applyBorder="1" applyAlignment="1" applyProtection="1">
      <alignment horizontal="center" vertical="center"/>
      <protection locked="0"/>
    </xf>
    <xf numFmtId="0" fontId="22" fillId="2" borderId="0" xfId="0" applyFont="1" applyFill="1">
      <alignment vertical="center"/>
    </xf>
    <xf numFmtId="0" fontId="3" fillId="12" borderId="0" xfId="0" applyFont="1" applyFill="1" applyAlignment="1">
      <alignment horizontal="center" vertical="center"/>
    </xf>
    <xf numFmtId="0" fontId="23" fillId="5" borderId="0" xfId="1" applyFont="1" applyFill="1" applyAlignment="1">
      <alignment horizontal="center" vertical="center"/>
    </xf>
    <xf numFmtId="0" fontId="23" fillId="6" borderId="0" xfId="1" applyFont="1" applyFill="1" applyAlignment="1">
      <alignment horizontal="center" vertical="center"/>
    </xf>
    <xf numFmtId="0" fontId="3" fillId="14" borderId="0" xfId="0" applyFont="1" applyFill="1">
      <alignment vertical="center"/>
    </xf>
    <xf numFmtId="176" fontId="4" fillId="14" borderId="0" xfId="0" applyNumberFormat="1" applyFont="1" applyFill="1" applyAlignment="1">
      <alignment horizontal="center" vertical="center"/>
    </xf>
    <xf numFmtId="176" fontId="4" fillId="14" borderId="0" xfId="0" applyNumberFormat="1" applyFont="1" applyFill="1" applyAlignment="1">
      <alignment vertical="center"/>
    </xf>
    <xf numFmtId="0" fontId="4" fillId="14" borderId="0" xfId="0" applyFont="1" applyFill="1" applyAlignment="1">
      <alignment vertical="center"/>
    </xf>
    <xf numFmtId="0" fontId="3" fillId="14" borderId="0" xfId="0" applyFont="1" applyFill="1" applyAlignment="1">
      <alignment vertical="center"/>
    </xf>
    <xf numFmtId="0" fontId="4" fillId="14" borderId="0" xfId="0" applyFont="1" applyFill="1" applyAlignment="1">
      <alignment horizontal="center" vertical="center"/>
    </xf>
    <xf numFmtId="0" fontId="4" fillId="14" borderId="0" xfId="0" applyFont="1" applyFill="1" applyAlignment="1">
      <alignment horizontal="left" vertical="center" indent="5"/>
    </xf>
    <xf numFmtId="176" fontId="4" fillId="14" borderId="0" xfId="0" applyNumberFormat="1" applyFont="1" applyFill="1" applyAlignment="1">
      <alignment horizontal="left" vertical="center" indent="5"/>
    </xf>
    <xf numFmtId="0" fontId="3" fillId="2" borderId="113" xfId="0" applyFont="1" applyFill="1" applyBorder="1" applyAlignment="1" applyProtection="1">
      <alignment horizontal="center" vertical="center"/>
    </xf>
    <xf numFmtId="0" fontId="3" fillId="2" borderId="114" xfId="0" applyFont="1" applyFill="1" applyBorder="1" applyAlignment="1" applyProtection="1">
      <alignment horizontal="center" vertical="center"/>
    </xf>
    <xf numFmtId="0" fontId="3" fillId="2" borderId="115" xfId="0" applyFont="1" applyFill="1" applyBorder="1" applyAlignment="1" applyProtection="1">
      <alignment horizontal="center" vertical="center"/>
    </xf>
    <xf numFmtId="0" fontId="3" fillId="2" borderId="117" xfId="0" applyFont="1" applyFill="1" applyBorder="1" applyAlignment="1" applyProtection="1">
      <alignment horizontal="center" vertical="center"/>
    </xf>
    <xf numFmtId="0" fontId="3" fillId="2" borderId="116" xfId="0" applyFont="1" applyFill="1" applyBorder="1" applyAlignment="1" applyProtection="1">
      <alignment horizontal="center" vertical="center"/>
    </xf>
    <xf numFmtId="0" fontId="3" fillId="2" borderId="11" xfId="0" applyFont="1" applyFill="1" applyBorder="1">
      <alignment vertical="center"/>
    </xf>
    <xf numFmtId="0" fontId="23" fillId="2" borderId="0" xfId="0" applyFont="1" applyFill="1">
      <alignment vertical="center"/>
    </xf>
    <xf numFmtId="0" fontId="3" fillId="6" borderId="7" xfId="0" applyFont="1" applyFill="1" applyBorder="1">
      <alignment vertical="center"/>
    </xf>
    <xf numFmtId="0" fontId="3" fillId="2" borderId="111" xfId="0" applyFont="1" applyFill="1" applyBorder="1">
      <alignment vertical="center"/>
    </xf>
    <xf numFmtId="0" fontId="3" fillId="2" borderId="119" xfId="0" applyFont="1" applyFill="1" applyBorder="1">
      <alignment vertical="center"/>
    </xf>
    <xf numFmtId="0" fontId="3" fillId="6" borderId="52" xfId="0" applyFont="1" applyFill="1" applyBorder="1">
      <alignment vertical="center"/>
    </xf>
    <xf numFmtId="0" fontId="3" fillId="6" borderId="111" xfId="0" applyFont="1" applyFill="1" applyBorder="1">
      <alignment vertical="center"/>
    </xf>
    <xf numFmtId="0" fontId="3" fillId="6" borderId="118" xfId="0" applyFont="1" applyFill="1" applyBorder="1">
      <alignment vertical="center"/>
    </xf>
    <xf numFmtId="0" fontId="3" fillId="2" borderId="120" xfId="0" applyFont="1" applyFill="1" applyBorder="1">
      <alignment vertical="center"/>
    </xf>
    <xf numFmtId="0" fontId="3" fillId="2" borderId="121" xfId="0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25" fillId="2" borderId="0" xfId="0" applyFont="1" applyFill="1" applyAlignment="1">
      <alignment vertical="center"/>
    </xf>
    <xf numFmtId="0" fontId="7" fillId="11" borderId="46" xfId="0" applyFont="1" applyFill="1" applyBorder="1" applyAlignment="1">
      <alignment horizontal="center" vertical="center"/>
    </xf>
    <xf numFmtId="0" fontId="7" fillId="10" borderId="45" xfId="0" applyFont="1" applyFill="1" applyBorder="1" applyAlignment="1">
      <alignment horizontal="center" vertical="center"/>
    </xf>
    <xf numFmtId="0" fontId="7" fillId="8" borderId="41" xfId="0" applyFont="1" applyFill="1" applyBorder="1" applyAlignment="1">
      <alignment horizontal="center" vertical="center"/>
    </xf>
    <xf numFmtId="0" fontId="7" fillId="11" borderId="20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3" fillId="2" borderId="85" xfId="0" applyFont="1" applyFill="1" applyBorder="1" applyAlignment="1">
      <alignment horizontal="center" vertical="center"/>
    </xf>
    <xf numFmtId="0" fontId="3" fillId="2" borderId="86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6" borderId="118" xfId="0" applyFont="1" applyFill="1" applyBorder="1" applyAlignment="1">
      <alignment horizontal="center" vertical="center"/>
    </xf>
    <xf numFmtId="0" fontId="3" fillId="6" borderId="52" xfId="0" applyFont="1" applyFill="1" applyBorder="1" applyAlignment="1">
      <alignment horizontal="center" vertical="center"/>
    </xf>
    <xf numFmtId="0" fontId="3" fillId="6" borderId="124" xfId="0" applyFont="1" applyFill="1" applyBorder="1" applyAlignment="1">
      <alignment horizontal="center" vertical="center"/>
    </xf>
    <xf numFmtId="0" fontId="27" fillId="2" borderId="0" xfId="0" applyFont="1" applyFill="1">
      <alignment vertical="center"/>
    </xf>
    <xf numFmtId="178" fontId="27" fillId="2" borderId="0" xfId="0" applyNumberFormat="1" applyFont="1" applyFill="1">
      <alignment vertical="center"/>
    </xf>
    <xf numFmtId="0" fontId="13" fillId="7" borderId="9" xfId="0" applyFont="1" applyFill="1" applyBorder="1">
      <alignment vertical="center"/>
    </xf>
    <xf numFmtId="0" fontId="13" fillId="7" borderId="33" xfId="0" applyFont="1" applyFill="1" applyBorder="1">
      <alignment vertical="center"/>
    </xf>
    <xf numFmtId="0" fontId="13" fillId="7" borderId="47" xfId="0" applyFont="1" applyFill="1" applyBorder="1">
      <alignment vertical="center"/>
    </xf>
    <xf numFmtId="0" fontId="3" fillId="6" borderId="122" xfId="0" applyFont="1" applyFill="1" applyBorder="1" applyAlignment="1">
      <alignment horizontal="center" vertical="center"/>
    </xf>
    <xf numFmtId="0" fontId="3" fillId="6" borderId="123" xfId="0" applyFont="1" applyFill="1" applyBorder="1" applyAlignment="1">
      <alignment horizontal="center" vertical="center"/>
    </xf>
    <xf numFmtId="0" fontId="13" fillId="7" borderId="7" xfId="0" applyFont="1" applyFill="1" applyBorder="1">
      <alignment vertical="center"/>
    </xf>
    <xf numFmtId="0" fontId="3" fillId="6" borderId="78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6" borderId="79" xfId="0" applyFont="1" applyFill="1" applyBorder="1" applyAlignment="1">
      <alignment horizontal="center" vertical="center"/>
    </xf>
    <xf numFmtId="0" fontId="3" fillId="6" borderId="17" xfId="0" applyFont="1" applyFill="1" applyBorder="1">
      <alignment vertical="center"/>
    </xf>
    <xf numFmtId="0" fontId="3" fillId="6" borderId="10" xfId="0" applyFont="1" applyFill="1" applyBorder="1">
      <alignment vertical="center"/>
    </xf>
    <xf numFmtId="0" fontId="3" fillId="6" borderId="18" xfId="0" applyFont="1" applyFill="1" applyBorder="1">
      <alignment vertical="center"/>
    </xf>
    <xf numFmtId="0" fontId="13" fillId="7" borderId="34" xfId="0" applyFont="1" applyFill="1" applyBorder="1" applyAlignment="1">
      <alignment vertical="center"/>
    </xf>
    <xf numFmtId="0" fontId="13" fillId="7" borderId="35" xfId="0" applyFont="1" applyFill="1" applyBorder="1" applyAlignment="1">
      <alignment vertical="center"/>
    </xf>
    <xf numFmtId="0" fontId="13" fillId="7" borderId="19" xfId="0" applyFont="1" applyFill="1" applyBorder="1" applyAlignment="1">
      <alignment vertical="center"/>
    </xf>
    <xf numFmtId="0" fontId="3" fillId="2" borderId="80" xfId="0" applyFont="1" applyFill="1" applyBorder="1">
      <alignment vertical="center"/>
    </xf>
    <xf numFmtId="0" fontId="3" fillId="2" borderId="81" xfId="0" applyFont="1" applyFill="1" applyBorder="1">
      <alignment vertical="center"/>
    </xf>
    <xf numFmtId="0" fontId="3" fillId="2" borderId="83" xfId="0" applyFont="1" applyFill="1" applyBorder="1">
      <alignment vertical="center"/>
    </xf>
    <xf numFmtId="0" fontId="3" fillId="2" borderId="52" xfId="0" applyFont="1" applyFill="1" applyBorder="1">
      <alignment vertical="center"/>
    </xf>
    <xf numFmtId="0" fontId="3" fillId="2" borderId="94" xfId="0" applyFont="1" applyFill="1" applyBorder="1">
      <alignment vertical="center"/>
    </xf>
    <xf numFmtId="0" fontId="3" fillId="2" borderId="95" xfId="0" applyFont="1" applyFill="1" applyBorder="1">
      <alignment vertical="center"/>
    </xf>
    <xf numFmtId="0" fontId="3" fillId="2" borderId="87" xfId="0" applyFont="1" applyFill="1" applyBorder="1">
      <alignment vertical="center"/>
    </xf>
    <xf numFmtId="0" fontId="3" fillId="2" borderId="88" xfId="0" applyFont="1" applyFill="1" applyBorder="1">
      <alignment vertical="center"/>
    </xf>
    <xf numFmtId="0" fontId="3" fillId="2" borderId="89" xfId="0" applyFont="1" applyFill="1" applyBorder="1">
      <alignment vertical="center"/>
    </xf>
    <xf numFmtId="0" fontId="3" fillId="2" borderId="90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3" fillId="2" borderId="54" xfId="0" applyFont="1" applyFill="1" applyBorder="1">
      <alignment vertical="center"/>
    </xf>
    <xf numFmtId="0" fontId="13" fillId="7" borderId="12" xfId="0" applyFont="1" applyFill="1" applyBorder="1">
      <alignment vertical="center"/>
    </xf>
    <xf numFmtId="0" fontId="3" fillId="6" borderId="7" xfId="0" applyFont="1" applyFill="1" applyBorder="1">
      <alignment vertical="center"/>
    </xf>
    <xf numFmtId="0" fontId="3" fillId="6" borderId="9" xfId="0" applyFont="1" applyFill="1" applyBorder="1">
      <alignment vertical="center"/>
    </xf>
    <xf numFmtId="0" fontId="13" fillId="7" borderId="34" xfId="0" applyFont="1" applyFill="1" applyBorder="1">
      <alignment vertical="center"/>
    </xf>
    <xf numFmtId="0" fontId="13" fillId="7" borderId="35" xfId="0" applyFont="1" applyFill="1" applyBorder="1">
      <alignment vertical="center"/>
    </xf>
    <xf numFmtId="0" fontId="13" fillId="7" borderId="19" xfId="0" applyFont="1" applyFill="1" applyBorder="1">
      <alignment vertical="center"/>
    </xf>
    <xf numFmtId="0" fontId="13" fillId="7" borderId="34" xfId="0" applyFont="1" applyFill="1" applyBorder="1" applyAlignment="1">
      <alignment vertical="top" wrapText="1"/>
    </xf>
    <xf numFmtId="0" fontId="13" fillId="7" borderId="35" xfId="0" applyFont="1" applyFill="1" applyBorder="1" applyAlignment="1">
      <alignment vertical="top"/>
    </xf>
    <xf numFmtId="0" fontId="13" fillId="7" borderId="19" xfId="0" applyFont="1" applyFill="1" applyBorder="1" applyAlignment="1">
      <alignment vertical="top"/>
    </xf>
    <xf numFmtId="0" fontId="3" fillId="6" borderId="12" xfId="0" applyFont="1" applyFill="1" applyBorder="1" applyAlignment="1">
      <alignment vertical="center"/>
    </xf>
    <xf numFmtId="0" fontId="3" fillId="6" borderId="13" xfId="0" applyFont="1" applyFill="1" applyBorder="1" applyAlignment="1">
      <alignment vertical="center"/>
    </xf>
    <xf numFmtId="0" fontId="3" fillId="6" borderId="14" xfId="0" applyFont="1" applyFill="1" applyBorder="1" applyAlignment="1">
      <alignment vertical="center"/>
    </xf>
    <xf numFmtId="0" fontId="9" fillId="6" borderId="0" xfId="1" applyFont="1" applyFill="1" applyAlignment="1">
      <alignment horizontal="center" vertical="center"/>
    </xf>
    <xf numFmtId="0" fontId="19" fillId="6" borderId="0" xfId="1" applyFont="1" applyFill="1" applyAlignment="1">
      <alignment horizontal="center" vertical="center"/>
    </xf>
    <xf numFmtId="0" fontId="8" fillId="11" borderId="7" xfId="0" applyFont="1" applyFill="1" applyBorder="1" applyAlignment="1">
      <alignment horizontal="center" vertical="center"/>
    </xf>
    <xf numFmtId="0" fontId="8" fillId="10" borderId="7" xfId="0" applyFont="1" applyFill="1" applyBorder="1" applyAlignment="1">
      <alignment horizontal="center" vertical="center"/>
    </xf>
    <xf numFmtId="0" fontId="8" fillId="8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3" xfId="0" applyFont="1" applyFill="1" applyBorder="1" applyAlignment="1" applyProtection="1">
      <alignment vertical="top" wrapText="1"/>
      <protection locked="0"/>
    </xf>
    <xf numFmtId="0" fontId="3" fillId="2" borderId="77" xfId="0" applyFont="1" applyFill="1" applyBorder="1" applyAlignment="1" applyProtection="1">
      <alignment vertical="top" wrapText="1"/>
      <protection locked="0"/>
    </xf>
    <xf numFmtId="0" fontId="3" fillId="2" borderId="0" xfId="0" applyFont="1" applyFill="1" applyBorder="1" applyAlignment="1" applyProtection="1">
      <alignment vertical="top" wrapText="1"/>
      <protection locked="0"/>
    </xf>
    <xf numFmtId="0" fontId="3" fillId="2" borderId="112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5" xfId="0" applyFont="1" applyFill="1" applyBorder="1" applyAlignment="1" applyProtection="1">
      <alignment vertical="top" wrapText="1"/>
      <protection locked="0"/>
    </xf>
    <xf numFmtId="0" fontId="3" fillId="2" borderId="6" xfId="0" applyFont="1" applyFill="1" applyBorder="1" applyAlignment="1" applyProtection="1">
      <alignment vertical="top" wrapText="1"/>
      <protection locked="0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3" fillId="10" borderId="7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178" fontId="3" fillId="0" borderId="42" xfId="0" applyNumberFormat="1" applyFont="1" applyBorder="1" applyAlignment="1" applyProtection="1">
      <alignment horizontal="center" vertical="center"/>
    </xf>
    <xf numFmtId="178" fontId="3" fillId="0" borderId="2" xfId="0" applyNumberFormat="1" applyFont="1" applyBorder="1" applyAlignment="1" applyProtection="1">
      <alignment horizontal="center" vertical="center"/>
    </xf>
    <xf numFmtId="178" fontId="3" fillId="0" borderId="3" xfId="0" applyNumberFormat="1" applyFont="1" applyBorder="1" applyAlignment="1" applyProtection="1">
      <alignment horizontal="center" vertical="center"/>
    </xf>
    <xf numFmtId="177" fontId="3" fillId="2" borderId="60" xfId="0" applyNumberFormat="1" applyFont="1" applyFill="1" applyBorder="1" applyAlignment="1">
      <alignment horizontal="center" vertical="center"/>
    </xf>
    <xf numFmtId="177" fontId="3" fillId="2" borderId="54" xfId="0" applyNumberFormat="1" applyFont="1" applyFill="1" applyBorder="1" applyAlignment="1">
      <alignment horizontal="center" vertical="center"/>
    </xf>
    <xf numFmtId="178" fontId="3" fillId="12" borderId="0" xfId="0" applyNumberFormat="1" applyFont="1" applyFill="1" applyAlignment="1">
      <alignment horizontal="center" vertical="center"/>
    </xf>
    <xf numFmtId="0" fontId="3" fillId="12" borderId="0" xfId="0" applyFont="1" applyFill="1" applyAlignment="1">
      <alignment horizontal="center" vertical="center"/>
    </xf>
    <xf numFmtId="177" fontId="3" fillId="12" borderId="0" xfId="0" applyNumberFormat="1" applyFont="1" applyFill="1" applyAlignment="1">
      <alignment horizontal="center" vertical="center"/>
    </xf>
    <xf numFmtId="178" fontId="3" fillId="0" borderId="56" xfId="0" applyNumberFormat="1" applyFont="1" applyBorder="1" applyAlignment="1" applyProtection="1">
      <alignment horizontal="center" vertical="center"/>
    </xf>
    <xf numFmtId="177" fontId="3" fillId="2" borderId="4" xfId="0" applyNumberFormat="1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26" fillId="9" borderId="70" xfId="0" applyFont="1" applyFill="1" applyBorder="1" applyAlignment="1">
      <alignment horizontal="center" vertical="center"/>
    </xf>
    <xf numFmtId="0" fontId="26" fillId="9" borderId="71" xfId="0" applyFont="1" applyFill="1" applyBorder="1" applyAlignment="1">
      <alignment horizontal="center" vertical="center"/>
    </xf>
    <xf numFmtId="0" fontId="26" fillId="9" borderId="72" xfId="0" applyFont="1" applyFill="1" applyBorder="1" applyAlignment="1">
      <alignment horizontal="center" vertical="center"/>
    </xf>
    <xf numFmtId="0" fontId="26" fillId="3" borderId="48" xfId="0" applyFont="1" applyFill="1" applyBorder="1" applyAlignment="1">
      <alignment horizontal="center" vertical="center"/>
    </xf>
    <xf numFmtId="0" fontId="26" fillId="3" borderId="67" xfId="0" applyFont="1" applyFill="1" applyBorder="1" applyAlignment="1">
      <alignment horizontal="center" vertical="center"/>
    </xf>
    <xf numFmtId="0" fontId="26" fillId="3" borderId="49" xfId="0" applyFont="1" applyFill="1" applyBorder="1" applyAlignment="1">
      <alignment horizontal="center" vertical="center"/>
    </xf>
    <xf numFmtId="0" fontId="26" fillId="6" borderId="74" xfId="0" applyFont="1" applyFill="1" applyBorder="1" applyAlignment="1">
      <alignment horizontal="center" vertical="center"/>
    </xf>
    <xf numFmtId="0" fontId="26" fillId="6" borderId="75" xfId="0" applyFont="1" applyFill="1" applyBorder="1" applyAlignment="1">
      <alignment horizontal="center" vertical="center"/>
    </xf>
    <xf numFmtId="0" fontId="26" fillId="6" borderId="76" xfId="0" applyFont="1" applyFill="1" applyBorder="1" applyAlignment="1">
      <alignment horizontal="center" vertical="center"/>
    </xf>
    <xf numFmtId="178" fontId="3" fillId="0" borderId="42" xfId="0" applyNumberFormat="1" applyFont="1" applyBorder="1" applyAlignment="1">
      <alignment horizontal="center" vertical="center"/>
    </xf>
    <xf numFmtId="178" fontId="3" fillId="0" borderId="3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178" fontId="3" fillId="0" borderId="56" xfId="0" applyNumberFormat="1" applyFont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178" fontId="3" fillId="0" borderId="1" xfId="0" applyNumberFormat="1" applyFont="1" applyBorder="1" applyAlignment="1" applyProtection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16" fillId="5" borderId="0" xfId="0" applyFont="1" applyFill="1" applyBorder="1" applyAlignment="1">
      <alignment horizontal="center" vertical="center" wrapText="1"/>
    </xf>
    <xf numFmtId="0" fontId="14" fillId="11" borderId="0" xfId="0" applyFont="1" applyFill="1" applyBorder="1" applyAlignment="1">
      <alignment horizontal="center" vertical="center"/>
    </xf>
    <xf numFmtId="0" fontId="14" fillId="11" borderId="91" xfId="0" applyFont="1" applyFill="1" applyBorder="1" applyAlignment="1">
      <alignment horizontal="center" vertical="center"/>
    </xf>
    <xf numFmtId="0" fontId="14" fillId="10" borderId="0" xfId="0" applyFont="1" applyFill="1" applyBorder="1" applyAlignment="1">
      <alignment horizontal="center" vertical="center"/>
    </xf>
    <xf numFmtId="0" fontId="14" fillId="10" borderId="29" xfId="0" applyFont="1" applyFill="1" applyBorder="1" applyAlignment="1">
      <alignment horizontal="center" vertical="center"/>
    </xf>
    <xf numFmtId="0" fontId="14" fillId="8" borderId="0" xfId="0" applyFont="1" applyFill="1" applyBorder="1" applyAlignment="1">
      <alignment horizontal="center" vertical="center"/>
    </xf>
    <xf numFmtId="0" fontId="14" fillId="8" borderId="92" xfId="0" applyFont="1" applyFill="1" applyBorder="1" applyAlignment="1">
      <alignment horizontal="center" vertical="center"/>
    </xf>
    <xf numFmtId="0" fontId="15" fillId="2" borderId="10" xfId="1" applyFont="1" applyFill="1" applyBorder="1" applyAlignment="1">
      <alignment vertical="center" wrapText="1"/>
    </xf>
    <xf numFmtId="0" fontId="18" fillId="2" borderId="0" xfId="1" applyFont="1" applyFill="1" applyBorder="1" applyAlignment="1">
      <alignment vertical="center" wrapText="1"/>
    </xf>
    <xf numFmtId="0" fontId="18" fillId="2" borderId="18" xfId="1" applyFont="1" applyFill="1" applyBorder="1" applyAlignment="1">
      <alignment vertical="center" wrapText="1"/>
    </xf>
    <xf numFmtId="0" fontId="18" fillId="2" borderId="50" xfId="1" applyFont="1" applyFill="1" applyBorder="1" applyAlignment="1">
      <alignment vertical="center" wrapText="1"/>
    </xf>
    <xf numFmtId="0" fontId="23" fillId="5" borderId="0" xfId="1" applyFont="1" applyFill="1" applyAlignment="1">
      <alignment horizontal="center" vertical="center"/>
    </xf>
    <xf numFmtId="0" fontId="28" fillId="5" borderId="0" xfId="0" applyFont="1" applyFill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9999FF"/>
      <color rgb="FF3399FF"/>
      <color rgb="FFFFCC99"/>
      <color rgb="FFCCECFF"/>
      <color rgb="FFFFFF99"/>
      <color rgb="FFFFCCFF"/>
      <color rgb="FF0000FF"/>
      <color rgb="FFFFE8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3"/>
          <c:order val="3"/>
          <c:tx>
            <c:strRef>
              <c:f>⑤記録を見る!$A$39</c:f>
              <c:strCache>
                <c:ptCount val="1"/>
                <c:pt idx="0">
                  <c:v>合計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accent6"/>
              </a:solidFill>
            </a:ln>
            <a:effectLst/>
          </c:spPr>
          <c:invertIfNegative val="0"/>
          <c:cat>
            <c:numRef>
              <c:f>⑤記録を見る!$B$35:$O$35</c:f>
            </c:numRef>
          </c:cat>
          <c:val>
            <c:numRef>
              <c:f>⑤記録を見る!$B$39:$O$39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CA4-407B-8FD0-906A6D068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83622024"/>
        <c:axId val="883623336"/>
      </c:barChart>
      <c:lineChart>
        <c:grouping val="standard"/>
        <c:varyColors val="0"/>
        <c:ser>
          <c:idx val="0"/>
          <c:order val="0"/>
          <c:tx>
            <c:strRef>
              <c:f>⑤記録を見る!$A$36</c:f>
              <c:strCache>
                <c:ptCount val="1"/>
                <c:pt idx="0">
                  <c:v>いきいき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⑤記録を見る!$B$35:$O$35</c:f>
            </c:numRef>
          </c:cat>
          <c:val>
            <c:numRef>
              <c:f>⑤記録を見る!$B$36:$O$36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A4-407B-8FD0-906A6D068348}"/>
            </c:ext>
          </c:extLst>
        </c:ser>
        <c:ser>
          <c:idx val="1"/>
          <c:order val="1"/>
          <c:tx>
            <c:strRef>
              <c:f>⑤記録を見る!$A$37</c:f>
              <c:strCache>
                <c:ptCount val="1"/>
                <c:pt idx="0">
                  <c:v>かみかみ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⑤記録を見る!$B$35:$O$35</c:f>
            </c:numRef>
          </c:cat>
          <c:val>
            <c:numRef>
              <c:f>⑤記録を見る!$B$37:$O$37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A4-407B-8FD0-906A6D068348}"/>
            </c:ext>
          </c:extLst>
        </c:ser>
        <c:ser>
          <c:idx val="2"/>
          <c:order val="2"/>
          <c:tx>
            <c:strRef>
              <c:f>⑤記録を見る!$A$38</c:f>
              <c:strCache>
                <c:ptCount val="1"/>
                <c:pt idx="0">
                  <c:v>すやすや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⑤記録を見る!$B$35:$O$35</c:f>
            </c:numRef>
          </c:cat>
          <c:val>
            <c:numRef>
              <c:f>⑤記録を見る!$B$38:$O$38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A4-407B-8FD0-906A6D068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3622024"/>
        <c:axId val="883623336"/>
      </c:lineChart>
      <c:catAx>
        <c:axId val="883622024"/>
        <c:scaling>
          <c:orientation val="minMax"/>
        </c:scaling>
        <c:delete val="0"/>
        <c:axPos val="b"/>
        <c:numFmt formatCode="m&quot;/&quot;d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UD デジタル 教科書体 NP" panose="02020400000000000000" pitchFamily="18" charset="-128"/>
                <a:ea typeface="UD デジタル 教科書体 NP" panose="02020400000000000000" pitchFamily="18" charset="-128"/>
                <a:cs typeface="+mn-cs"/>
              </a:defRPr>
            </a:pPr>
            <a:endParaRPr lang="ja-JP"/>
          </a:p>
        </c:txPr>
        <c:crossAx val="883623336"/>
        <c:crosses val="autoZero"/>
        <c:auto val="1"/>
        <c:lblAlgn val="ctr"/>
        <c:lblOffset val="100"/>
        <c:noMultiLvlLbl val="1"/>
      </c:catAx>
      <c:valAx>
        <c:axId val="883623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UD デジタル 教科書体 NP" panose="02020400000000000000" pitchFamily="18" charset="-128"/>
                    <a:ea typeface="UD デジタル 教科書体 NP" panose="02020400000000000000" pitchFamily="18" charset="-128"/>
                    <a:cs typeface="+mn-cs"/>
                  </a:defRPr>
                </a:pPr>
                <a:r>
                  <a:rPr lang="ja-JP" altLang="en-US"/>
                  <a:t>点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UD デジタル 教科書体 NP" panose="02020400000000000000" pitchFamily="18" charset="-128"/>
                  <a:ea typeface="UD デジタル 教科書体 NP" panose="02020400000000000000" pitchFamily="18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UD デジタル 教科書体 NP" panose="02020400000000000000" pitchFamily="18" charset="-128"/>
                <a:ea typeface="UD デジタル 教科書体 NP" panose="02020400000000000000" pitchFamily="18" charset="-128"/>
                <a:cs typeface="+mn-cs"/>
              </a:defRPr>
            </a:pPr>
            <a:endParaRPr lang="ja-JP"/>
          </a:p>
        </c:txPr>
        <c:crossAx val="883622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UD デジタル 教科書体 NP" panose="02020400000000000000" pitchFamily="18" charset="-128"/>
              <a:ea typeface="UD デジタル 教科書体 NP" panose="02020400000000000000" pitchFamily="18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latin typeface="UD デジタル 教科書体 NP" panose="02020400000000000000" pitchFamily="18" charset="-128"/>
          <a:ea typeface="UD デジタル 教科書体 NP" panose="02020400000000000000" pitchFamily="18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466725</xdr:colOff>
      <xdr:row>9</xdr:row>
      <xdr:rowOff>152412</xdr:rowOff>
    </xdr:from>
    <xdr:to>
      <xdr:col>6</xdr:col>
      <xdr:colOff>14734</xdr:colOff>
      <xdr:row>22</xdr:row>
      <xdr:rowOff>85726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24125" y="2476512"/>
          <a:ext cx="1605409" cy="2162164"/>
        </a:xfrm>
        <a:prstGeom prst="rect">
          <a:avLst/>
        </a:prstGeom>
      </xdr:spPr>
    </xdr:pic>
    <xdr:clientData/>
  </xdr:twoCellAnchor>
  <xdr:twoCellAnchor editAs="oneCell">
    <xdr:from>
      <xdr:col>0</xdr:col>
      <xdr:colOff>466725</xdr:colOff>
      <xdr:row>10</xdr:row>
      <xdr:rowOff>13</xdr:rowOff>
    </xdr:from>
    <xdr:to>
      <xdr:col>3</xdr:col>
      <xdr:colOff>14734</xdr:colOff>
      <xdr:row>22</xdr:row>
      <xdr:rowOff>104777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6725" y="2495563"/>
          <a:ext cx="1605409" cy="2162164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476250</xdr:colOff>
      <xdr:row>10</xdr:row>
      <xdr:rowOff>12</xdr:rowOff>
    </xdr:from>
    <xdr:to>
      <xdr:col>12</xdr:col>
      <xdr:colOff>24259</xdr:colOff>
      <xdr:row>22</xdr:row>
      <xdr:rowOff>104776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48450" y="2495562"/>
          <a:ext cx="1605409" cy="2162164"/>
        </a:xfrm>
        <a:prstGeom prst="rect">
          <a:avLst/>
        </a:prstGeom>
      </xdr:spPr>
    </xdr:pic>
    <xdr:clientData/>
  </xdr:twoCellAnchor>
  <xdr:twoCellAnchor editAs="oneCell">
    <xdr:from>
      <xdr:col>6</xdr:col>
      <xdr:colOff>466725</xdr:colOff>
      <xdr:row>10</xdr:row>
      <xdr:rowOff>13</xdr:rowOff>
    </xdr:from>
    <xdr:to>
      <xdr:col>9</xdr:col>
      <xdr:colOff>14734</xdr:colOff>
      <xdr:row>22</xdr:row>
      <xdr:rowOff>104777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81525" y="2495563"/>
          <a:ext cx="1605409" cy="21621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1</xdr:col>
      <xdr:colOff>411003</xdr:colOff>
      <xdr:row>8</xdr:row>
      <xdr:rowOff>133350</xdr:rowOff>
    </xdr:to>
    <xdr:pic>
      <xdr:nvPicPr>
        <xdr:cNvPr id="5" name="図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8175"/>
          <a:ext cx="1096803" cy="133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276226</xdr:colOff>
      <xdr:row>6</xdr:row>
      <xdr:rowOff>0</xdr:rowOff>
    </xdr:from>
    <xdr:ext cx="849376" cy="1085850"/>
    <xdr:pic>
      <xdr:nvPicPr>
        <xdr:cNvPr id="7" name="図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2876" y="1647825"/>
          <a:ext cx="849376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314325</xdr:colOff>
      <xdr:row>14</xdr:row>
      <xdr:rowOff>85725</xdr:rowOff>
    </xdr:from>
    <xdr:ext cx="881421" cy="955470"/>
    <xdr:pic>
      <xdr:nvPicPr>
        <xdr:cNvPr id="8" name="図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0975" y="3267075"/>
          <a:ext cx="881421" cy="955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257175</xdr:colOff>
      <xdr:row>22</xdr:row>
      <xdr:rowOff>123825</xdr:rowOff>
    </xdr:from>
    <xdr:ext cx="936000" cy="872820"/>
    <xdr:pic>
      <xdr:nvPicPr>
        <xdr:cNvPr id="9" name="図 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5267325"/>
          <a:ext cx="936000" cy="872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28574</xdr:colOff>
      <xdr:row>4</xdr:row>
      <xdr:rowOff>23006</xdr:rowOff>
    </xdr:from>
    <xdr:to>
      <xdr:col>9</xdr:col>
      <xdr:colOff>398144</xdr:colOff>
      <xdr:row>5</xdr:row>
      <xdr:rowOff>657225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15374" y="1013606"/>
          <a:ext cx="798195" cy="8723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219075</xdr:colOff>
      <xdr:row>0</xdr:row>
      <xdr:rowOff>399891</xdr:rowOff>
    </xdr:from>
    <xdr:to>
      <xdr:col>17</xdr:col>
      <xdr:colOff>295275</xdr:colOff>
      <xdr:row>3</xdr:row>
      <xdr:rowOff>9525</xdr:rowOff>
    </xdr:to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5150" y="399891"/>
          <a:ext cx="704850" cy="428784"/>
        </a:xfrm>
        <a:prstGeom prst="rect">
          <a:avLst/>
        </a:prstGeom>
      </xdr:spPr>
    </xdr:pic>
    <xdr:clientData/>
  </xdr:twoCellAnchor>
  <xdr:twoCellAnchor>
    <xdr:from>
      <xdr:col>0</xdr:col>
      <xdr:colOff>276224</xdr:colOff>
      <xdr:row>3</xdr:row>
      <xdr:rowOff>80962</xdr:rowOff>
    </xdr:from>
    <xdr:to>
      <xdr:col>14</xdr:col>
      <xdr:colOff>313536</xdr:colOff>
      <xdr:row>18</xdr:row>
      <xdr:rowOff>80962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17</xdr:col>
      <xdr:colOff>285750</xdr:colOff>
      <xdr:row>0</xdr:row>
      <xdr:rowOff>399891</xdr:rowOff>
    </xdr:from>
    <xdr:to>
      <xdr:col>18</xdr:col>
      <xdr:colOff>381000</xdr:colOff>
      <xdr:row>3</xdr:row>
      <xdr:rowOff>9525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10475" y="399891"/>
          <a:ext cx="704850" cy="428784"/>
        </a:xfrm>
        <a:prstGeom prst="rect">
          <a:avLst/>
        </a:prstGeom>
      </xdr:spPr>
    </xdr:pic>
    <xdr:clientData/>
  </xdr:twoCellAnchor>
  <xdr:twoCellAnchor editAs="oneCell">
    <xdr:from>
      <xdr:col>18</xdr:col>
      <xdr:colOff>361950</xdr:colOff>
      <xdr:row>0</xdr:row>
      <xdr:rowOff>399891</xdr:rowOff>
    </xdr:from>
    <xdr:to>
      <xdr:col>20</xdr:col>
      <xdr:colOff>209550</xdr:colOff>
      <xdr:row>3</xdr:row>
      <xdr:rowOff>9525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96275" y="399891"/>
          <a:ext cx="704850" cy="42878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552450</xdr:colOff>
      <xdr:row>8</xdr:row>
      <xdr:rowOff>66676</xdr:rowOff>
    </xdr:from>
    <xdr:to>
      <xdr:col>11</xdr:col>
      <xdr:colOff>478650</xdr:colOff>
      <xdr:row>10</xdr:row>
      <xdr:rowOff>317399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62800" y="2295526"/>
          <a:ext cx="612000" cy="869848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10</xdr:col>
      <xdr:colOff>552450</xdr:colOff>
      <xdr:row>12</xdr:row>
      <xdr:rowOff>66677</xdr:rowOff>
    </xdr:from>
    <xdr:to>
      <xdr:col>11</xdr:col>
      <xdr:colOff>478650</xdr:colOff>
      <xdr:row>14</xdr:row>
      <xdr:rowOff>313007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62800" y="3533777"/>
          <a:ext cx="612000" cy="865455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10</xdr:col>
      <xdr:colOff>552450</xdr:colOff>
      <xdr:row>16</xdr:row>
      <xdr:rowOff>66677</xdr:rowOff>
    </xdr:from>
    <xdr:to>
      <xdr:col>11</xdr:col>
      <xdr:colOff>478650</xdr:colOff>
      <xdr:row>18</xdr:row>
      <xdr:rowOff>313007</xdr:rowOff>
    </xdr:to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62800" y="4772027"/>
          <a:ext cx="612000" cy="865455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10</xdr:col>
      <xdr:colOff>561975</xdr:colOff>
      <xdr:row>4</xdr:row>
      <xdr:rowOff>57150</xdr:rowOff>
    </xdr:from>
    <xdr:to>
      <xdr:col>11</xdr:col>
      <xdr:colOff>488175</xdr:colOff>
      <xdr:row>6</xdr:row>
      <xdr:rowOff>305298</xdr:rowOff>
    </xdr:to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172325" y="1047750"/>
          <a:ext cx="612000" cy="867273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ref.iwate.jp/_res/projects/default_project/_page_/001/047/151/moupekkokamimashou30.pdf" TargetMode="External"/><Relationship Id="rId2" Type="http://schemas.openxmlformats.org/officeDocument/2006/relationships/hyperlink" Target="https://www.pref.iwate.jp/_res/projects/default_project/_page_/001/033/424/iwate_laff_challenge_all_3.pdf" TargetMode="External"/><Relationship Id="rId1" Type="http://schemas.openxmlformats.org/officeDocument/2006/relationships/hyperlink" Target="https://www.pref.iwate.jp/_res/projects/default_project/_page_/001/007/361/iwategatahimankaisyoupekkoapproach_allpage.pdf" TargetMode="External"/><Relationship Id="rId6" Type="http://schemas.openxmlformats.org/officeDocument/2006/relationships/drawing" Target="../drawings/drawing6.xml"/><Relationship Id="rId5" Type="http://schemas.openxmlformats.org/officeDocument/2006/relationships/printerSettings" Target="../printerSettings/printerSettings7.bin"/><Relationship Id="rId4" Type="http://schemas.openxmlformats.org/officeDocument/2006/relationships/hyperlink" Target="https://www.pref.iwate.jp/_res/projects/default_project/_page_/001/007/357/yattemiyousyagamikomi_syougakuseiyou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J85"/>
  <sheetViews>
    <sheetView zoomScaleNormal="100" workbookViewId="0">
      <pane ySplit="1" topLeftCell="A2" activePane="bottomLeft" state="frozen"/>
      <selection sqref="A1:G1"/>
      <selection pane="bottomLeft" activeCell="C7" sqref="C7"/>
    </sheetView>
  </sheetViews>
  <sheetFormatPr defaultRowHeight="13.5" x14ac:dyDescent="0.4"/>
  <cols>
    <col min="1" max="1" width="4.125" style="1" customWidth="1"/>
    <col min="2" max="2" width="9" style="1"/>
    <col min="3" max="3" width="15.25" style="1" bestFit="1" customWidth="1"/>
    <col min="4" max="4" width="36.625" style="1" bestFit="1" customWidth="1"/>
    <col min="5" max="6" width="4.125" style="1" customWidth="1"/>
    <col min="7" max="7" width="5" style="1" bestFit="1" customWidth="1"/>
    <col min="8" max="8" width="16.125" style="1" customWidth="1"/>
    <col min="9" max="9" width="8" style="1" bestFit="1" customWidth="1"/>
    <col min="10" max="16384" width="9" style="1"/>
  </cols>
  <sheetData>
    <row r="1" spans="1:10" s="140" customFormat="1" ht="31.5" x14ac:dyDescent="0.4">
      <c r="A1" s="146" t="s">
        <v>4</v>
      </c>
      <c r="B1" s="143"/>
      <c r="C1" s="143"/>
      <c r="D1" s="143"/>
      <c r="E1" s="143"/>
      <c r="F1" s="143"/>
      <c r="G1" s="143"/>
      <c r="H1" s="143"/>
    </row>
    <row r="2" spans="1:10" ht="16.5" thickBot="1" x14ac:dyDescent="0.45">
      <c r="H2" s="38" t="s">
        <v>14</v>
      </c>
    </row>
    <row r="3" spans="1:10" ht="14.25" thickBot="1" x14ac:dyDescent="0.45">
      <c r="B3" s="39" t="s">
        <v>37</v>
      </c>
      <c r="C3" s="40">
        <v>2026</v>
      </c>
      <c r="F3" s="178" t="s">
        <v>45</v>
      </c>
      <c r="G3" s="179"/>
      <c r="H3" s="179"/>
      <c r="I3" s="180"/>
    </row>
    <row r="4" spans="1:10" ht="14.25" thickBot="1" x14ac:dyDescent="0.45">
      <c r="F4" s="155" t="s">
        <v>69</v>
      </c>
      <c r="G4" s="181" t="s">
        <v>40</v>
      </c>
      <c r="H4" s="182"/>
      <c r="I4" s="169" t="s">
        <v>44</v>
      </c>
    </row>
    <row r="5" spans="1:10" x14ac:dyDescent="0.4">
      <c r="F5" s="160">
        <v>1</v>
      </c>
      <c r="G5" s="170" t="s">
        <v>41</v>
      </c>
      <c r="H5" s="161" t="s">
        <v>70</v>
      </c>
      <c r="I5" s="68">
        <v>5</v>
      </c>
    </row>
    <row r="6" spans="1:10" ht="14.25" thickBot="1" x14ac:dyDescent="0.45">
      <c r="B6" s="39" t="s">
        <v>17</v>
      </c>
      <c r="C6" s="41" t="s">
        <v>18</v>
      </c>
      <c r="D6" s="42"/>
      <c r="E6" s="156"/>
      <c r="F6" s="158">
        <v>2</v>
      </c>
      <c r="G6" s="171" t="s">
        <v>42</v>
      </c>
      <c r="H6" s="162" t="s">
        <v>71</v>
      </c>
      <c r="I6" s="69">
        <v>3</v>
      </c>
    </row>
    <row r="7" spans="1:10" ht="14.25" thickBot="1" x14ac:dyDescent="0.45">
      <c r="B7" s="43" t="s">
        <v>15</v>
      </c>
      <c r="C7" s="72"/>
      <c r="E7" s="156"/>
      <c r="F7" s="159">
        <v>3</v>
      </c>
      <c r="G7" s="172" t="s">
        <v>43</v>
      </c>
      <c r="H7" s="163" t="s">
        <v>72</v>
      </c>
      <c r="I7" s="70">
        <v>1</v>
      </c>
    </row>
    <row r="8" spans="1:10" ht="14.25" thickBot="1" x14ac:dyDescent="0.45">
      <c r="B8" s="43" t="s">
        <v>16</v>
      </c>
      <c r="C8" s="71"/>
      <c r="F8" s="153"/>
    </row>
    <row r="10" spans="1:10" x14ac:dyDescent="0.4">
      <c r="B10" s="44" t="s">
        <v>5</v>
      </c>
      <c r="C10" s="44"/>
      <c r="D10" s="44"/>
      <c r="F10" s="183" t="s">
        <v>46</v>
      </c>
      <c r="G10" s="183"/>
      <c r="H10" s="183"/>
      <c r="I10" s="183"/>
      <c r="J10" s="183"/>
    </row>
    <row r="11" spans="1:10" ht="17.25" customHeight="1" thickBot="1" x14ac:dyDescent="0.45">
      <c r="B11" s="9" t="s">
        <v>11</v>
      </c>
      <c r="C11" s="9" t="s">
        <v>12</v>
      </c>
      <c r="D11" s="45" t="s">
        <v>13</v>
      </c>
      <c r="F11" s="155" t="s">
        <v>69</v>
      </c>
      <c r="G11" s="184" t="s">
        <v>40</v>
      </c>
      <c r="H11" s="185"/>
      <c r="I11" s="186"/>
      <c r="J11" s="169" t="s">
        <v>47</v>
      </c>
    </row>
    <row r="12" spans="1:10" x14ac:dyDescent="0.4">
      <c r="B12" s="214" t="s">
        <v>6</v>
      </c>
      <c r="C12" s="46" t="s">
        <v>9</v>
      </c>
      <c r="D12" s="47"/>
      <c r="E12" s="157"/>
      <c r="F12" s="158">
        <v>1</v>
      </c>
      <c r="G12" s="173" t="s">
        <v>41</v>
      </c>
      <c r="H12" s="193" t="s">
        <v>73</v>
      </c>
      <c r="I12" s="194"/>
      <c r="J12" s="68">
        <v>80</v>
      </c>
    </row>
    <row r="13" spans="1:10" x14ac:dyDescent="0.4">
      <c r="B13" s="215"/>
      <c r="C13" s="187" t="s">
        <v>10</v>
      </c>
      <c r="D13" s="48"/>
      <c r="E13" s="157"/>
      <c r="F13" s="158">
        <v>2</v>
      </c>
      <c r="G13" s="174" t="s">
        <v>42</v>
      </c>
      <c r="H13" s="195" t="s">
        <v>74</v>
      </c>
      <c r="I13" s="196"/>
      <c r="J13" s="69">
        <v>60</v>
      </c>
    </row>
    <row r="14" spans="1:10" x14ac:dyDescent="0.4">
      <c r="B14" s="215"/>
      <c r="C14" s="188"/>
      <c r="D14" s="48"/>
      <c r="E14" s="157"/>
      <c r="F14" s="158">
        <v>3</v>
      </c>
      <c r="G14" s="174" t="s">
        <v>43</v>
      </c>
      <c r="H14" s="197" t="s">
        <v>75</v>
      </c>
      <c r="I14" s="198"/>
      <c r="J14" s="86">
        <v>30</v>
      </c>
    </row>
    <row r="15" spans="1:10" ht="14.25" thickBot="1" x14ac:dyDescent="0.45">
      <c r="B15" s="216"/>
      <c r="C15" s="189"/>
      <c r="D15" s="49"/>
      <c r="E15" s="157"/>
      <c r="F15" s="159">
        <v>4</v>
      </c>
      <c r="G15" s="175" t="s">
        <v>76</v>
      </c>
      <c r="H15" s="203" t="s">
        <v>58</v>
      </c>
      <c r="I15" s="204"/>
      <c r="J15" s="70">
        <v>0</v>
      </c>
    </row>
    <row r="16" spans="1:10" x14ac:dyDescent="0.4">
      <c r="B16" s="214" t="s">
        <v>7</v>
      </c>
      <c r="C16" s="46" t="s">
        <v>9</v>
      </c>
      <c r="D16" s="47"/>
      <c r="F16" s="54"/>
    </row>
    <row r="17" spans="2:9" ht="14.25" thickBot="1" x14ac:dyDescent="0.45">
      <c r="B17" s="215"/>
      <c r="C17" s="187" t="s">
        <v>10</v>
      </c>
      <c r="D17" s="48"/>
      <c r="F17" s="183" t="s">
        <v>48</v>
      </c>
      <c r="G17" s="183"/>
      <c r="H17" s="205"/>
      <c r="I17" s="205"/>
    </row>
    <row r="18" spans="2:9" x14ac:dyDescent="0.4">
      <c r="B18" s="215"/>
      <c r="C18" s="188"/>
      <c r="D18" s="50"/>
      <c r="F18" s="206" t="s">
        <v>67</v>
      </c>
      <c r="G18" s="207"/>
      <c r="H18" s="199"/>
      <c r="I18" s="200"/>
    </row>
    <row r="19" spans="2:9" ht="14.25" thickBot="1" x14ac:dyDescent="0.45">
      <c r="B19" s="216"/>
      <c r="C19" s="189"/>
      <c r="D19" s="49"/>
      <c r="F19" s="206" t="s">
        <v>68</v>
      </c>
      <c r="G19" s="207"/>
      <c r="H19" s="201"/>
      <c r="I19" s="202"/>
    </row>
    <row r="20" spans="2:9" x14ac:dyDescent="0.4">
      <c r="B20" s="214" t="s">
        <v>8</v>
      </c>
      <c r="C20" s="46" t="s">
        <v>9</v>
      </c>
      <c r="D20" s="47"/>
      <c r="G20" s="8"/>
    </row>
    <row r="21" spans="2:9" x14ac:dyDescent="0.4">
      <c r="B21" s="215"/>
      <c r="C21" s="187" t="s">
        <v>10</v>
      </c>
      <c r="D21" s="48"/>
    </row>
    <row r="22" spans="2:9" x14ac:dyDescent="0.4">
      <c r="B22" s="215"/>
      <c r="C22" s="188"/>
      <c r="D22" s="48"/>
    </row>
    <row r="23" spans="2:9" ht="14.25" thickBot="1" x14ac:dyDescent="0.45">
      <c r="B23" s="216"/>
      <c r="C23" s="189"/>
      <c r="D23" s="49"/>
    </row>
    <row r="24" spans="2:9" ht="14.25" thickBot="1" x14ac:dyDescent="0.45"/>
    <row r="25" spans="2:9" x14ac:dyDescent="0.4">
      <c r="B25" s="190" t="s">
        <v>20</v>
      </c>
      <c r="C25" s="51">
        <v>1</v>
      </c>
    </row>
    <row r="26" spans="2:9" x14ac:dyDescent="0.4">
      <c r="B26" s="191"/>
      <c r="C26" s="52">
        <v>2</v>
      </c>
    </row>
    <row r="27" spans="2:9" ht="14.25" thickBot="1" x14ac:dyDescent="0.45">
      <c r="B27" s="192"/>
      <c r="C27" s="53">
        <v>3</v>
      </c>
    </row>
    <row r="28" spans="2:9" ht="14.25" thickBot="1" x14ac:dyDescent="0.45">
      <c r="B28" s="54"/>
      <c r="C28" s="55"/>
    </row>
    <row r="29" spans="2:9" x14ac:dyDescent="0.4">
      <c r="B29" s="208" t="s">
        <v>21</v>
      </c>
      <c r="C29" s="56">
        <v>1</v>
      </c>
    </row>
    <row r="30" spans="2:9" x14ac:dyDescent="0.4">
      <c r="B30" s="209"/>
      <c r="C30" s="57">
        <v>2</v>
      </c>
    </row>
    <row r="31" spans="2:9" x14ac:dyDescent="0.4">
      <c r="B31" s="209"/>
      <c r="C31" s="57">
        <v>3</v>
      </c>
    </row>
    <row r="32" spans="2:9" x14ac:dyDescent="0.4">
      <c r="B32" s="209"/>
      <c r="C32" s="57">
        <v>4</v>
      </c>
    </row>
    <row r="33" spans="2:3" x14ac:dyDescent="0.4">
      <c r="B33" s="209"/>
      <c r="C33" s="57">
        <v>5</v>
      </c>
    </row>
    <row r="34" spans="2:3" x14ac:dyDescent="0.4">
      <c r="B34" s="209"/>
      <c r="C34" s="57">
        <v>6</v>
      </c>
    </row>
    <row r="35" spans="2:3" x14ac:dyDescent="0.4">
      <c r="B35" s="209"/>
      <c r="C35" s="57">
        <v>7</v>
      </c>
    </row>
    <row r="36" spans="2:3" x14ac:dyDescent="0.4">
      <c r="B36" s="209"/>
      <c r="C36" s="57">
        <v>8</v>
      </c>
    </row>
    <row r="37" spans="2:3" x14ac:dyDescent="0.4">
      <c r="B37" s="209"/>
      <c r="C37" s="58">
        <v>9</v>
      </c>
    </row>
    <row r="38" spans="2:3" ht="14.25" thickBot="1" x14ac:dyDescent="0.45">
      <c r="B38" s="210"/>
      <c r="C38" s="59">
        <v>10</v>
      </c>
    </row>
    <row r="39" spans="2:3" ht="14.25" thickBot="1" x14ac:dyDescent="0.45"/>
    <row r="40" spans="2:3" x14ac:dyDescent="0.4">
      <c r="B40" s="211" t="s">
        <v>34</v>
      </c>
      <c r="C40" s="51">
        <v>1</v>
      </c>
    </row>
    <row r="41" spans="2:3" x14ac:dyDescent="0.4">
      <c r="B41" s="212"/>
      <c r="C41" s="52">
        <v>2</v>
      </c>
    </row>
    <row r="42" spans="2:3" x14ac:dyDescent="0.4">
      <c r="B42" s="212"/>
      <c r="C42" s="60">
        <v>3</v>
      </c>
    </row>
    <row r="43" spans="2:3" x14ac:dyDescent="0.4">
      <c r="B43" s="212"/>
      <c r="C43" s="52">
        <v>4</v>
      </c>
    </row>
    <row r="44" spans="2:3" x14ac:dyDescent="0.4">
      <c r="B44" s="212"/>
      <c r="C44" s="60">
        <v>5</v>
      </c>
    </row>
    <row r="45" spans="2:3" x14ac:dyDescent="0.4">
      <c r="B45" s="212"/>
      <c r="C45" s="52">
        <v>6</v>
      </c>
    </row>
    <row r="46" spans="2:3" x14ac:dyDescent="0.4">
      <c r="B46" s="212"/>
      <c r="C46" s="60">
        <v>7</v>
      </c>
    </row>
    <row r="47" spans="2:3" x14ac:dyDescent="0.4">
      <c r="B47" s="212"/>
      <c r="C47" s="52">
        <v>8</v>
      </c>
    </row>
    <row r="48" spans="2:3" x14ac:dyDescent="0.4">
      <c r="B48" s="212"/>
      <c r="C48" s="60">
        <v>9</v>
      </c>
    </row>
    <row r="49" spans="2:3" x14ac:dyDescent="0.4">
      <c r="B49" s="212"/>
      <c r="C49" s="52">
        <v>10</v>
      </c>
    </row>
    <row r="50" spans="2:3" x14ac:dyDescent="0.4">
      <c r="B50" s="212"/>
      <c r="C50" s="60">
        <v>11</v>
      </c>
    </row>
    <row r="51" spans="2:3" x14ac:dyDescent="0.4">
      <c r="B51" s="212"/>
      <c r="C51" s="52">
        <v>12</v>
      </c>
    </row>
    <row r="52" spans="2:3" x14ac:dyDescent="0.4">
      <c r="B52" s="212"/>
      <c r="C52" s="60">
        <v>13</v>
      </c>
    </row>
    <row r="53" spans="2:3" x14ac:dyDescent="0.4">
      <c r="B53" s="212"/>
      <c r="C53" s="52">
        <v>14</v>
      </c>
    </row>
    <row r="54" spans="2:3" x14ac:dyDescent="0.4">
      <c r="B54" s="212"/>
      <c r="C54" s="60">
        <v>15</v>
      </c>
    </row>
    <row r="55" spans="2:3" x14ac:dyDescent="0.4">
      <c r="B55" s="212"/>
      <c r="C55" s="52">
        <v>16</v>
      </c>
    </row>
    <row r="56" spans="2:3" x14ac:dyDescent="0.4">
      <c r="B56" s="212"/>
      <c r="C56" s="60">
        <v>17</v>
      </c>
    </row>
    <row r="57" spans="2:3" x14ac:dyDescent="0.4">
      <c r="B57" s="212"/>
      <c r="C57" s="52">
        <v>18</v>
      </c>
    </row>
    <row r="58" spans="2:3" x14ac:dyDescent="0.4">
      <c r="B58" s="212"/>
      <c r="C58" s="60">
        <v>19</v>
      </c>
    </row>
    <row r="59" spans="2:3" x14ac:dyDescent="0.4">
      <c r="B59" s="212"/>
      <c r="C59" s="52">
        <v>20</v>
      </c>
    </row>
    <row r="60" spans="2:3" x14ac:dyDescent="0.4">
      <c r="B60" s="212"/>
      <c r="C60" s="60">
        <v>21</v>
      </c>
    </row>
    <row r="61" spans="2:3" x14ac:dyDescent="0.4">
      <c r="B61" s="212"/>
      <c r="C61" s="52">
        <v>22</v>
      </c>
    </row>
    <row r="62" spans="2:3" x14ac:dyDescent="0.4">
      <c r="B62" s="212"/>
      <c r="C62" s="60">
        <v>23</v>
      </c>
    </row>
    <row r="63" spans="2:3" x14ac:dyDescent="0.4">
      <c r="B63" s="212"/>
      <c r="C63" s="52">
        <v>24</v>
      </c>
    </row>
    <row r="64" spans="2:3" x14ac:dyDescent="0.4">
      <c r="B64" s="212"/>
      <c r="C64" s="60">
        <v>25</v>
      </c>
    </row>
    <row r="65" spans="2:3" x14ac:dyDescent="0.4">
      <c r="B65" s="212"/>
      <c r="C65" s="52">
        <v>26</v>
      </c>
    </row>
    <row r="66" spans="2:3" x14ac:dyDescent="0.4">
      <c r="B66" s="212"/>
      <c r="C66" s="60">
        <v>27</v>
      </c>
    </row>
    <row r="67" spans="2:3" x14ac:dyDescent="0.4">
      <c r="B67" s="212"/>
      <c r="C67" s="52">
        <v>28</v>
      </c>
    </row>
    <row r="68" spans="2:3" x14ac:dyDescent="0.4">
      <c r="B68" s="212"/>
      <c r="C68" s="60">
        <v>29</v>
      </c>
    </row>
    <row r="69" spans="2:3" x14ac:dyDescent="0.4">
      <c r="B69" s="212"/>
      <c r="C69" s="52">
        <v>30</v>
      </c>
    </row>
    <row r="70" spans="2:3" x14ac:dyDescent="0.4">
      <c r="B70" s="212"/>
      <c r="C70" s="60">
        <v>31</v>
      </c>
    </row>
    <row r="71" spans="2:3" x14ac:dyDescent="0.4">
      <c r="B71" s="212"/>
      <c r="C71" s="52">
        <v>32</v>
      </c>
    </row>
    <row r="72" spans="2:3" x14ac:dyDescent="0.4">
      <c r="B72" s="212"/>
      <c r="C72" s="60">
        <v>33</v>
      </c>
    </row>
    <row r="73" spans="2:3" x14ac:dyDescent="0.4">
      <c r="B73" s="212"/>
      <c r="C73" s="52">
        <v>34</v>
      </c>
    </row>
    <row r="74" spans="2:3" x14ac:dyDescent="0.4">
      <c r="B74" s="212"/>
      <c r="C74" s="60">
        <v>35</v>
      </c>
    </row>
    <row r="75" spans="2:3" x14ac:dyDescent="0.4">
      <c r="B75" s="212"/>
      <c r="C75" s="52">
        <v>36</v>
      </c>
    </row>
    <row r="76" spans="2:3" x14ac:dyDescent="0.4">
      <c r="B76" s="212"/>
      <c r="C76" s="60">
        <v>37</v>
      </c>
    </row>
    <row r="77" spans="2:3" x14ac:dyDescent="0.4">
      <c r="B77" s="212"/>
      <c r="C77" s="52">
        <v>38</v>
      </c>
    </row>
    <row r="78" spans="2:3" x14ac:dyDescent="0.4">
      <c r="B78" s="212"/>
      <c r="C78" s="60">
        <v>39</v>
      </c>
    </row>
    <row r="79" spans="2:3" x14ac:dyDescent="0.4">
      <c r="B79" s="212"/>
      <c r="C79" s="52">
        <v>40</v>
      </c>
    </row>
    <row r="80" spans="2:3" x14ac:dyDescent="0.4">
      <c r="B80" s="212"/>
      <c r="C80" s="60">
        <v>41</v>
      </c>
    </row>
    <row r="81" spans="2:3" x14ac:dyDescent="0.4">
      <c r="B81" s="212"/>
      <c r="C81" s="52">
        <v>42</v>
      </c>
    </row>
    <row r="82" spans="2:3" x14ac:dyDescent="0.4">
      <c r="B82" s="212"/>
      <c r="C82" s="60">
        <v>43</v>
      </c>
    </row>
    <row r="83" spans="2:3" x14ac:dyDescent="0.4">
      <c r="B83" s="212"/>
      <c r="C83" s="52">
        <v>44</v>
      </c>
    </row>
    <row r="84" spans="2:3" ht="14.25" thickBot="1" x14ac:dyDescent="0.45">
      <c r="B84" s="213"/>
      <c r="C84" s="61">
        <v>45</v>
      </c>
    </row>
    <row r="85" spans="2:3" x14ac:dyDescent="0.4">
      <c r="C85" s="62"/>
    </row>
  </sheetData>
  <mergeCells count="22">
    <mergeCell ref="B29:B38"/>
    <mergeCell ref="B40:B84"/>
    <mergeCell ref="B12:B15"/>
    <mergeCell ref="B16:B19"/>
    <mergeCell ref="B20:B23"/>
    <mergeCell ref="C17:C19"/>
    <mergeCell ref="C21:C23"/>
    <mergeCell ref="B25:B27"/>
    <mergeCell ref="H12:I12"/>
    <mergeCell ref="H13:I13"/>
    <mergeCell ref="H14:I14"/>
    <mergeCell ref="H18:I18"/>
    <mergeCell ref="H19:I19"/>
    <mergeCell ref="H15:I15"/>
    <mergeCell ref="F17:I17"/>
    <mergeCell ref="F18:G18"/>
    <mergeCell ref="F19:G19"/>
    <mergeCell ref="F3:I3"/>
    <mergeCell ref="G4:H4"/>
    <mergeCell ref="F10:J10"/>
    <mergeCell ref="G11:I11"/>
    <mergeCell ref="C13:C15"/>
  </mergeCells>
  <phoneticPr fontId="1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24"/>
  <sheetViews>
    <sheetView tabSelected="1" zoomScale="90" zoomScaleNormal="90" workbookViewId="0">
      <pane ySplit="1" topLeftCell="A2" activePane="bottomLeft" state="frozen"/>
      <selection activeCell="N26" sqref="N26"/>
      <selection pane="bottomLeft" activeCell="H5" sqref="H5"/>
    </sheetView>
  </sheetViews>
  <sheetFormatPr defaultRowHeight="13.5" x14ac:dyDescent="0.4"/>
  <cols>
    <col min="1" max="16384" width="9" style="1"/>
  </cols>
  <sheetData>
    <row r="1" spans="1:13" s="140" customFormat="1" ht="31.5" x14ac:dyDescent="0.4">
      <c r="A1" s="146" t="s">
        <v>22</v>
      </c>
      <c r="B1" s="143"/>
      <c r="C1" s="143"/>
      <c r="D1" s="143"/>
      <c r="E1" s="143"/>
      <c r="F1" s="143"/>
      <c r="G1" s="143"/>
      <c r="H1" s="145"/>
      <c r="I1" s="145"/>
      <c r="J1" s="145"/>
      <c r="K1" s="145"/>
      <c r="L1" s="145"/>
      <c r="M1" s="145"/>
    </row>
    <row r="3" spans="1:13" ht="18.75" x14ac:dyDescent="0.4">
      <c r="C3" s="20" t="s">
        <v>66</v>
      </c>
    </row>
    <row r="4" spans="1:13" ht="14.25" thickBot="1" x14ac:dyDescent="0.45"/>
    <row r="5" spans="1:13" s="20" customFormat="1" ht="19.5" thickBot="1" x14ac:dyDescent="0.45">
      <c r="E5" s="34" t="s">
        <v>27</v>
      </c>
      <c r="F5" s="34"/>
      <c r="G5" s="34"/>
      <c r="H5" s="35"/>
    </row>
    <row r="6" spans="1:13" ht="14.25" thickBot="1" x14ac:dyDescent="0.45">
      <c r="F6" s="15"/>
      <c r="G6" s="15"/>
      <c r="H6" s="15"/>
      <c r="I6" s="15"/>
      <c r="J6" s="15"/>
      <c r="K6" s="15"/>
      <c r="L6" s="15"/>
    </row>
    <row r="7" spans="1:13" s="20" customFormat="1" ht="19.5" thickBot="1" x14ac:dyDescent="0.45">
      <c r="E7" s="34" t="s">
        <v>28</v>
      </c>
      <c r="F7" s="36"/>
      <c r="G7" s="36"/>
      <c r="H7" s="35"/>
      <c r="I7" s="37"/>
      <c r="J7" s="37"/>
      <c r="K7" s="37"/>
      <c r="L7" s="37"/>
    </row>
    <row r="8" spans="1:13" ht="14.25" thickBot="1" x14ac:dyDescent="0.45">
      <c r="E8" s="15"/>
      <c r="F8" s="15"/>
      <c r="G8" s="15"/>
      <c r="H8" s="15"/>
      <c r="I8" s="15"/>
      <c r="J8" s="15"/>
      <c r="K8" s="15"/>
      <c r="L8" s="15"/>
    </row>
    <row r="9" spans="1:13" s="20" customFormat="1" ht="19.5" thickBot="1" x14ac:dyDescent="0.45">
      <c r="E9" s="36" t="s">
        <v>29</v>
      </c>
      <c r="F9" s="34"/>
      <c r="G9" s="34"/>
      <c r="H9" s="35"/>
    </row>
    <row r="24" spans="4:10" ht="54" customHeight="1" x14ac:dyDescent="0.4">
      <c r="D24" s="278" t="str">
        <f>HYPERLINK("#②メニュー!C8","はじめる")</f>
        <v>はじめる</v>
      </c>
      <c r="E24" s="279"/>
      <c r="F24" s="279"/>
      <c r="G24" s="279"/>
      <c r="H24" s="279"/>
      <c r="I24" s="279"/>
      <c r="J24" s="279"/>
    </row>
  </sheetData>
  <sheetProtection algorithmName="SHA-512" hashValue="cJ55WiJCknpfNhi0+Z7fZUU/bsoqS9NEI+OkTZFBnWDeUC39q2QMpEWHmNl643KZTgDul6o22F1jCaTTJGwBzA==" saltValue="oR3DOvhyiQ7t77RqkjNgvg==" spinCount="100000" sheet="1" objects="1" scenarios="1"/>
  <mergeCells count="1">
    <mergeCell ref="D24:J24"/>
  </mergeCells>
  <phoneticPr fontId="1"/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初期設定!$C$29:$C$38</xm:f>
          </x14:formula1>
          <xm:sqref>H7</xm:sqref>
        </x14:dataValidation>
        <x14:dataValidation type="list" allowBlank="1" showInputMessage="1" showErrorMessage="1">
          <x14:formula1>
            <xm:f>初期設定!$C$40:$C$84</xm:f>
          </x14:formula1>
          <xm:sqref>H9</xm:sqref>
        </x14:dataValidation>
        <x14:dataValidation type="list" allowBlank="1" showInputMessage="1" showErrorMessage="1">
          <x14:formula1>
            <xm:f>初期設定!$C$25:$C$27</xm:f>
          </x14:formula1>
          <xm:sqref>H5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15"/>
  <sheetViews>
    <sheetView zoomScale="90" zoomScaleNormal="90" workbookViewId="0">
      <pane ySplit="3" topLeftCell="A4" activePane="bottomLeft" state="frozen"/>
      <selection activeCell="N26" sqref="N26"/>
      <selection pane="bottomLeft" activeCell="A3" sqref="A3:B3"/>
    </sheetView>
  </sheetViews>
  <sheetFormatPr defaultRowHeight="13.5" x14ac:dyDescent="0.4"/>
  <cols>
    <col min="1" max="2" width="9" style="1"/>
    <col min="3" max="3" width="80.25" style="1" customWidth="1"/>
    <col min="4" max="16384" width="9" style="1"/>
  </cols>
  <sheetData>
    <row r="1" spans="1:7" s="140" customFormat="1" ht="31.5" x14ac:dyDescent="0.4">
      <c r="A1" s="146" t="s">
        <v>0</v>
      </c>
      <c r="B1" s="143"/>
      <c r="C1" s="143"/>
      <c r="D1" s="143"/>
      <c r="E1" s="143"/>
      <c r="F1" s="144"/>
      <c r="G1" s="144"/>
    </row>
    <row r="3" spans="1:7" ht="19.5" customHeight="1" x14ac:dyDescent="0.4">
      <c r="A3" s="217" t="str">
        <f>HYPERLINK("#①はじめに!H5","はじめにもどる")</f>
        <v>はじめにもどる</v>
      </c>
      <c r="B3" s="218"/>
    </row>
    <row r="5" spans="1:7" x14ac:dyDescent="0.4">
      <c r="C5" s="136" t="str">
        <f>IF(①はじめに!H5="","がくねんをにゅうりょくしよう！","")</f>
        <v>がくねんをにゅうりょくしよう！</v>
      </c>
    </row>
    <row r="6" spans="1:7" x14ac:dyDescent="0.4">
      <c r="C6" s="136" t="str">
        <f>IF(①はじめに!H7="","くみをにゅうりょくしよう！","")</f>
        <v>くみをにゅうりょくしよう！</v>
      </c>
    </row>
    <row r="7" spans="1:7" x14ac:dyDescent="0.4">
      <c r="C7" s="136" t="str">
        <f>IF(①はじめに!H9="","しゅっせきばんごうをにゅうりょくしよう！","")</f>
        <v>しゅっせきばんごうをにゅうりょくしよう！</v>
      </c>
    </row>
    <row r="8" spans="1:7" ht="54" customHeight="1" x14ac:dyDescent="0.4">
      <c r="C8" s="138" t="str">
        <f>HYPERLINK("#③目標設定!C10","もくひょうをきめる")</f>
        <v>もくひょうをきめる</v>
      </c>
    </row>
    <row r="9" spans="1:7" ht="21" x14ac:dyDescent="0.4">
      <c r="C9" s="154"/>
    </row>
    <row r="10" spans="1:7" ht="54" customHeight="1" x14ac:dyDescent="0.4">
      <c r="C10" s="138" t="str">
        <f>HYPERLINK("#④記録する!A3","きろくする")</f>
        <v>きろくする</v>
      </c>
    </row>
    <row r="11" spans="1:7" ht="21" x14ac:dyDescent="0.4">
      <c r="C11" s="154"/>
    </row>
    <row r="12" spans="1:7" ht="54" customHeight="1" x14ac:dyDescent="0.4">
      <c r="C12" s="138" t="str">
        <f>HYPERLINK("#⑤記録を見る!A3","きろくをみる")</f>
        <v>きろくをみる</v>
      </c>
    </row>
    <row r="13" spans="1:7" ht="21" x14ac:dyDescent="0.4">
      <c r="C13" s="154"/>
    </row>
    <row r="14" spans="1:7" ht="21" x14ac:dyDescent="0.4">
      <c r="C14" s="154"/>
    </row>
    <row r="15" spans="1:7" ht="54" customHeight="1" x14ac:dyDescent="0.4">
      <c r="C15" s="139" t="str">
        <f>HYPERLINK("#⑥関係資料!A3","関係資料")</f>
        <v>関係資料</v>
      </c>
    </row>
  </sheetData>
  <sheetProtection algorithmName="SHA-512" hashValue="qc8EWZhIDauTYHZBYM2Tv8Zz5gHwR9PJkp80lNJGEcYc5vEmnMrMshbzyIc0dsqbaWxjgWeu7HX+gkhQueIIcg==" saltValue="3uPLXbjhynmTu/JvomOkvA==" spinCount="100000" sheet="1" objects="1" scenarios="1"/>
  <mergeCells count="1">
    <mergeCell ref="A3:B3"/>
  </mergeCells>
  <phoneticPr fontId="1"/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27"/>
  <sheetViews>
    <sheetView zoomScale="80" zoomScaleNormal="80" workbookViewId="0">
      <pane ySplit="3" topLeftCell="A4" activePane="bottomLeft" state="frozen"/>
      <selection activeCell="N26" sqref="N26"/>
      <selection pane="bottomLeft" activeCell="A3" sqref="A3:B3"/>
    </sheetView>
  </sheetViews>
  <sheetFormatPr defaultRowHeight="13.5" x14ac:dyDescent="0.4"/>
  <cols>
    <col min="1" max="1" width="4.125" style="1" customWidth="1"/>
    <col min="2" max="2" width="10.625" style="1" customWidth="1"/>
    <col min="3" max="3" width="80.25" style="1" customWidth="1"/>
    <col min="4" max="16384" width="9" style="1"/>
  </cols>
  <sheetData>
    <row r="1" spans="1:7" s="140" customFormat="1" ht="31.5" x14ac:dyDescent="0.4">
      <c r="A1" s="146" t="s">
        <v>1</v>
      </c>
      <c r="B1" s="143"/>
      <c r="C1" s="143"/>
      <c r="D1" s="143"/>
      <c r="E1" s="143"/>
      <c r="F1" s="144"/>
      <c r="G1" s="144"/>
    </row>
    <row r="3" spans="1:7" ht="19.5" customHeight="1" x14ac:dyDescent="0.4">
      <c r="A3" s="217" t="str">
        <f>HYPERLINK("#②メニュー!C8","メニューにもどる")</f>
        <v>メニューにもどる</v>
      </c>
      <c r="B3" s="218"/>
      <c r="C3" s="15"/>
      <c r="D3" s="217" t="str">
        <f>HYPERLINK("#④記録する!A3","きろくする")</f>
        <v>きろくする</v>
      </c>
      <c r="E3" s="218"/>
    </row>
    <row r="4" spans="1:7" ht="14.25" thickBot="1" x14ac:dyDescent="0.45">
      <c r="A4" s="16"/>
      <c r="B4" s="16"/>
      <c r="C4" s="15"/>
      <c r="D4" s="16"/>
      <c r="E4" s="16"/>
    </row>
    <row r="5" spans="1:7" s="17" customFormat="1" ht="21" x14ac:dyDescent="0.4">
      <c r="B5" s="91"/>
      <c r="C5" s="92" t="s">
        <v>23</v>
      </c>
      <c r="D5" s="93"/>
      <c r="E5" s="94"/>
    </row>
    <row r="6" spans="1:7" s="17" customFormat="1" ht="5.0999999999999996" customHeight="1" x14ac:dyDescent="0.4">
      <c r="B6" s="95"/>
      <c r="C6" s="18"/>
      <c r="D6" s="19"/>
      <c r="E6" s="96"/>
    </row>
    <row r="7" spans="1:7" s="20" customFormat="1" ht="18.75" x14ac:dyDescent="0.4">
      <c r="B7" s="97"/>
      <c r="C7" s="120" t="str">
        <f>IF(初期設定!$D$12=0,"",初期設定!$D$12)</f>
        <v/>
      </c>
      <c r="D7" s="21"/>
      <c r="E7" s="98"/>
    </row>
    <row r="8" spans="1:7" x14ac:dyDescent="0.4">
      <c r="B8" s="99"/>
      <c r="C8" s="22"/>
      <c r="D8" s="8"/>
      <c r="E8" s="100"/>
    </row>
    <row r="9" spans="1:7" s="20" customFormat="1" ht="19.5" thickBot="1" x14ac:dyDescent="0.45">
      <c r="B9" s="97"/>
      <c r="C9" s="21" t="s">
        <v>24</v>
      </c>
      <c r="D9" s="21"/>
      <c r="E9" s="98"/>
    </row>
    <row r="10" spans="1:7" s="17" customFormat="1" ht="24.75" thickBot="1" x14ac:dyDescent="0.45">
      <c r="B10" s="95"/>
      <c r="C10" s="104"/>
      <c r="D10" s="19"/>
      <c r="E10" s="96"/>
    </row>
    <row r="11" spans="1:7" ht="14.25" thickBot="1" x14ac:dyDescent="0.45">
      <c r="B11" s="101"/>
      <c r="C11" s="102"/>
      <c r="D11" s="102"/>
      <c r="E11" s="103"/>
    </row>
    <row r="12" spans="1:7" ht="14.25" thickBot="1" x14ac:dyDescent="0.45"/>
    <row r="13" spans="1:7" s="17" customFormat="1" ht="21" x14ac:dyDescent="0.4">
      <c r="B13" s="87"/>
      <c r="C13" s="88" t="s">
        <v>25</v>
      </c>
      <c r="D13" s="89"/>
      <c r="E13" s="90"/>
    </row>
    <row r="14" spans="1:7" s="17" customFormat="1" ht="5.0999999999999996" customHeight="1" x14ac:dyDescent="0.4">
      <c r="B14" s="23"/>
      <c r="C14" s="18"/>
      <c r="D14" s="19"/>
      <c r="E14" s="19"/>
      <c r="F14" s="23"/>
    </row>
    <row r="15" spans="1:7" s="20" customFormat="1" ht="18.75" x14ac:dyDescent="0.4">
      <c r="B15" s="24"/>
      <c r="C15" s="25" t="str">
        <f>IF(初期設定!$D$16=0,"",初期設定!$D$16)</f>
        <v/>
      </c>
      <c r="D15" s="21"/>
      <c r="E15" s="26"/>
    </row>
    <row r="16" spans="1:7" x14ac:dyDescent="0.4">
      <c r="B16" s="27"/>
      <c r="C16" s="22"/>
      <c r="D16" s="8"/>
      <c r="E16" s="28"/>
    </row>
    <row r="17" spans="1:5" s="20" customFormat="1" ht="19.5" thickBot="1" x14ac:dyDescent="0.45">
      <c r="B17" s="24"/>
      <c r="C17" s="21" t="s">
        <v>24</v>
      </c>
      <c r="D17" s="21"/>
      <c r="E17" s="26"/>
    </row>
    <row r="18" spans="1:5" s="17" customFormat="1" ht="24.75" thickBot="1" x14ac:dyDescent="0.45">
      <c r="B18" s="23"/>
      <c r="C18" s="29"/>
      <c r="D18" s="19"/>
      <c r="E18" s="30"/>
    </row>
    <row r="19" spans="1:5" ht="14.25" thickBot="1" x14ac:dyDescent="0.45">
      <c r="B19" s="31"/>
      <c r="C19" s="32"/>
      <c r="D19" s="32"/>
      <c r="E19" s="33"/>
    </row>
    <row r="20" spans="1:5" ht="14.25" thickBot="1" x14ac:dyDescent="0.45">
      <c r="D20" s="8"/>
    </row>
    <row r="21" spans="1:5" s="17" customFormat="1" ht="21" x14ac:dyDescent="0.4">
      <c r="A21" s="19"/>
      <c r="B21" s="105"/>
      <c r="C21" s="106" t="s">
        <v>26</v>
      </c>
      <c r="D21" s="107"/>
      <c r="E21" s="108"/>
    </row>
    <row r="22" spans="1:5" s="17" customFormat="1" ht="5.0999999999999996" customHeight="1" x14ac:dyDescent="0.4">
      <c r="A22" s="19"/>
      <c r="B22" s="109"/>
      <c r="C22" s="18"/>
      <c r="D22" s="19"/>
      <c r="E22" s="110"/>
    </row>
    <row r="23" spans="1:5" s="20" customFormat="1" ht="18.75" x14ac:dyDescent="0.4">
      <c r="A23" s="21"/>
      <c r="B23" s="111"/>
      <c r="C23" s="119" t="str">
        <f>IF(初期設定!$D$20=0,"",初期設定!$D$20)</f>
        <v/>
      </c>
      <c r="D23" s="21"/>
      <c r="E23" s="112"/>
    </row>
    <row r="24" spans="1:5" x14ac:dyDescent="0.4">
      <c r="B24" s="113"/>
      <c r="C24" s="22"/>
      <c r="D24" s="8"/>
      <c r="E24" s="114"/>
    </row>
    <row r="25" spans="1:5" s="20" customFormat="1" ht="19.5" thickBot="1" x14ac:dyDescent="0.45">
      <c r="B25" s="111"/>
      <c r="C25" s="21" t="s">
        <v>24</v>
      </c>
      <c r="D25" s="21"/>
      <c r="E25" s="112"/>
    </row>
    <row r="26" spans="1:5" s="17" customFormat="1" ht="24.75" thickBot="1" x14ac:dyDescent="0.45">
      <c r="B26" s="109"/>
      <c r="C26" s="118"/>
      <c r="D26" s="19"/>
      <c r="E26" s="110"/>
    </row>
    <row r="27" spans="1:5" ht="14.25" thickBot="1" x14ac:dyDescent="0.45">
      <c r="B27" s="115"/>
      <c r="C27" s="116"/>
      <c r="D27" s="116"/>
      <c r="E27" s="117"/>
    </row>
  </sheetData>
  <sheetProtection algorithmName="SHA-512" hashValue="bohHST2Zc979JShI0kWTnON01oTKAnU1Dblj3WMNfFA92+YD/P6v16TVaI7t0Siy75ifvE+ozkOK8k3O7lqUVA==" saltValue="1BDHIG4HHwV7sAqRiaI1nQ==" spinCount="100000" sheet="1" objects="1" scenarios="1"/>
  <mergeCells count="2">
    <mergeCell ref="A3:B3"/>
    <mergeCell ref="D3:E3"/>
  </mergeCells>
  <phoneticPr fontId="1"/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初期設定!$D$13:$D$15</xm:f>
          </x14:formula1>
          <xm:sqref>C10</xm:sqref>
        </x14:dataValidation>
        <x14:dataValidation type="list" allowBlank="1" showInputMessage="1" showErrorMessage="1">
          <x14:formula1>
            <xm:f>初期設定!$D$17:$D$19</xm:f>
          </x14:formula1>
          <xm:sqref>C18</xm:sqref>
        </x14:dataValidation>
        <x14:dataValidation type="list" allowBlank="1" showInputMessage="1" showErrorMessage="1">
          <x14:formula1>
            <xm:f>初期設定!$D$21:$D$23</xm:f>
          </x14:formula1>
          <xm:sqref>C26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2"/>
  <sheetViews>
    <sheetView zoomScale="80" zoomScaleNormal="80" workbookViewId="0">
      <pane ySplit="6" topLeftCell="A7" activePane="bottomLeft" state="frozen"/>
      <selection activeCell="N26" sqref="N26"/>
      <selection pane="bottomLeft" activeCell="C7" sqref="C7"/>
    </sheetView>
  </sheetViews>
  <sheetFormatPr defaultRowHeight="13.5" x14ac:dyDescent="0.4"/>
  <cols>
    <col min="1" max="1" width="13.5" style="1" bestFit="1" customWidth="1"/>
    <col min="2" max="2" width="6.75" style="1" bestFit="1" customWidth="1"/>
    <col min="3" max="8" width="15.625" style="2" customWidth="1"/>
    <col min="9" max="10" width="5.625" style="1" customWidth="1"/>
    <col min="11" max="16" width="9.125" style="121" hidden="1" customWidth="1"/>
    <col min="17" max="16384" width="9" style="1"/>
  </cols>
  <sheetData>
    <row r="1" spans="1:16" s="140" customFormat="1" ht="31.5" x14ac:dyDescent="0.4">
      <c r="A1" s="147" t="s">
        <v>35</v>
      </c>
      <c r="B1" s="142"/>
      <c r="C1" s="142"/>
      <c r="D1" s="142"/>
      <c r="E1" s="142"/>
      <c r="F1" s="142"/>
      <c r="G1" s="142"/>
      <c r="H1" s="141"/>
      <c r="I1" s="141"/>
      <c r="J1" s="141"/>
    </row>
    <row r="3" spans="1:16" ht="19.5" customHeight="1" x14ac:dyDescent="0.4">
      <c r="A3" s="217" t="str">
        <f>HYPERLINK("#②メニュー!C10","メニューにもどる")</f>
        <v>メニューにもどる</v>
      </c>
      <c r="B3" s="218"/>
      <c r="D3" s="164" t="str">
        <f>初期設定!G5&amp;"："&amp;初期設定!H5&amp;"　"&amp;初期設定!G6&amp;"："&amp;初期設定!H6&amp;"　"&amp;初期設定!G7&amp;"："&amp;初期設定!H7</f>
        <v>◎：よくできた　○：できた　△：あまりできなかった</v>
      </c>
      <c r="H3" s="217" t="str">
        <f>HYPERLINK("#⑤記録を見る!A3","きろくをみる")</f>
        <v>きろくをみる</v>
      </c>
      <c r="I3" s="218"/>
    </row>
    <row r="5" spans="1:16" ht="18.75" x14ac:dyDescent="0.4">
      <c r="A5" s="10">
        <f>初期設定!C3</f>
        <v>2026</v>
      </c>
      <c r="B5" s="11" t="s">
        <v>37</v>
      </c>
      <c r="C5" s="219" t="s">
        <v>6</v>
      </c>
      <c r="D5" s="219"/>
      <c r="E5" s="220" t="s">
        <v>7</v>
      </c>
      <c r="F5" s="220"/>
      <c r="G5" s="221" t="s">
        <v>8</v>
      </c>
      <c r="H5" s="221"/>
    </row>
    <row r="6" spans="1:16" ht="79.5" customHeight="1" x14ac:dyDescent="0.4">
      <c r="A6" s="12" t="s">
        <v>38</v>
      </c>
      <c r="B6" s="12" t="s">
        <v>39</v>
      </c>
      <c r="C6" s="66" t="str">
        <f>IF(初期設定!D12="","",初期設定!D12)</f>
        <v/>
      </c>
      <c r="D6" s="67" t="str">
        <f>IF(③目標設定!C10="","",③目標設定!C10)</f>
        <v/>
      </c>
      <c r="E6" s="64" t="str">
        <f>IF(初期設定!D16="","",初期設定!D16)</f>
        <v/>
      </c>
      <c r="F6" s="64" t="str">
        <f>IF(③目標設定!C18="","",③目標設定!C18)</f>
        <v/>
      </c>
      <c r="G6" s="65" t="str">
        <f>IF(初期設定!D20="","",初期設定!D20)</f>
        <v/>
      </c>
      <c r="H6" s="65" t="str">
        <f>IF(③目標設定!C26="","",③目標設定!C26)</f>
        <v/>
      </c>
    </row>
    <row r="7" spans="1:16" ht="30" customHeight="1" x14ac:dyDescent="0.4">
      <c r="A7" s="13">
        <f>DATE(初期設定!$C$3,4,1)</f>
        <v>46113</v>
      </c>
      <c r="B7" s="14">
        <f>A7</f>
        <v>46113</v>
      </c>
      <c r="C7" s="135"/>
      <c r="D7" s="135"/>
      <c r="E7" s="135"/>
      <c r="F7" s="135"/>
      <c r="G7" s="135"/>
      <c r="H7" s="135"/>
      <c r="K7" s="125">
        <f>IF(C7=初期設定!$G$5,初期設定!$I$5,IF(C7=初期設定!$G$6,初期設定!$I$6,IF(C7=初期設定!$G$7,初期設定!$I$7,0)))</f>
        <v>0</v>
      </c>
      <c r="L7" s="125">
        <f>IF(D7=初期設定!$G$5,初期設定!$I$5,IF(D7=初期設定!$G$6,初期設定!$I$6,IF(D7=初期設定!$G$7,初期設定!$I$7,0)))</f>
        <v>0</v>
      </c>
      <c r="M7" s="125">
        <f>IF(E7=初期設定!$G$5,初期設定!$I$5,IF(E7=初期設定!$G$6,初期設定!$I$6,IF(E7=初期設定!$G$7,初期設定!$I$7,0)))</f>
        <v>0</v>
      </c>
      <c r="N7" s="125">
        <f>IF(F7=初期設定!$G$5,初期設定!$I$5,IF(F7=初期設定!$G$6,初期設定!$I$6,IF(F7=初期設定!$G$7,初期設定!$I$7,0)))</f>
        <v>0</v>
      </c>
      <c r="O7" s="125">
        <f>IF(G7=初期設定!$G$5,初期設定!$I$5,IF(G7=初期設定!$G$6,初期設定!$I$6,IF(G7=初期設定!$G$7,初期設定!$I$7,0)))</f>
        <v>0</v>
      </c>
      <c r="P7" s="125">
        <f>IF(H7=初期設定!$G$5,初期設定!$I$5,IF(H7=初期設定!$G$6,初期設定!$I$6,IF(H7=初期設定!$G$7,初期設定!$I$7,0)))</f>
        <v>0</v>
      </c>
    </row>
    <row r="8" spans="1:16" ht="30" customHeight="1" x14ac:dyDescent="0.4">
      <c r="A8" s="13">
        <f>A7+1</f>
        <v>46114</v>
      </c>
      <c r="B8" s="14">
        <f t="shared" ref="B8:B71" si="0">A8</f>
        <v>46114</v>
      </c>
      <c r="C8" s="135"/>
      <c r="D8" s="135"/>
      <c r="E8" s="135"/>
      <c r="F8" s="135"/>
      <c r="G8" s="135"/>
      <c r="H8" s="135"/>
      <c r="K8" s="125">
        <f>IF(C8=初期設定!$G$5,初期設定!$I$5,IF(C8=初期設定!$G$6,初期設定!$I$6,IF(C8=初期設定!$G$7,初期設定!$I$7,0)))</f>
        <v>0</v>
      </c>
      <c r="L8" s="125">
        <f>IF(D8=初期設定!$G$5,初期設定!$I$5,IF(D8=初期設定!$G$6,初期設定!$I$6,IF(D8=初期設定!$G$7,初期設定!$I$7,0)))</f>
        <v>0</v>
      </c>
      <c r="M8" s="125">
        <f>IF(E8=初期設定!$G$5,初期設定!$I$5,IF(E8=初期設定!$G$6,初期設定!$I$6,IF(E8=初期設定!$G$7,初期設定!$I$7,0)))</f>
        <v>0</v>
      </c>
      <c r="N8" s="125">
        <f>IF(F8=初期設定!$G$5,初期設定!$I$5,IF(F8=初期設定!$G$6,初期設定!$I$6,IF(F8=初期設定!$G$7,初期設定!$I$7,0)))</f>
        <v>0</v>
      </c>
      <c r="O8" s="125">
        <f>IF(G8=初期設定!$G$5,初期設定!$I$5,IF(G8=初期設定!$G$6,初期設定!$I$6,IF(G8=初期設定!$G$7,初期設定!$I$7,0)))</f>
        <v>0</v>
      </c>
      <c r="P8" s="125">
        <f>IF(H8=初期設定!$G$5,初期設定!$I$5,IF(H8=初期設定!$G$6,初期設定!$I$6,IF(H8=初期設定!$G$7,初期設定!$I$7,0)))</f>
        <v>0</v>
      </c>
    </row>
    <row r="9" spans="1:16" ht="30" customHeight="1" x14ac:dyDescent="0.4">
      <c r="A9" s="13">
        <f t="shared" ref="A9:A72" si="1">A8+1</f>
        <v>46115</v>
      </c>
      <c r="B9" s="14">
        <f t="shared" si="0"/>
        <v>46115</v>
      </c>
      <c r="C9" s="135"/>
      <c r="D9" s="135"/>
      <c r="E9" s="135"/>
      <c r="F9" s="135"/>
      <c r="G9" s="135"/>
      <c r="H9" s="135"/>
      <c r="K9" s="125">
        <f>IF(C9=初期設定!$G$5,初期設定!$I$5,IF(C9=初期設定!$G$6,初期設定!$I$6,IF(C9=初期設定!$G$7,初期設定!$I$7,0)))</f>
        <v>0</v>
      </c>
      <c r="L9" s="125">
        <f>IF(D9=初期設定!$G$5,初期設定!$I$5,IF(D9=初期設定!$G$6,初期設定!$I$6,IF(D9=初期設定!$G$7,初期設定!$I$7,0)))</f>
        <v>0</v>
      </c>
      <c r="M9" s="125">
        <f>IF(E9=初期設定!$G$5,初期設定!$I$5,IF(E9=初期設定!$G$6,初期設定!$I$6,IF(E9=初期設定!$G$7,初期設定!$I$7,0)))</f>
        <v>0</v>
      </c>
      <c r="N9" s="125">
        <f>IF(F9=初期設定!$G$5,初期設定!$I$5,IF(F9=初期設定!$G$6,初期設定!$I$6,IF(F9=初期設定!$G$7,初期設定!$I$7,0)))</f>
        <v>0</v>
      </c>
      <c r="O9" s="125">
        <f>IF(G9=初期設定!$G$5,初期設定!$I$5,IF(G9=初期設定!$G$6,初期設定!$I$6,IF(G9=初期設定!$G$7,初期設定!$I$7,0)))</f>
        <v>0</v>
      </c>
      <c r="P9" s="125">
        <f>IF(H9=初期設定!$G$5,初期設定!$I$5,IF(H9=初期設定!$G$6,初期設定!$I$6,IF(H9=初期設定!$G$7,初期設定!$I$7,0)))</f>
        <v>0</v>
      </c>
    </row>
    <row r="10" spans="1:16" ht="30" customHeight="1" x14ac:dyDescent="0.4">
      <c r="A10" s="13">
        <f t="shared" si="1"/>
        <v>46116</v>
      </c>
      <c r="B10" s="14">
        <f t="shared" si="0"/>
        <v>46116</v>
      </c>
      <c r="C10" s="135"/>
      <c r="D10" s="135"/>
      <c r="E10" s="135"/>
      <c r="F10" s="135"/>
      <c r="G10" s="135"/>
      <c r="H10" s="135"/>
      <c r="K10" s="125">
        <f>IF(C10=初期設定!$G$5,初期設定!$I$5,IF(C10=初期設定!$G$6,初期設定!$I$6,IF(C10=初期設定!$G$7,初期設定!$I$7,0)))</f>
        <v>0</v>
      </c>
      <c r="L10" s="125">
        <f>IF(D10=初期設定!$G$5,初期設定!$I$5,IF(D10=初期設定!$G$6,初期設定!$I$6,IF(D10=初期設定!$G$7,初期設定!$I$7,0)))</f>
        <v>0</v>
      </c>
      <c r="M10" s="125">
        <f>IF(E10=初期設定!$G$5,初期設定!$I$5,IF(E10=初期設定!$G$6,初期設定!$I$6,IF(E10=初期設定!$G$7,初期設定!$I$7,0)))</f>
        <v>0</v>
      </c>
      <c r="N10" s="125">
        <f>IF(F10=初期設定!$G$5,初期設定!$I$5,IF(F10=初期設定!$G$6,初期設定!$I$6,IF(F10=初期設定!$G$7,初期設定!$I$7,0)))</f>
        <v>0</v>
      </c>
      <c r="O10" s="125">
        <f>IF(G10=初期設定!$G$5,初期設定!$I$5,IF(G10=初期設定!$G$6,初期設定!$I$6,IF(G10=初期設定!$G$7,初期設定!$I$7,0)))</f>
        <v>0</v>
      </c>
      <c r="P10" s="125">
        <f>IF(H10=初期設定!$G$5,初期設定!$I$5,IF(H10=初期設定!$G$6,初期設定!$I$6,IF(H10=初期設定!$G$7,初期設定!$I$7,0)))</f>
        <v>0</v>
      </c>
    </row>
    <row r="11" spans="1:16" ht="30" customHeight="1" x14ac:dyDescent="0.4">
      <c r="A11" s="13">
        <f t="shared" si="1"/>
        <v>46117</v>
      </c>
      <c r="B11" s="14">
        <f t="shared" si="0"/>
        <v>46117</v>
      </c>
      <c r="C11" s="135"/>
      <c r="D11" s="135"/>
      <c r="E11" s="135"/>
      <c r="F11" s="135"/>
      <c r="G11" s="135"/>
      <c r="H11" s="135"/>
      <c r="K11" s="125">
        <f>IF(C11=初期設定!$G$5,初期設定!$I$5,IF(C11=初期設定!$G$6,初期設定!$I$6,IF(C11=初期設定!$G$7,初期設定!$I$7,0)))</f>
        <v>0</v>
      </c>
      <c r="L11" s="125">
        <f>IF(D11=初期設定!$G$5,初期設定!$I$5,IF(D11=初期設定!$G$6,初期設定!$I$6,IF(D11=初期設定!$G$7,初期設定!$I$7,0)))</f>
        <v>0</v>
      </c>
      <c r="M11" s="125">
        <f>IF(E11=初期設定!$G$5,初期設定!$I$5,IF(E11=初期設定!$G$6,初期設定!$I$6,IF(E11=初期設定!$G$7,初期設定!$I$7,0)))</f>
        <v>0</v>
      </c>
      <c r="N11" s="125">
        <f>IF(F11=初期設定!$G$5,初期設定!$I$5,IF(F11=初期設定!$G$6,初期設定!$I$6,IF(F11=初期設定!$G$7,初期設定!$I$7,0)))</f>
        <v>0</v>
      </c>
      <c r="O11" s="125">
        <f>IF(G11=初期設定!$G$5,初期設定!$I$5,IF(G11=初期設定!$G$6,初期設定!$I$6,IF(G11=初期設定!$G$7,初期設定!$I$7,0)))</f>
        <v>0</v>
      </c>
      <c r="P11" s="125">
        <f>IF(H11=初期設定!$G$5,初期設定!$I$5,IF(H11=初期設定!$G$6,初期設定!$I$6,IF(H11=初期設定!$G$7,初期設定!$I$7,0)))</f>
        <v>0</v>
      </c>
    </row>
    <row r="12" spans="1:16" ht="30" customHeight="1" x14ac:dyDescent="0.4">
      <c r="A12" s="13">
        <f t="shared" si="1"/>
        <v>46118</v>
      </c>
      <c r="B12" s="14">
        <f t="shared" si="0"/>
        <v>46118</v>
      </c>
      <c r="C12" s="135"/>
      <c r="D12" s="135"/>
      <c r="E12" s="135"/>
      <c r="F12" s="135"/>
      <c r="G12" s="135"/>
      <c r="H12" s="135"/>
      <c r="K12" s="125">
        <f>IF(C12=初期設定!$G$5,初期設定!$I$5,IF(C12=初期設定!$G$6,初期設定!$I$6,IF(C12=初期設定!$G$7,初期設定!$I$7,0)))</f>
        <v>0</v>
      </c>
      <c r="L12" s="125">
        <f>IF(D12=初期設定!$G$5,初期設定!$I$5,IF(D12=初期設定!$G$6,初期設定!$I$6,IF(D12=初期設定!$G$7,初期設定!$I$7,0)))</f>
        <v>0</v>
      </c>
      <c r="M12" s="125">
        <f>IF(E12=初期設定!$G$5,初期設定!$I$5,IF(E12=初期設定!$G$6,初期設定!$I$6,IF(E12=初期設定!$G$7,初期設定!$I$7,0)))</f>
        <v>0</v>
      </c>
      <c r="N12" s="125">
        <f>IF(F12=初期設定!$G$5,初期設定!$I$5,IF(F12=初期設定!$G$6,初期設定!$I$6,IF(F12=初期設定!$G$7,初期設定!$I$7,0)))</f>
        <v>0</v>
      </c>
      <c r="O12" s="125">
        <f>IF(G12=初期設定!$G$5,初期設定!$I$5,IF(G12=初期設定!$G$6,初期設定!$I$6,IF(G12=初期設定!$G$7,初期設定!$I$7,0)))</f>
        <v>0</v>
      </c>
      <c r="P12" s="125">
        <f>IF(H12=初期設定!$G$5,初期設定!$I$5,IF(H12=初期設定!$G$6,初期設定!$I$6,IF(H12=初期設定!$G$7,初期設定!$I$7,0)))</f>
        <v>0</v>
      </c>
    </row>
    <row r="13" spans="1:16" ht="30" customHeight="1" x14ac:dyDescent="0.4">
      <c r="A13" s="13">
        <f t="shared" si="1"/>
        <v>46119</v>
      </c>
      <c r="B13" s="14">
        <f t="shared" si="0"/>
        <v>46119</v>
      </c>
      <c r="C13" s="135"/>
      <c r="D13" s="135"/>
      <c r="E13" s="135"/>
      <c r="F13" s="135"/>
      <c r="G13" s="135"/>
      <c r="H13" s="135"/>
      <c r="K13" s="125">
        <f>IF(C13=初期設定!$G$5,初期設定!$I$5,IF(C13=初期設定!$G$6,初期設定!$I$6,IF(C13=初期設定!$G$7,初期設定!$I$7,0)))</f>
        <v>0</v>
      </c>
      <c r="L13" s="125">
        <f>IF(D13=初期設定!$G$5,初期設定!$I$5,IF(D13=初期設定!$G$6,初期設定!$I$6,IF(D13=初期設定!$G$7,初期設定!$I$7,0)))</f>
        <v>0</v>
      </c>
      <c r="M13" s="125">
        <f>IF(E13=初期設定!$G$5,初期設定!$I$5,IF(E13=初期設定!$G$6,初期設定!$I$6,IF(E13=初期設定!$G$7,初期設定!$I$7,0)))</f>
        <v>0</v>
      </c>
      <c r="N13" s="125">
        <f>IF(F13=初期設定!$G$5,初期設定!$I$5,IF(F13=初期設定!$G$6,初期設定!$I$6,IF(F13=初期設定!$G$7,初期設定!$I$7,0)))</f>
        <v>0</v>
      </c>
      <c r="O13" s="125">
        <f>IF(G13=初期設定!$G$5,初期設定!$I$5,IF(G13=初期設定!$G$6,初期設定!$I$6,IF(G13=初期設定!$G$7,初期設定!$I$7,0)))</f>
        <v>0</v>
      </c>
      <c r="P13" s="125">
        <f>IF(H13=初期設定!$G$5,初期設定!$I$5,IF(H13=初期設定!$G$6,初期設定!$I$6,IF(H13=初期設定!$G$7,初期設定!$I$7,0)))</f>
        <v>0</v>
      </c>
    </row>
    <row r="14" spans="1:16" ht="30" customHeight="1" x14ac:dyDescent="0.4">
      <c r="A14" s="13">
        <f t="shared" si="1"/>
        <v>46120</v>
      </c>
      <c r="B14" s="14">
        <f t="shared" si="0"/>
        <v>46120</v>
      </c>
      <c r="C14" s="135"/>
      <c r="D14" s="135"/>
      <c r="E14" s="135"/>
      <c r="F14" s="135"/>
      <c r="G14" s="135"/>
      <c r="H14" s="135"/>
      <c r="K14" s="125">
        <f>IF(C14=初期設定!$G$5,初期設定!$I$5,IF(C14=初期設定!$G$6,初期設定!$I$6,IF(C14=初期設定!$G$7,初期設定!$I$7,0)))</f>
        <v>0</v>
      </c>
      <c r="L14" s="125">
        <f>IF(D14=初期設定!$G$5,初期設定!$I$5,IF(D14=初期設定!$G$6,初期設定!$I$6,IF(D14=初期設定!$G$7,初期設定!$I$7,0)))</f>
        <v>0</v>
      </c>
      <c r="M14" s="125">
        <f>IF(E14=初期設定!$G$5,初期設定!$I$5,IF(E14=初期設定!$G$6,初期設定!$I$6,IF(E14=初期設定!$G$7,初期設定!$I$7,0)))</f>
        <v>0</v>
      </c>
      <c r="N14" s="125">
        <f>IF(F14=初期設定!$G$5,初期設定!$I$5,IF(F14=初期設定!$G$6,初期設定!$I$6,IF(F14=初期設定!$G$7,初期設定!$I$7,0)))</f>
        <v>0</v>
      </c>
      <c r="O14" s="125">
        <f>IF(G14=初期設定!$G$5,初期設定!$I$5,IF(G14=初期設定!$G$6,初期設定!$I$6,IF(G14=初期設定!$G$7,初期設定!$I$7,0)))</f>
        <v>0</v>
      </c>
      <c r="P14" s="125">
        <f>IF(H14=初期設定!$G$5,初期設定!$I$5,IF(H14=初期設定!$G$6,初期設定!$I$6,IF(H14=初期設定!$G$7,初期設定!$I$7,0)))</f>
        <v>0</v>
      </c>
    </row>
    <row r="15" spans="1:16" ht="30" customHeight="1" x14ac:dyDescent="0.4">
      <c r="A15" s="13">
        <f t="shared" si="1"/>
        <v>46121</v>
      </c>
      <c r="B15" s="14">
        <f t="shared" si="0"/>
        <v>46121</v>
      </c>
      <c r="C15" s="135"/>
      <c r="D15" s="135"/>
      <c r="E15" s="135"/>
      <c r="F15" s="135"/>
      <c r="G15" s="135"/>
      <c r="H15" s="135"/>
      <c r="K15" s="125">
        <f>IF(C15=初期設定!$G$5,初期設定!$I$5,IF(C15=初期設定!$G$6,初期設定!$I$6,IF(C15=初期設定!$G$7,初期設定!$I$7,0)))</f>
        <v>0</v>
      </c>
      <c r="L15" s="125">
        <f>IF(D15=初期設定!$G$5,初期設定!$I$5,IF(D15=初期設定!$G$6,初期設定!$I$6,IF(D15=初期設定!$G$7,初期設定!$I$7,0)))</f>
        <v>0</v>
      </c>
      <c r="M15" s="125">
        <f>IF(E15=初期設定!$G$5,初期設定!$I$5,IF(E15=初期設定!$G$6,初期設定!$I$6,IF(E15=初期設定!$G$7,初期設定!$I$7,0)))</f>
        <v>0</v>
      </c>
      <c r="N15" s="125">
        <f>IF(F15=初期設定!$G$5,初期設定!$I$5,IF(F15=初期設定!$G$6,初期設定!$I$6,IF(F15=初期設定!$G$7,初期設定!$I$7,0)))</f>
        <v>0</v>
      </c>
      <c r="O15" s="125">
        <f>IF(G15=初期設定!$G$5,初期設定!$I$5,IF(G15=初期設定!$G$6,初期設定!$I$6,IF(G15=初期設定!$G$7,初期設定!$I$7,0)))</f>
        <v>0</v>
      </c>
      <c r="P15" s="125">
        <f>IF(H15=初期設定!$G$5,初期設定!$I$5,IF(H15=初期設定!$G$6,初期設定!$I$6,IF(H15=初期設定!$G$7,初期設定!$I$7,0)))</f>
        <v>0</v>
      </c>
    </row>
    <row r="16" spans="1:16" ht="30" customHeight="1" x14ac:dyDescent="0.4">
      <c r="A16" s="13">
        <f t="shared" si="1"/>
        <v>46122</v>
      </c>
      <c r="B16" s="14">
        <f t="shared" si="0"/>
        <v>46122</v>
      </c>
      <c r="C16" s="135"/>
      <c r="D16" s="135"/>
      <c r="E16" s="135"/>
      <c r="F16" s="135"/>
      <c r="G16" s="135"/>
      <c r="H16" s="135"/>
      <c r="K16" s="125">
        <f>IF(C16=初期設定!$G$5,初期設定!$I$5,IF(C16=初期設定!$G$6,初期設定!$I$6,IF(C16=初期設定!$G$7,初期設定!$I$7,0)))</f>
        <v>0</v>
      </c>
      <c r="L16" s="125">
        <f>IF(D16=初期設定!$G$5,初期設定!$I$5,IF(D16=初期設定!$G$6,初期設定!$I$6,IF(D16=初期設定!$G$7,初期設定!$I$7,0)))</f>
        <v>0</v>
      </c>
      <c r="M16" s="125">
        <f>IF(E16=初期設定!$G$5,初期設定!$I$5,IF(E16=初期設定!$G$6,初期設定!$I$6,IF(E16=初期設定!$G$7,初期設定!$I$7,0)))</f>
        <v>0</v>
      </c>
      <c r="N16" s="125">
        <f>IF(F16=初期設定!$G$5,初期設定!$I$5,IF(F16=初期設定!$G$6,初期設定!$I$6,IF(F16=初期設定!$G$7,初期設定!$I$7,0)))</f>
        <v>0</v>
      </c>
      <c r="O16" s="125">
        <f>IF(G16=初期設定!$G$5,初期設定!$I$5,IF(G16=初期設定!$G$6,初期設定!$I$6,IF(G16=初期設定!$G$7,初期設定!$I$7,0)))</f>
        <v>0</v>
      </c>
      <c r="P16" s="125">
        <f>IF(H16=初期設定!$G$5,初期設定!$I$5,IF(H16=初期設定!$G$6,初期設定!$I$6,IF(H16=初期設定!$G$7,初期設定!$I$7,0)))</f>
        <v>0</v>
      </c>
    </row>
    <row r="17" spans="1:16" ht="30" customHeight="1" x14ac:dyDescent="0.4">
      <c r="A17" s="13">
        <f t="shared" si="1"/>
        <v>46123</v>
      </c>
      <c r="B17" s="14">
        <f t="shared" si="0"/>
        <v>46123</v>
      </c>
      <c r="C17" s="135"/>
      <c r="D17" s="135"/>
      <c r="E17" s="135"/>
      <c r="F17" s="135"/>
      <c r="G17" s="135"/>
      <c r="H17" s="135"/>
      <c r="K17" s="125">
        <f>IF(C17=初期設定!$G$5,初期設定!$I$5,IF(C17=初期設定!$G$6,初期設定!$I$6,IF(C17=初期設定!$G$7,初期設定!$I$7,0)))</f>
        <v>0</v>
      </c>
      <c r="L17" s="125">
        <f>IF(D17=初期設定!$G$5,初期設定!$I$5,IF(D17=初期設定!$G$6,初期設定!$I$6,IF(D17=初期設定!$G$7,初期設定!$I$7,0)))</f>
        <v>0</v>
      </c>
      <c r="M17" s="125">
        <f>IF(E17=初期設定!$G$5,初期設定!$I$5,IF(E17=初期設定!$G$6,初期設定!$I$6,IF(E17=初期設定!$G$7,初期設定!$I$7,0)))</f>
        <v>0</v>
      </c>
      <c r="N17" s="125">
        <f>IF(F17=初期設定!$G$5,初期設定!$I$5,IF(F17=初期設定!$G$6,初期設定!$I$6,IF(F17=初期設定!$G$7,初期設定!$I$7,0)))</f>
        <v>0</v>
      </c>
      <c r="O17" s="125">
        <f>IF(G17=初期設定!$G$5,初期設定!$I$5,IF(G17=初期設定!$G$6,初期設定!$I$6,IF(G17=初期設定!$G$7,初期設定!$I$7,0)))</f>
        <v>0</v>
      </c>
      <c r="P17" s="125">
        <f>IF(H17=初期設定!$G$5,初期設定!$I$5,IF(H17=初期設定!$G$6,初期設定!$I$6,IF(H17=初期設定!$G$7,初期設定!$I$7,0)))</f>
        <v>0</v>
      </c>
    </row>
    <row r="18" spans="1:16" ht="30" customHeight="1" x14ac:dyDescent="0.4">
      <c r="A18" s="13">
        <f t="shared" si="1"/>
        <v>46124</v>
      </c>
      <c r="B18" s="14">
        <f t="shared" si="0"/>
        <v>46124</v>
      </c>
      <c r="C18" s="135"/>
      <c r="D18" s="135"/>
      <c r="E18" s="135"/>
      <c r="F18" s="135"/>
      <c r="G18" s="135"/>
      <c r="H18" s="135"/>
      <c r="K18" s="125">
        <f>IF(C18=初期設定!$G$5,初期設定!$I$5,IF(C18=初期設定!$G$6,初期設定!$I$6,IF(C18=初期設定!$G$7,初期設定!$I$7,0)))</f>
        <v>0</v>
      </c>
      <c r="L18" s="125">
        <f>IF(D18=初期設定!$G$5,初期設定!$I$5,IF(D18=初期設定!$G$6,初期設定!$I$6,IF(D18=初期設定!$G$7,初期設定!$I$7,0)))</f>
        <v>0</v>
      </c>
      <c r="M18" s="125">
        <f>IF(E18=初期設定!$G$5,初期設定!$I$5,IF(E18=初期設定!$G$6,初期設定!$I$6,IF(E18=初期設定!$G$7,初期設定!$I$7,0)))</f>
        <v>0</v>
      </c>
      <c r="N18" s="125">
        <f>IF(F18=初期設定!$G$5,初期設定!$I$5,IF(F18=初期設定!$G$6,初期設定!$I$6,IF(F18=初期設定!$G$7,初期設定!$I$7,0)))</f>
        <v>0</v>
      </c>
      <c r="O18" s="125">
        <f>IF(G18=初期設定!$G$5,初期設定!$I$5,IF(G18=初期設定!$G$6,初期設定!$I$6,IF(G18=初期設定!$G$7,初期設定!$I$7,0)))</f>
        <v>0</v>
      </c>
      <c r="P18" s="125">
        <f>IF(H18=初期設定!$G$5,初期設定!$I$5,IF(H18=初期設定!$G$6,初期設定!$I$6,IF(H18=初期設定!$G$7,初期設定!$I$7,0)))</f>
        <v>0</v>
      </c>
    </row>
    <row r="19" spans="1:16" ht="30" customHeight="1" x14ac:dyDescent="0.4">
      <c r="A19" s="13">
        <f t="shared" si="1"/>
        <v>46125</v>
      </c>
      <c r="B19" s="14">
        <f t="shared" si="0"/>
        <v>46125</v>
      </c>
      <c r="C19" s="135"/>
      <c r="D19" s="135"/>
      <c r="E19" s="135"/>
      <c r="F19" s="135"/>
      <c r="G19" s="135"/>
      <c r="H19" s="135"/>
      <c r="K19" s="125">
        <f>IF(C19=初期設定!$G$5,初期設定!$I$5,IF(C19=初期設定!$G$6,初期設定!$I$6,IF(C19=初期設定!$G$7,初期設定!$I$7,0)))</f>
        <v>0</v>
      </c>
      <c r="L19" s="125">
        <f>IF(D19=初期設定!$G$5,初期設定!$I$5,IF(D19=初期設定!$G$6,初期設定!$I$6,IF(D19=初期設定!$G$7,初期設定!$I$7,0)))</f>
        <v>0</v>
      </c>
      <c r="M19" s="125">
        <f>IF(E19=初期設定!$G$5,初期設定!$I$5,IF(E19=初期設定!$G$6,初期設定!$I$6,IF(E19=初期設定!$G$7,初期設定!$I$7,0)))</f>
        <v>0</v>
      </c>
      <c r="N19" s="125">
        <f>IF(F19=初期設定!$G$5,初期設定!$I$5,IF(F19=初期設定!$G$6,初期設定!$I$6,IF(F19=初期設定!$G$7,初期設定!$I$7,0)))</f>
        <v>0</v>
      </c>
      <c r="O19" s="125">
        <f>IF(G19=初期設定!$G$5,初期設定!$I$5,IF(G19=初期設定!$G$6,初期設定!$I$6,IF(G19=初期設定!$G$7,初期設定!$I$7,0)))</f>
        <v>0</v>
      </c>
      <c r="P19" s="125">
        <f>IF(H19=初期設定!$G$5,初期設定!$I$5,IF(H19=初期設定!$G$6,初期設定!$I$6,IF(H19=初期設定!$G$7,初期設定!$I$7,0)))</f>
        <v>0</v>
      </c>
    </row>
    <row r="20" spans="1:16" ht="30" customHeight="1" x14ac:dyDescent="0.4">
      <c r="A20" s="13">
        <f t="shared" si="1"/>
        <v>46126</v>
      </c>
      <c r="B20" s="14">
        <f t="shared" si="0"/>
        <v>46126</v>
      </c>
      <c r="C20" s="135"/>
      <c r="D20" s="135"/>
      <c r="E20" s="135"/>
      <c r="F20" s="135"/>
      <c r="G20" s="135"/>
      <c r="H20" s="135"/>
      <c r="K20" s="125">
        <f>IF(C20=初期設定!$G$5,初期設定!$I$5,IF(C20=初期設定!$G$6,初期設定!$I$6,IF(C20=初期設定!$G$7,初期設定!$I$7,0)))</f>
        <v>0</v>
      </c>
      <c r="L20" s="125">
        <f>IF(D20=初期設定!$G$5,初期設定!$I$5,IF(D20=初期設定!$G$6,初期設定!$I$6,IF(D20=初期設定!$G$7,初期設定!$I$7,0)))</f>
        <v>0</v>
      </c>
      <c r="M20" s="125">
        <f>IF(E20=初期設定!$G$5,初期設定!$I$5,IF(E20=初期設定!$G$6,初期設定!$I$6,IF(E20=初期設定!$G$7,初期設定!$I$7,0)))</f>
        <v>0</v>
      </c>
      <c r="N20" s="125">
        <f>IF(F20=初期設定!$G$5,初期設定!$I$5,IF(F20=初期設定!$G$6,初期設定!$I$6,IF(F20=初期設定!$G$7,初期設定!$I$7,0)))</f>
        <v>0</v>
      </c>
      <c r="O20" s="125">
        <f>IF(G20=初期設定!$G$5,初期設定!$I$5,IF(G20=初期設定!$G$6,初期設定!$I$6,IF(G20=初期設定!$G$7,初期設定!$I$7,0)))</f>
        <v>0</v>
      </c>
      <c r="P20" s="125">
        <f>IF(H20=初期設定!$G$5,初期設定!$I$5,IF(H20=初期設定!$G$6,初期設定!$I$6,IF(H20=初期設定!$G$7,初期設定!$I$7,0)))</f>
        <v>0</v>
      </c>
    </row>
    <row r="21" spans="1:16" ht="30" customHeight="1" x14ac:dyDescent="0.4">
      <c r="A21" s="13">
        <f t="shared" si="1"/>
        <v>46127</v>
      </c>
      <c r="B21" s="14">
        <f t="shared" si="0"/>
        <v>46127</v>
      </c>
      <c r="C21" s="135"/>
      <c r="D21" s="135"/>
      <c r="E21" s="135"/>
      <c r="F21" s="135"/>
      <c r="G21" s="135"/>
      <c r="H21" s="135"/>
      <c r="K21" s="125">
        <f>IF(C21=初期設定!$G$5,初期設定!$I$5,IF(C21=初期設定!$G$6,初期設定!$I$6,IF(C21=初期設定!$G$7,初期設定!$I$7,0)))</f>
        <v>0</v>
      </c>
      <c r="L21" s="125">
        <f>IF(D21=初期設定!$G$5,初期設定!$I$5,IF(D21=初期設定!$G$6,初期設定!$I$6,IF(D21=初期設定!$G$7,初期設定!$I$7,0)))</f>
        <v>0</v>
      </c>
      <c r="M21" s="125">
        <f>IF(E21=初期設定!$G$5,初期設定!$I$5,IF(E21=初期設定!$G$6,初期設定!$I$6,IF(E21=初期設定!$G$7,初期設定!$I$7,0)))</f>
        <v>0</v>
      </c>
      <c r="N21" s="125">
        <f>IF(F21=初期設定!$G$5,初期設定!$I$5,IF(F21=初期設定!$G$6,初期設定!$I$6,IF(F21=初期設定!$G$7,初期設定!$I$7,0)))</f>
        <v>0</v>
      </c>
      <c r="O21" s="125">
        <f>IF(G21=初期設定!$G$5,初期設定!$I$5,IF(G21=初期設定!$G$6,初期設定!$I$6,IF(G21=初期設定!$G$7,初期設定!$I$7,0)))</f>
        <v>0</v>
      </c>
      <c r="P21" s="125">
        <f>IF(H21=初期設定!$G$5,初期設定!$I$5,IF(H21=初期設定!$G$6,初期設定!$I$6,IF(H21=初期設定!$G$7,初期設定!$I$7,0)))</f>
        <v>0</v>
      </c>
    </row>
    <row r="22" spans="1:16" ht="30" customHeight="1" x14ac:dyDescent="0.4">
      <c r="A22" s="13">
        <f t="shared" si="1"/>
        <v>46128</v>
      </c>
      <c r="B22" s="14">
        <f t="shared" si="0"/>
        <v>46128</v>
      </c>
      <c r="C22" s="135"/>
      <c r="D22" s="135"/>
      <c r="E22" s="135"/>
      <c r="F22" s="135"/>
      <c r="G22" s="135"/>
      <c r="H22" s="135"/>
      <c r="K22" s="125">
        <f>IF(C22=初期設定!$G$5,初期設定!$I$5,IF(C22=初期設定!$G$6,初期設定!$I$6,IF(C22=初期設定!$G$7,初期設定!$I$7,0)))</f>
        <v>0</v>
      </c>
      <c r="L22" s="125">
        <f>IF(D22=初期設定!$G$5,初期設定!$I$5,IF(D22=初期設定!$G$6,初期設定!$I$6,IF(D22=初期設定!$G$7,初期設定!$I$7,0)))</f>
        <v>0</v>
      </c>
      <c r="M22" s="125">
        <f>IF(E22=初期設定!$G$5,初期設定!$I$5,IF(E22=初期設定!$G$6,初期設定!$I$6,IF(E22=初期設定!$G$7,初期設定!$I$7,0)))</f>
        <v>0</v>
      </c>
      <c r="N22" s="125">
        <f>IF(F22=初期設定!$G$5,初期設定!$I$5,IF(F22=初期設定!$G$6,初期設定!$I$6,IF(F22=初期設定!$G$7,初期設定!$I$7,0)))</f>
        <v>0</v>
      </c>
      <c r="O22" s="125">
        <f>IF(G22=初期設定!$G$5,初期設定!$I$5,IF(G22=初期設定!$G$6,初期設定!$I$6,IF(G22=初期設定!$G$7,初期設定!$I$7,0)))</f>
        <v>0</v>
      </c>
      <c r="P22" s="125">
        <f>IF(H22=初期設定!$G$5,初期設定!$I$5,IF(H22=初期設定!$G$6,初期設定!$I$6,IF(H22=初期設定!$G$7,初期設定!$I$7,0)))</f>
        <v>0</v>
      </c>
    </row>
    <row r="23" spans="1:16" ht="30" customHeight="1" x14ac:dyDescent="0.4">
      <c r="A23" s="13">
        <f t="shared" si="1"/>
        <v>46129</v>
      </c>
      <c r="B23" s="14">
        <f t="shared" si="0"/>
        <v>46129</v>
      </c>
      <c r="C23" s="135"/>
      <c r="D23" s="135"/>
      <c r="E23" s="135"/>
      <c r="F23" s="135"/>
      <c r="G23" s="135"/>
      <c r="H23" s="135"/>
      <c r="K23" s="125">
        <f>IF(C23=初期設定!$G$5,初期設定!$I$5,IF(C23=初期設定!$G$6,初期設定!$I$6,IF(C23=初期設定!$G$7,初期設定!$I$7,0)))</f>
        <v>0</v>
      </c>
      <c r="L23" s="125">
        <f>IF(D23=初期設定!$G$5,初期設定!$I$5,IF(D23=初期設定!$G$6,初期設定!$I$6,IF(D23=初期設定!$G$7,初期設定!$I$7,0)))</f>
        <v>0</v>
      </c>
      <c r="M23" s="125">
        <f>IF(E23=初期設定!$G$5,初期設定!$I$5,IF(E23=初期設定!$G$6,初期設定!$I$6,IF(E23=初期設定!$G$7,初期設定!$I$7,0)))</f>
        <v>0</v>
      </c>
      <c r="N23" s="125">
        <f>IF(F23=初期設定!$G$5,初期設定!$I$5,IF(F23=初期設定!$G$6,初期設定!$I$6,IF(F23=初期設定!$G$7,初期設定!$I$7,0)))</f>
        <v>0</v>
      </c>
      <c r="O23" s="125">
        <f>IF(G23=初期設定!$G$5,初期設定!$I$5,IF(G23=初期設定!$G$6,初期設定!$I$6,IF(G23=初期設定!$G$7,初期設定!$I$7,0)))</f>
        <v>0</v>
      </c>
      <c r="P23" s="125">
        <f>IF(H23=初期設定!$G$5,初期設定!$I$5,IF(H23=初期設定!$G$6,初期設定!$I$6,IF(H23=初期設定!$G$7,初期設定!$I$7,0)))</f>
        <v>0</v>
      </c>
    </row>
    <row r="24" spans="1:16" ht="30" customHeight="1" x14ac:dyDescent="0.4">
      <c r="A24" s="13">
        <f t="shared" si="1"/>
        <v>46130</v>
      </c>
      <c r="B24" s="14">
        <f t="shared" si="0"/>
        <v>46130</v>
      </c>
      <c r="C24" s="135"/>
      <c r="D24" s="135"/>
      <c r="E24" s="135"/>
      <c r="F24" s="135"/>
      <c r="G24" s="135"/>
      <c r="H24" s="135"/>
      <c r="K24" s="125">
        <f>IF(C24=初期設定!$G$5,初期設定!$I$5,IF(C24=初期設定!$G$6,初期設定!$I$6,IF(C24=初期設定!$G$7,初期設定!$I$7,0)))</f>
        <v>0</v>
      </c>
      <c r="L24" s="125">
        <f>IF(D24=初期設定!$G$5,初期設定!$I$5,IF(D24=初期設定!$G$6,初期設定!$I$6,IF(D24=初期設定!$G$7,初期設定!$I$7,0)))</f>
        <v>0</v>
      </c>
      <c r="M24" s="125">
        <f>IF(E24=初期設定!$G$5,初期設定!$I$5,IF(E24=初期設定!$G$6,初期設定!$I$6,IF(E24=初期設定!$G$7,初期設定!$I$7,0)))</f>
        <v>0</v>
      </c>
      <c r="N24" s="125">
        <f>IF(F24=初期設定!$G$5,初期設定!$I$5,IF(F24=初期設定!$G$6,初期設定!$I$6,IF(F24=初期設定!$G$7,初期設定!$I$7,0)))</f>
        <v>0</v>
      </c>
      <c r="O24" s="125">
        <f>IF(G24=初期設定!$G$5,初期設定!$I$5,IF(G24=初期設定!$G$6,初期設定!$I$6,IF(G24=初期設定!$G$7,初期設定!$I$7,0)))</f>
        <v>0</v>
      </c>
      <c r="P24" s="125">
        <f>IF(H24=初期設定!$G$5,初期設定!$I$5,IF(H24=初期設定!$G$6,初期設定!$I$6,IF(H24=初期設定!$G$7,初期設定!$I$7,0)))</f>
        <v>0</v>
      </c>
    </row>
    <row r="25" spans="1:16" ht="30" customHeight="1" x14ac:dyDescent="0.4">
      <c r="A25" s="13">
        <f t="shared" si="1"/>
        <v>46131</v>
      </c>
      <c r="B25" s="14">
        <f t="shared" si="0"/>
        <v>46131</v>
      </c>
      <c r="C25" s="135"/>
      <c r="D25" s="135"/>
      <c r="E25" s="135"/>
      <c r="F25" s="135"/>
      <c r="G25" s="135"/>
      <c r="H25" s="135"/>
      <c r="K25" s="125">
        <f>IF(C25=初期設定!$G$5,初期設定!$I$5,IF(C25=初期設定!$G$6,初期設定!$I$6,IF(C25=初期設定!$G$7,初期設定!$I$7,0)))</f>
        <v>0</v>
      </c>
      <c r="L25" s="125">
        <f>IF(D25=初期設定!$G$5,初期設定!$I$5,IF(D25=初期設定!$G$6,初期設定!$I$6,IF(D25=初期設定!$G$7,初期設定!$I$7,0)))</f>
        <v>0</v>
      </c>
      <c r="M25" s="125">
        <f>IF(E25=初期設定!$G$5,初期設定!$I$5,IF(E25=初期設定!$G$6,初期設定!$I$6,IF(E25=初期設定!$G$7,初期設定!$I$7,0)))</f>
        <v>0</v>
      </c>
      <c r="N25" s="125">
        <f>IF(F25=初期設定!$G$5,初期設定!$I$5,IF(F25=初期設定!$G$6,初期設定!$I$6,IF(F25=初期設定!$G$7,初期設定!$I$7,0)))</f>
        <v>0</v>
      </c>
      <c r="O25" s="125">
        <f>IF(G25=初期設定!$G$5,初期設定!$I$5,IF(G25=初期設定!$G$6,初期設定!$I$6,IF(G25=初期設定!$G$7,初期設定!$I$7,0)))</f>
        <v>0</v>
      </c>
      <c r="P25" s="125">
        <f>IF(H25=初期設定!$G$5,初期設定!$I$5,IF(H25=初期設定!$G$6,初期設定!$I$6,IF(H25=初期設定!$G$7,初期設定!$I$7,0)))</f>
        <v>0</v>
      </c>
    </row>
    <row r="26" spans="1:16" ht="30" customHeight="1" x14ac:dyDescent="0.4">
      <c r="A26" s="13">
        <f t="shared" si="1"/>
        <v>46132</v>
      </c>
      <c r="B26" s="14">
        <f t="shared" si="0"/>
        <v>46132</v>
      </c>
      <c r="C26" s="135"/>
      <c r="D26" s="135"/>
      <c r="E26" s="135"/>
      <c r="F26" s="135"/>
      <c r="G26" s="135"/>
      <c r="H26" s="135"/>
      <c r="K26" s="125">
        <f>IF(C26=初期設定!$G$5,初期設定!$I$5,IF(C26=初期設定!$G$6,初期設定!$I$6,IF(C26=初期設定!$G$7,初期設定!$I$7,0)))</f>
        <v>0</v>
      </c>
      <c r="L26" s="125">
        <f>IF(D26=初期設定!$G$5,初期設定!$I$5,IF(D26=初期設定!$G$6,初期設定!$I$6,IF(D26=初期設定!$G$7,初期設定!$I$7,0)))</f>
        <v>0</v>
      </c>
      <c r="M26" s="125">
        <f>IF(E26=初期設定!$G$5,初期設定!$I$5,IF(E26=初期設定!$G$6,初期設定!$I$6,IF(E26=初期設定!$G$7,初期設定!$I$7,0)))</f>
        <v>0</v>
      </c>
      <c r="N26" s="125">
        <f>IF(F26=初期設定!$G$5,初期設定!$I$5,IF(F26=初期設定!$G$6,初期設定!$I$6,IF(F26=初期設定!$G$7,初期設定!$I$7,0)))</f>
        <v>0</v>
      </c>
      <c r="O26" s="125">
        <f>IF(G26=初期設定!$G$5,初期設定!$I$5,IF(G26=初期設定!$G$6,初期設定!$I$6,IF(G26=初期設定!$G$7,初期設定!$I$7,0)))</f>
        <v>0</v>
      </c>
      <c r="P26" s="125">
        <f>IF(H26=初期設定!$G$5,初期設定!$I$5,IF(H26=初期設定!$G$6,初期設定!$I$6,IF(H26=初期設定!$G$7,初期設定!$I$7,0)))</f>
        <v>0</v>
      </c>
    </row>
    <row r="27" spans="1:16" ht="30" customHeight="1" x14ac:dyDescent="0.4">
      <c r="A27" s="13">
        <f t="shared" si="1"/>
        <v>46133</v>
      </c>
      <c r="B27" s="14">
        <f t="shared" si="0"/>
        <v>46133</v>
      </c>
      <c r="C27" s="135"/>
      <c r="D27" s="135"/>
      <c r="E27" s="135"/>
      <c r="F27" s="135"/>
      <c r="G27" s="135"/>
      <c r="H27" s="135"/>
      <c r="K27" s="125">
        <f>IF(C27=初期設定!$G$5,初期設定!$I$5,IF(C27=初期設定!$G$6,初期設定!$I$6,IF(C27=初期設定!$G$7,初期設定!$I$7,0)))</f>
        <v>0</v>
      </c>
      <c r="L27" s="125">
        <f>IF(D27=初期設定!$G$5,初期設定!$I$5,IF(D27=初期設定!$G$6,初期設定!$I$6,IF(D27=初期設定!$G$7,初期設定!$I$7,0)))</f>
        <v>0</v>
      </c>
      <c r="M27" s="125">
        <f>IF(E27=初期設定!$G$5,初期設定!$I$5,IF(E27=初期設定!$G$6,初期設定!$I$6,IF(E27=初期設定!$G$7,初期設定!$I$7,0)))</f>
        <v>0</v>
      </c>
      <c r="N27" s="125">
        <f>IF(F27=初期設定!$G$5,初期設定!$I$5,IF(F27=初期設定!$G$6,初期設定!$I$6,IF(F27=初期設定!$G$7,初期設定!$I$7,0)))</f>
        <v>0</v>
      </c>
      <c r="O27" s="125">
        <f>IF(G27=初期設定!$G$5,初期設定!$I$5,IF(G27=初期設定!$G$6,初期設定!$I$6,IF(G27=初期設定!$G$7,初期設定!$I$7,0)))</f>
        <v>0</v>
      </c>
      <c r="P27" s="125">
        <f>IF(H27=初期設定!$G$5,初期設定!$I$5,IF(H27=初期設定!$G$6,初期設定!$I$6,IF(H27=初期設定!$G$7,初期設定!$I$7,0)))</f>
        <v>0</v>
      </c>
    </row>
    <row r="28" spans="1:16" ht="30" customHeight="1" x14ac:dyDescent="0.4">
      <c r="A28" s="13">
        <f t="shared" si="1"/>
        <v>46134</v>
      </c>
      <c r="B28" s="14">
        <f t="shared" si="0"/>
        <v>46134</v>
      </c>
      <c r="C28" s="135"/>
      <c r="D28" s="135"/>
      <c r="E28" s="135"/>
      <c r="F28" s="135"/>
      <c r="G28" s="135"/>
      <c r="H28" s="135"/>
      <c r="K28" s="125">
        <f>IF(C28=初期設定!$G$5,初期設定!$I$5,IF(C28=初期設定!$G$6,初期設定!$I$6,IF(C28=初期設定!$G$7,初期設定!$I$7,0)))</f>
        <v>0</v>
      </c>
      <c r="L28" s="125">
        <f>IF(D28=初期設定!$G$5,初期設定!$I$5,IF(D28=初期設定!$G$6,初期設定!$I$6,IF(D28=初期設定!$G$7,初期設定!$I$7,0)))</f>
        <v>0</v>
      </c>
      <c r="M28" s="125">
        <f>IF(E28=初期設定!$G$5,初期設定!$I$5,IF(E28=初期設定!$G$6,初期設定!$I$6,IF(E28=初期設定!$G$7,初期設定!$I$7,0)))</f>
        <v>0</v>
      </c>
      <c r="N28" s="125">
        <f>IF(F28=初期設定!$G$5,初期設定!$I$5,IF(F28=初期設定!$G$6,初期設定!$I$6,IF(F28=初期設定!$G$7,初期設定!$I$7,0)))</f>
        <v>0</v>
      </c>
      <c r="O28" s="125">
        <f>IF(G28=初期設定!$G$5,初期設定!$I$5,IF(G28=初期設定!$G$6,初期設定!$I$6,IF(G28=初期設定!$G$7,初期設定!$I$7,0)))</f>
        <v>0</v>
      </c>
      <c r="P28" s="125">
        <f>IF(H28=初期設定!$G$5,初期設定!$I$5,IF(H28=初期設定!$G$6,初期設定!$I$6,IF(H28=初期設定!$G$7,初期設定!$I$7,0)))</f>
        <v>0</v>
      </c>
    </row>
    <row r="29" spans="1:16" ht="30" customHeight="1" x14ac:dyDescent="0.4">
      <c r="A29" s="13">
        <f t="shared" si="1"/>
        <v>46135</v>
      </c>
      <c r="B29" s="14">
        <f t="shared" si="0"/>
        <v>46135</v>
      </c>
      <c r="C29" s="135"/>
      <c r="D29" s="135"/>
      <c r="E29" s="135"/>
      <c r="F29" s="135"/>
      <c r="G29" s="135"/>
      <c r="H29" s="135"/>
      <c r="K29" s="125">
        <f>IF(C29=初期設定!$G$5,初期設定!$I$5,IF(C29=初期設定!$G$6,初期設定!$I$6,IF(C29=初期設定!$G$7,初期設定!$I$7,0)))</f>
        <v>0</v>
      </c>
      <c r="L29" s="125">
        <f>IF(D29=初期設定!$G$5,初期設定!$I$5,IF(D29=初期設定!$G$6,初期設定!$I$6,IF(D29=初期設定!$G$7,初期設定!$I$7,0)))</f>
        <v>0</v>
      </c>
      <c r="M29" s="125">
        <f>IF(E29=初期設定!$G$5,初期設定!$I$5,IF(E29=初期設定!$G$6,初期設定!$I$6,IF(E29=初期設定!$G$7,初期設定!$I$7,0)))</f>
        <v>0</v>
      </c>
      <c r="N29" s="125">
        <f>IF(F29=初期設定!$G$5,初期設定!$I$5,IF(F29=初期設定!$G$6,初期設定!$I$6,IF(F29=初期設定!$G$7,初期設定!$I$7,0)))</f>
        <v>0</v>
      </c>
      <c r="O29" s="125">
        <f>IF(G29=初期設定!$G$5,初期設定!$I$5,IF(G29=初期設定!$G$6,初期設定!$I$6,IF(G29=初期設定!$G$7,初期設定!$I$7,0)))</f>
        <v>0</v>
      </c>
      <c r="P29" s="125">
        <f>IF(H29=初期設定!$G$5,初期設定!$I$5,IF(H29=初期設定!$G$6,初期設定!$I$6,IF(H29=初期設定!$G$7,初期設定!$I$7,0)))</f>
        <v>0</v>
      </c>
    </row>
    <row r="30" spans="1:16" ht="30" customHeight="1" x14ac:dyDescent="0.4">
      <c r="A30" s="13">
        <f t="shared" si="1"/>
        <v>46136</v>
      </c>
      <c r="B30" s="14">
        <f t="shared" si="0"/>
        <v>46136</v>
      </c>
      <c r="C30" s="135"/>
      <c r="D30" s="135"/>
      <c r="E30" s="135"/>
      <c r="F30" s="135"/>
      <c r="G30" s="135"/>
      <c r="H30" s="135"/>
      <c r="K30" s="125">
        <f>IF(C30=初期設定!$G$5,初期設定!$I$5,IF(C30=初期設定!$G$6,初期設定!$I$6,IF(C30=初期設定!$G$7,初期設定!$I$7,0)))</f>
        <v>0</v>
      </c>
      <c r="L30" s="125">
        <f>IF(D30=初期設定!$G$5,初期設定!$I$5,IF(D30=初期設定!$G$6,初期設定!$I$6,IF(D30=初期設定!$G$7,初期設定!$I$7,0)))</f>
        <v>0</v>
      </c>
      <c r="M30" s="125">
        <f>IF(E30=初期設定!$G$5,初期設定!$I$5,IF(E30=初期設定!$G$6,初期設定!$I$6,IF(E30=初期設定!$G$7,初期設定!$I$7,0)))</f>
        <v>0</v>
      </c>
      <c r="N30" s="125">
        <f>IF(F30=初期設定!$G$5,初期設定!$I$5,IF(F30=初期設定!$G$6,初期設定!$I$6,IF(F30=初期設定!$G$7,初期設定!$I$7,0)))</f>
        <v>0</v>
      </c>
      <c r="O30" s="125">
        <f>IF(G30=初期設定!$G$5,初期設定!$I$5,IF(G30=初期設定!$G$6,初期設定!$I$6,IF(G30=初期設定!$G$7,初期設定!$I$7,0)))</f>
        <v>0</v>
      </c>
      <c r="P30" s="125">
        <f>IF(H30=初期設定!$G$5,初期設定!$I$5,IF(H30=初期設定!$G$6,初期設定!$I$6,IF(H30=初期設定!$G$7,初期設定!$I$7,0)))</f>
        <v>0</v>
      </c>
    </row>
    <row r="31" spans="1:16" ht="30" customHeight="1" x14ac:dyDescent="0.4">
      <c r="A31" s="13">
        <f t="shared" si="1"/>
        <v>46137</v>
      </c>
      <c r="B31" s="14">
        <f t="shared" si="0"/>
        <v>46137</v>
      </c>
      <c r="C31" s="135"/>
      <c r="D31" s="135"/>
      <c r="E31" s="135"/>
      <c r="F31" s="135"/>
      <c r="G31" s="135"/>
      <c r="H31" s="135"/>
      <c r="K31" s="125">
        <f>IF(C31=初期設定!$G$5,初期設定!$I$5,IF(C31=初期設定!$G$6,初期設定!$I$6,IF(C31=初期設定!$G$7,初期設定!$I$7,0)))</f>
        <v>0</v>
      </c>
      <c r="L31" s="125">
        <f>IF(D31=初期設定!$G$5,初期設定!$I$5,IF(D31=初期設定!$G$6,初期設定!$I$6,IF(D31=初期設定!$G$7,初期設定!$I$7,0)))</f>
        <v>0</v>
      </c>
      <c r="M31" s="125">
        <f>IF(E31=初期設定!$G$5,初期設定!$I$5,IF(E31=初期設定!$G$6,初期設定!$I$6,IF(E31=初期設定!$G$7,初期設定!$I$7,0)))</f>
        <v>0</v>
      </c>
      <c r="N31" s="125">
        <f>IF(F31=初期設定!$G$5,初期設定!$I$5,IF(F31=初期設定!$G$6,初期設定!$I$6,IF(F31=初期設定!$G$7,初期設定!$I$7,0)))</f>
        <v>0</v>
      </c>
      <c r="O31" s="125">
        <f>IF(G31=初期設定!$G$5,初期設定!$I$5,IF(G31=初期設定!$G$6,初期設定!$I$6,IF(G31=初期設定!$G$7,初期設定!$I$7,0)))</f>
        <v>0</v>
      </c>
      <c r="P31" s="125">
        <f>IF(H31=初期設定!$G$5,初期設定!$I$5,IF(H31=初期設定!$G$6,初期設定!$I$6,IF(H31=初期設定!$G$7,初期設定!$I$7,0)))</f>
        <v>0</v>
      </c>
    </row>
    <row r="32" spans="1:16" ht="30" customHeight="1" x14ac:dyDescent="0.4">
      <c r="A32" s="13">
        <f t="shared" si="1"/>
        <v>46138</v>
      </c>
      <c r="B32" s="14">
        <f t="shared" si="0"/>
        <v>46138</v>
      </c>
      <c r="C32" s="135"/>
      <c r="D32" s="135"/>
      <c r="E32" s="135"/>
      <c r="F32" s="135"/>
      <c r="G32" s="135"/>
      <c r="H32" s="135"/>
      <c r="K32" s="125">
        <f>IF(C32=初期設定!$G$5,初期設定!$I$5,IF(C32=初期設定!$G$6,初期設定!$I$6,IF(C32=初期設定!$G$7,初期設定!$I$7,0)))</f>
        <v>0</v>
      </c>
      <c r="L32" s="125">
        <f>IF(D32=初期設定!$G$5,初期設定!$I$5,IF(D32=初期設定!$G$6,初期設定!$I$6,IF(D32=初期設定!$G$7,初期設定!$I$7,0)))</f>
        <v>0</v>
      </c>
      <c r="M32" s="125">
        <f>IF(E32=初期設定!$G$5,初期設定!$I$5,IF(E32=初期設定!$G$6,初期設定!$I$6,IF(E32=初期設定!$G$7,初期設定!$I$7,0)))</f>
        <v>0</v>
      </c>
      <c r="N32" s="125">
        <f>IF(F32=初期設定!$G$5,初期設定!$I$5,IF(F32=初期設定!$G$6,初期設定!$I$6,IF(F32=初期設定!$G$7,初期設定!$I$7,0)))</f>
        <v>0</v>
      </c>
      <c r="O32" s="125">
        <f>IF(G32=初期設定!$G$5,初期設定!$I$5,IF(G32=初期設定!$G$6,初期設定!$I$6,IF(G32=初期設定!$G$7,初期設定!$I$7,0)))</f>
        <v>0</v>
      </c>
      <c r="P32" s="125">
        <f>IF(H32=初期設定!$G$5,初期設定!$I$5,IF(H32=初期設定!$G$6,初期設定!$I$6,IF(H32=初期設定!$G$7,初期設定!$I$7,0)))</f>
        <v>0</v>
      </c>
    </row>
    <row r="33" spans="1:16" ht="30" customHeight="1" x14ac:dyDescent="0.4">
      <c r="A33" s="13">
        <f t="shared" si="1"/>
        <v>46139</v>
      </c>
      <c r="B33" s="14">
        <f t="shared" si="0"/>
        <v>46139</v>
      </c>
      <c r="C33" s="135"/>
      <c r="D33" s="135"/>
      <c r="E33" s="135"/>
      <c r="F33" s="135"/>
      <c r="G33" s="135"/>
      <c r="H33" s="135"/>
      <c r="K33" s="125">
        <f>IF(C33=初期設定!$G$5,初期設定!$I$5,IF(C33=初期設定!$G$6,初期設定!$I$6,IF(C33=初期設定!$G$7,初期設定!$I$7,0)))</f>
        <v>0</v>
      </c>
      <c r="L33" s="125">
        <f>IF(D33=初期設定!$G$5,初期設定!$I$5,IF(D33=初期設定!$G$6,初期設定!$I$6,IF(D33=初期設定!$G$7,初期設定!$I$7,0)))</f>
        <v>0</v>
      </c>
      <c r="M33" s="125">
        <f>IF(E33=初期設定!$G$5,初期設定!$I$5,IF(E33=初期設定!$G$6,初期設定!$I$6,IF(E33=初期設定!$G$7,初期設定!$I$7,0)))</f>
        <v>0</v>
      </c>
      <c r="N33" s="125">
        <f>IF(F33=初期設定!$G$5,初期設定!$I$5,IF(F33=初期設定!$G$6,初期設定!$I$6,IF(F33=初期設定!$G$7,初期設定!$I$7,0)))</f>
        <v>0</v>
      </c>
      <c r="O33" s="125">
        <f>IF(G33=初期設定!$G$5,初期設定!$I$5,IF(G33=初期設定!$G$6,初期設定!$I$6,IF(G33=初期設定!$G$7,初期設定!$I$7,0)))</f>
        <v>0</v>
      </c>
      <c r="P33" s="125">
        <f>IF(H33=初期設定!$G$5,初期設定!$I$5,IF(H33=初期設定!$G$6,初期設定!$I$6,IF(H33=初期設定!$G$7,初期設定!$I$7,0)))</f>
        <v>0</v>
      </c>
    </row>
    <row r="34" spans="1:16" ht="30" customHeight="1" x14ac:dyDescent="0.4">
      <c r="A34" s="13">
        <f t="shared" si="1"/>
        <v>46140</v>
      </c>
      <c r="B34" s="14">
        <f t="shared" si="0"/>
        <v>46140</v>
      </c>
      <c r="C34" s="135"/>
      <c r="D34" s="135"/>
      <c r="E34" s="135"/>
      <c r="F34" s="135"/>
      <c r="G34" s="135"/>
      <c r="H34" s="135"/>
      <c r="K34" s="125">
        <f>IF(C34=初期設定!$G$5,初期設定!$I$5,IF(C34=初期設定!$G$6,初期設定!$I$6,IF(C34=初期設定!$G$7,初期設定!$I$7,0)))</f>
        <v>0</v>
      </c>
      <c r="L34" s="125">
        <f>IF(D34=初期設定!$G$5,初期設定!$I$5,IF(D34=初期設定!$G$6,初期設定!$I$6,IF(D34=初期設定!$G$7,初期設定!$I$7,0)))</f>
        <v>0</v>
      </c>
      <c r="M34" s="125">
        <f>IF(E34=初期設定!$G$5,初期設定!$I$5,IF(E34=初期設定!$G$6,初期設定!$I$6,IF(E34=初期設定!$G$7,初期設定!$I$7,0)))</f>
        <v>0</v>
      </c>
      <c r="N34" s="125">
        <f>IF(F34=初期設定!$G$5,初期設定!$I$5,IF(F34=初期設定!$G$6,初期設定!$I$6,IF(F34=初期設定!$G$7,初期設定!$I$7,0)))</f>
        <v>0</v>
      </c>
      <c r="O34" s="125">
        <f>IF(G34=初期設定!$G$5,初期設定!$I$5,IF(G34=初期設定!$G$6,初期設定!$I$6,IF(G34=初期設定!$G$7,初期設定!$I$7,0)))</f>
        <v>0</v>
      </c>
      <c r="P34" s="125">
        <f>IF(H34=初期設定!$G$5,初期設定!$I$5,IF(H34=初期設定!$G$6,初期設定!$I$6,IF(H34=初期設定!$G$7,初期設定!$I$7,0)))</f>
        <v>0</v>
      </c>
    </row>
    <row r="35" spans="1:16" ht="30" customHeight="1" x14ac:dyDescent="0.4">
      <c r="A35" s="13">
        <f t="shared" si="1"/>
        <v>46141</v>
      </c>
      <c r="B35" s="14">
        <f t="shared" si="0"/>
        <v>46141</v>
      </c>
      <c r="C35" s="135"/>
      <c r="D35" s="135"/>
      <c r="E35" s="135"/>
      <c r="F35" s="135"/>
      <c r="G35" s="135"/>
      <c r="H35" s="135"/>
      <c r="K35" s="125">
        <f>IF(C35=初期設定!$G$5,初期設定!$I$5,IF(C35=初期設定!$G$6,初期設定!$I$6,IF(C35=初期設定!$G$7,初期設定!$I$7,0)))</f>
        <v>0</v>
      </c>
      <c r="L35" s="125">
        <f>IF(D35=初期設定!$G$5,初期設定!$I$5,IF(D35=初期設定!$G$6,初期設定!$I$6,IF(D35=初期設定!$G$7,初期設定!$I$7,0)))</f>
        <v>0</v>
      </c>
      <c r="M35" s="125">
        <f>IF(E35=初期設定!$G$5,初期設定!$I$5,IF(E35=初期設定!$G$6,初期設定!$I$6,IF(E35=初期設定!$G$7,初期設定!$I$7,0)))</f>
        <v>0</v>
      </c>
      <c r="N35" s="125">
        <f>IF(F35=初期設定!$G$5,初期設定!$I$5,IF(F35=初期設定!$G$6,初期設定!$I$6,IF(F35=初期設定!$G$7,初期設定!$I$7,0)))</f>
        <v>0</v>
      </c>
      <c r="O35" s="125">
        <f>IF(G35=初期設定!$G$5,初期設定!$I$5,IF(G35=初期設定!$G$6,初期設定!$I$6,IF(G35=初期設定!$G$7,初期設定!$I$7,0)))</f>
        <v>0</v>
      </c>
      <c r="P35" s="125">
        <f>IF(H35=初期設定!$G$5,初期設定!$I$5,IF(H35=初期設定!$G$6,初期設定!$I$6,IF(H35=初期設定!$G$7,初期設定!$I$7,0)))</f>
        <v>0</v>
      </c>
    </row>
    <row r="36" spans="1:16" ht="30" customHeight="1" x14ac:dyDescent="0.4">
      <c r="A36" s="13">
        <f t="shared" si="1"/>
        <v>46142</v>
      </c>
      <c r="B36" s="14">
        <f t="shared" si="0"/>
        <v>46142</v>
      </c>
      <c r="C36" s="135"/>
      <c r="D36" s="135"/>
      <c r="E36" s="135"/>
      <c r="F36" s="135"/>
      <c r="G36" s="135"/>
      <c r="H36" s="135"/>
      <c r="K36" s="125">
        <f>IF(C36=初期設定!$G$5,初期設定!$I$5,IF(C36=初期設定!$G$6,初期設定!$I$6,IF(C36=初期設定!$G$7,初期設定!$I$7,0)))</f>
        <v>0</v>
      </c>
      <c r="L36" s="125">
        <f>IF(D36=初期設定!$G$5,初期設定!$I$5,IF(D36=初期設定!$G$6,初期設定!$I$6,IF(D36=初期設定!$G$7,初期設定!$I$7,0)))</f>
        <v>0</v>
      </c>
      <c r="M36" s="125">
        <f>IF(E36=初期設定!$G$5,初期設定!$I$5,IF(E36=初期設定!$G$6,初期設定!$I$6,IF(E36=初期設定!$G$7,初期設定!$I$7,0)))</f>
        <v>0</v>
      </c>
      <c r="N36" s="125">
        <f>IF(F36=初期設定!$G$5,初期設定!$I$5,IF(F36=初期設定!$G$6,初期設定!$I$6,IF(F36=初期設定!$G$7,初期設定!$I$7,0)))</f>
        <v>0</v>
      </c>
      <c r="O36" s="125">
        <f>IF(G36=初期設定!$G$5,初期設定!$I$5,IF(G36=初期設定!$G$6,初期設定!$I$6,IF(G36=初期設定!$G$7,初期設定!$I$7,0)))</f>
        <v>0</v>
      </c>
      <c r="P36" s="125">
        <f>IF(H36=初期設定!$G$5,初期設定!$I$5,IF(H36=初期設定!$G$6,初期設定!$I$6,IF(H36=初期設定!$G$7,初期設定!$I$7,0)))</f>
        <v>0</v>
      </c>
    </row>
    <row r="37" spans="1:16" ht="30" customHeight="1" x14ac:dyDescent="0.4">
      <c r="A37" s="13">
        <f t="shared" si="1"/>
        <v>46143</v>
      </c>
      <c r="B37" s="14">
        <f t="shared" si="0"/>
        <v>46143</v>
      </c>
      <c r="C37" s="135"/>
      <c r="D37" s="135"/>
      <c r="E37" s="135"/>
      <c r="F37" s="135"/>
      <c r="G37" s="135"/>
      <c r="H37" s="135"/>
      <c r="K37" s="125">
        <f>IF(C37=初期設定!$G$5,初期設定!$I$5,IF(C37=初期設定!$G$6,初期設定!$I$6,IF(C37=初期設定!$G$7,初期設定!$I$7,0)))</f>
        <v>0</v>
      </c>
      <c r="L37" s="125">
        <f>IF(D37=初期設定!$G$5,初期設定!$I$5,IF(D37=初期設定!$G$6,初期設定!$I$6,IF(D37=初期設定!$G$7,初期設定!$I$7,0)))</f>
        <v>0</v>
      </c>
      <c r="M37" s="125">
        <f>IF(E37=初期設定!$G$5,初期設定!$I$5,IF(E37=初期設定!$G$6,初期設定!$I$6,IF(E37=初期設定!$G$7,初期設定!$I$7,0)))</f>
        <v>0</v>
      </c>
      <c r="N37" s="125">
        <f>IF(F37=初期設定!$G$5,初期設定!$I$5,IF(F37=初期設定!$G$6,初期設定!$I$6,IF(F37=初期設定!$G$7,初期設定!$I$7,0)))</f>
        <v>0</v>
      </c>
      <c r="O37" s="125">
        <f>IF(G37=初期設定!$G$5,初期設定!$I$5,IF(G37=初期設定!$G$6,初期設定!$I$6,IF(G37=初期設定!$G$7,初期設定!$I$7,0)))</f>
        <v>0</v>
      </c>
      <c r="P37" s="125">
        <f>IF(H37=初期設定!$G$5,初期設定!$I$5,IF(H37=初期設定!$G$6,初期設定!$I$6,IF(H37=初期設定!$G$7,初期設定!$I$7,0)))</f>
        <v>0</v>
      </c>
    </row>
    <row r="38" spans="1:16" ht="30" customHeight="1" x14ac:dyDescent="0.4">
      <c r="A38" s="13">
        <f t="shared" si="1"/>
        <v>46144</v>
      </c>
      <c r="B38" s="14">
        <f t="shared" si="0"/>
        <v>46144</v>
      </c>
      <c r="C38" s="135"/>
      <c r="D38" s="135"/>
      <c r="E38" s="135"/>
      <c r="F38" s="135"/>
      <c r="G38" s="135"/>
      <c r="H38" s="135"/>
      <c r="K38" s="125">
        <f>IF(C38=初期設定!$G$5,初期設定!$I$5,IF(C38=初期設定!$G$6,初期設定!$I$6,IF(C38=初期設定!$G$7,初期設定!$I$7,0)))</f>
        <v>0</v>
      </c>
      <c r="L38" s="125">
        <f>IF(D38=初期設定!$G$5,初期設定!$I$5,IF(D38=初期設定!$G$6,初期設定!$I$6,IF(D38=初期設定!$G$7,初期設定!$I$7,0)))</f>
        <v>0</v>
      </c>
      <c r="M38" s="125">
        <f>IF(E38=初期設定!$G$5,初期設定!$I$5,IF(E38=初期設定!$G$6,初期設定!$I$6,IF(E38=初期設定!$G$7,初期設定!$I$7,0)))</f>
        <v>0</v>
      </c>
      <c r="N38" s="125">
        <f>IF(F38=初期設定!$G$5,初期設定!$I$5,IF(F38=初期設定!$G$6,初期設定!$I$6,IF(F38=初期設定!$G$7,初期設定!$I$7,0)))</f>
        <v>0</v>
      </c>
      <c r="O38" s="125">
        <f>IF(G38=初期設定!$G$5,初期設定!$I$5,IF(G38=初期設定!$G$6,初期設定!$I$6,IF(G38=初期設定!$G$7,初期設定!$I$7,0)))</f>
        <v>0</v>
      </c>
      <c r="P38" s="125">
        <f>IF(H38=初期設定!$G$5,初期設定!$I$5,IF(H38=初期設定!$G$6,初期設定!$I$6,IF(H38=初期設定!$G$7,初期設定!$I$7,0)))</f>
        <v>0</v>
      </c>
    </row>
    <row r="39" spans="1:16" ht="30" customHeight="1" x14ac:dyDescent="0.4">
      <c r="A39" s="13">
        <f t="shared" si="1"/>
        <v>46145</v>
      </c>
      <c r="B39" s="14">
        <f t="shared" si="0"/>
        <v>46145</v>
      </c>
      <c r="C39" s="135"/>
      <c r="D39" s="135"/>
      <c r="E39" s="135"/>
      <c r="F39" s="135"/>
      <c r="G39" s="135"/>
      <c r="H39" s="135"/>
      <c r="K39" s="125">
        <f>IF(C39=初期設定!$G$5,初期設定!$I$5,IF(C39=初期設定!$G$6,初期設定!$I$6,IF(C39=初期設定!$G$7,初期設定!$I$7,0)))</f>
        <v>0</v>
      </c>
      <c r="L39" s="125">
        <f>IF(D39=初期設定!$G$5,初期設定!$I$5,IF(D39=初期設定!$G$6,初期設定!$I$6,IF(D39=初期設定!$G$7,初期設定!$I$7,0)))</f>
        <v>0</v>
      </c>
      <c r="M39" s="125">
        <f>IF(E39=初期設定!$G$5,初期設定!$I$5,IF(E39=初期設定!$G$6,初期設定!$I$6,IF(E39=初期設定!$G$7,初期設定!$I$7,0)))</f>
        <v>0</v>
      </c>
      <c r="N39" s="125">
        <f>IF(F39=初期設定!$G$5,初期設定!$I$5,IF(F39=初期設定!$G$6,初期設定!$I$6,IF(F39=初期設定!$G$7,初期設定!$I$7,0)))</f>
        <v>0</v>
      </c>
      <c r="O39" s="125">
        <f>IF(G39=初期設定!$G$5,初期設定!$I$5,IF(G39=初期設定!$G$6,初期設定!$I$6,IF(G39=初期設定!$G$7,初期設定!$I$7,0)))</f>
        <v>0</v>
      </c>
      <c r="P39" s="125">
        <f>IF(H39=初期設定!$G$5,初期設定!$I$5,IF(H39=初期設定!$G$6,初期設定!$I$6,IF(H39=初期設定!$G$7,初期設定!$I$7,0)))</f>
        <v>0</v>
      </c>
    </row>
    <row r="40" spans="1:16" ht="30" customHeight="1" x14ac:dyDescent="0.4">
      <c r="A40" s="13">
        <f t="shared" si="1"/>
        <v>46146</v>
      </c>
      <c r="B40" s="14">
        <f t="shared" si="0"/>
        <v>46146</v>
      </c>
      <c r="C40" s="135"/>
      <c r="D40" s="135"/>
      <c r="E40" s="135"/>
      <c r="F40" s="135"/>
      <c r="G40" s="135"/>
      <c r="H40" s="135"/>
      <c r="K40" s="125">
        <f>IF(C40=初期設定!$G$5,初期設定!$I$5,IF(C40=初期設定!$G$6,初期設定!$I$6,IF(C40=初期設定!$G$7,初期設定!$I$7,0)))</f>
        <v>0</v>
      </c>
      <c r="L40" s="125">
        <f>IF(D40=初期設定!$G$5,初期設定!$I$5,IF(D40=初期設定!$G$6,初期設定!$I$6,IF(D40=初期設定!$G$7,初期設定!$I$7,0)))</f>
        <v>0</v>
      </c>
      <c r="M40" s="125">
        <f>IF(E40=初期設定!$G$5,初期設定!$I$5,IF(E40=初期設定!$G$6,初期設定!$I$6,IF(E40=初期設定!$G$7,初期設定!$I$7,0)))</f>
        <v>0</v>
      </c>
      <c r="N40" s="125">
        <f>IF(F40=初期設定!$G$5,初期設定!$I$5,IF(F40=初期設定!$G$6,初期設定!$I$6,IF(F40=初期設定!$G$7,初期設定!$I$7,0)))</f>
        <v>0</v>
      </c>
      <c r="O40" s="125">
        <f>IF(G40=初期設定!$G$5,初期設定!$I$5,IF(G40=初期設定!$G$6,初期設定!$I$6,IF(G40=初期設定!$G$7,初期設定!$I$7,0)))</f>
        <v>0</v>
      </c>
      <c r="P40" s="125">
        <f>IF(H40=初期設定!$G$5,初期設定!$I$5,IF(H40=初期設定!$G$6,初期設定!$I$6,IF(H40=初期設定!$G$7,初期設定!$I$7,0)))</f>
        <v>0</v>
      </c>
    </row>
    <row r="41" spans="1:16" ht="30" customHeight="1" x14ac:dyDescent="0.4">
      <c r="A41" s="13">
        <f t="shared" si="1"/>
        <v>46147</v>
      </c>
      <c r="B41" s="14">
        <f t="shared" si="0"/>
        <v>46147</v>
      </c>
      <c r="C41" s="135"/>
      <c r="D41" s="135"/>
      <c r="E41" s="135"/>
      <c r="F41" s="135"/>
      <c r="G41" s="135"/>
      <c r="H41" s="135"/>
      <c r="K41" s="125">
        <f>IF(C41=初期設定!$G$5,初期設定!$I$5,IF(C41=初期設定!$G$6,初期設定!$I$6,IF(C41=初期設定!$G$7,初期設定!$I$7,0)))</f>
        <v>0</v>
      </c>
      <c r="L41" s="125">
        <f>IF(D41=初期設定!$G$5,初期設定!$I$5,IF(D41=初期設定!$G$6,初期設定!$I$6,IF(D41=初期設定!$G$7,初期設定!$I$7,0)))</f>
        <v>0</v>
      </c>
      <c r="M41" s="125">
        <f>IF(E41=初期設定!$G$5,初期設定!$I$5,IF(E41=初期設定!$G$6,初期設定!$I$6,IF(E41=初期設定!$G$7,初期設定!$I$7,0)))</f>
        <v>0</v>
      </c>
      <c r="N41" s="125">
        <f>IF(F41=初期設定!$G$5,初期設定!$I$5,IF(F41=初期設定!$G$6,初期設定!$I$6,IF(F41=初期設定!$G$7,初期設定!$I$7,0)))</f>
        <v>0</v>
      </c>
      <c r="O41" s="125">
        <f>IF(G41=初期設定!$G$5,初期設定!$I$5,IF(G41=初期設定!$G$6,初期設定!$I$6,IF(G41=初期設定!$G$7,初期設定!$I$7,0)))</f>
        <v>0</v>
      </c>
      <c r="P41" s="125">
        <f>IF(H41=初期設定!$G$5,初期設定!$I$5,IF(H41=初期設定!$G$6,初期設定!$I$6,IF(H41=初期設定!$G$7,初期設定!$I$7,0)))</f>
        <v>0</v>
      </c>
    </row>
    <row r="42" spans="1:16" ht="30" customHeight="1" x14ac:dyDescent="0.4">
      <c r="A42" s="13">
        <f t="shared" si="1"/>
        <v>46148</v>
      </c>
      <c r="B42" s="14">
        <f t="shared" si="0"/>
        <v>46148</v>
      </c>
      <c r="C42" s="135"/>
      <c r="D42" s="135"/>
      <c r="E42" s="135"/>
      <c r="F42" s="135"/>
      <c r="G42" s="135"/>
      <c r="H42" s="135"/>
      <c r="K42" s="125">
        <f>IF(C42=初期設定!$G$5,初期設定!$I$5,IF(C42=初期設定!$G$6,初期設定!$I$6,IF(C42=初期設定!$G$7,初期設定!$I$7,0)))</f>
        <v>0</v>
      </c>
      <c r="L42" s="125">
        <f>IF(D42=初期設定!$G$5,初期設定!$I$5,IF(D42=初期設定!$G$6,初期設定!$I$6,IF(D42=初期設定!$G$7,初期設定!$I$7,0)))</f>
        <v>0</v>
      </c>
      <c r="M42" s="125">
        <f>IF(E42=初期設定!$G$5,初期設定!$I$5,IF(E42=初期設定!$G$6,初期設定!$I$6,IF(E42=初期設定!$G$7,初期設定!$I$7,0)))</f>
        <v>0</v>
      </c>
      <c r="N42" s="125">
        <f>IF(F42=初期設定!$G$5,初期設定!$I$5,IF(F42=初期設定!$G$6,初期設定!$I$6,IF(F42=初期設定!$G$7,初期設定!$I$7,0)))</f>
        <v>0</v>
      </c>
      <c r="O42" s="125">
        <f>IF(G42=初期設定!$G$5,初期設定!$I$5,IF(G42=初期設定!$G$6,初期設定!$I$6,IF(G42=初期設定!$G$7,初期設定!$I$7,0)))</f>
        <v>0</v>
      </c>
      <c r="P42" s="125">
        <f>IF(H42=初期設定!$G$5,初期設定!$I$5,IF(H42=初期設定!$G$6,初期設定!$I$6,IF(H42=初期設定!$G$7,初期設定!$I$7,0)))</f>
        <v>0</v>
      </c>
    </row>
    <row r="43" spans="1:16" ht="30" customHeight="1" x14ac:dyDescent="0.4">
      <c r="A43" s="13">
        <f t="shared" si="1"/>
        <v>46149</v>
      </c>
      <c r="B43" s="14">
        <f t="shared" si="0"/>
        <v>46149</v>
      </c>
      <c r="C43" s="135"/>
      <c r="D43" s="135"/>
      <c r="E43" s="135"/>
      <c r="F43" s="135"/>
      <c r="G43" s="135"/>
      <c r="H43" s="135"/>
      <c r="K43" s="125">
        <f>IF(C43=初期設定!$G$5,初期設定!$I$5,IF(C43=初期設定!$G$6,初期設定!$I$6,IF(C43=初期設定!$G$7,初期設定!$I$7,0)))</f>
        <v>0</v>
      </c>
      <c r="L43" s="125">
        <f>IF(D43=初期設定!$G$5,初期設定!$I$5,IF(D43=初期設定!$G$6,初期設定!$I$6,IF(D43=初期設定!$G$7,初期設定!$I$7,0)))</f>
        <v>0</v>
      </c>
      <c r="M43" s="125">
        <f>IF(E43=初期設定!$G$5,初期設定!$I$5,IF(E43=初期設定!$G$6,初期設定!$I$6,IF(E43=初期設定!$G$7,初期設定!$I$7,0)))</f>
        <v>0</v>
      </c>
      <c r="N43" s="125">
        <f>IF(F43=初期設定!$G$5,初期設定!$I$5,IF(F43=初期設定!$G$6,初期設定!$I$6,IF(F43=初期設定!$G$7,初期設定!$I$7,0)))</f>
        <v>0</v>
      </c>
      <c r="O43" s="125">
        <f>IF(G43=初期設定!$G$5,初期設定!$I$5,IF(G43=初期設定!$G$6,初期設定!$I$6,IF(G43=初期設定!$G$7,初期設定!$I$7,0)))</f>
        <v>0</v>
      </c>
      <c r="P43" s="125">
        <f>IF(H43=初期設定!$G$5,初期設定!$I$5,IF(H43=初期設定!$G$6,初期設定!$I$6,IF(H43=初期設定!$G$7,初期設定!$I$7,0)))</f>
        <v>0</v>
      </c>
    </row>
    <row r="44" spans="1:16" ht="30" customHeight="1" x14ac:dyDescent="0.4">
      <c r="A44" s="13">
        <f t="shared" si="1"/>
        <v>46150</v>
      </c>
      <c r="B44" s="14">
        <f t="shared" si="0"/>
        <v>46150</v>
      </c>
      <c r="C44" s="135"/>
      <c r="D44" s="135"/>
      <c r="E44" s="135"/>
      <c r="F44" s="135"/>
      <c r="G44" s="135"/>
      <c r="H44" s="135"/>
      <c r="K44" s="125">
        <f>IF(C44=初期設定!$G$5,初期設定!$I$5,IF(C44=初期設定!$G$6,初期設定!$I$6,IF(C44=初期設定!$G$7,初期設定!$I$7,0)))</f>
        <v>0</v>
      </c>
      <c r="L44" s="125">
        <f>IF(D44=初期設定!$G$5,初期設定!$I$5,IF(D44=初期設定!$G$6,初期設定!$I$6,IF(D44=初期設定!$G$7,初期設定!$I$7,0)))</f>
        <v>0</v>
      </c>
      <c r="M44" s="125">
        <f>IF(E44=初期設定!$G$5,初期設定!$I$5,IF(E44=初期設定!$G$6,初期設定!$I$6,IF(E44=初期設定!$G$7,初期設定!$I$7,0)))</f>
        <v>0</v>
      </c>
      <c r="N44" s="125">
        <f>IF(F44=初期設定!$G$5,初期設定!$I$5,IF(F44=初期設定!$G$6,初期設定!$I$6,IF(F44=初期設定!$G$7,初期設定!$I$7,0)))</f>
        <v>0</v>
      </c>
      <c r="O44" s="125">
        <f>IF(G44=初期設定!$G$5,初期設定!$I$5,IF(G44=初期設定!$G$6,初期設定!$I$6,IF(G44=初期設定!$G$7,初期設定!$I$7,0)))</f>
        <v>0</v>
      </c>
      <c r="P44" s="125">
        <f>IF(H44=初期設定!$G$5,初期設定!$I$5,IF(H44=初期設定!$G$6,初期設定!$I$6,IF(H44=初期設定!$G$7,初期設定!$I$7,0)))</f>
        <v>0</v>
      </c>
    </row>
    <row r="45" spans="1:16" ht="30" customHeight="1" x14ac:dyDescent="0.4">
      <c r="A45" s="13">
        <f t="shared" si="1"/>
        <v>46151</v>
      </c>
      <c r="B45" s="14">
        <f t="shared" si="0"/>
        <v>46151</v>
      </c>
      <c r="C45" s="135"/>
      <c r="D45" s="135"/>
      <c r="E45" s="135"/>
      <c r="F45" s="135"/>
      <c r="G45" s="135"/>
      <c r="H45" s="135"/>
      <c r="K45" s="125">
        <f>IF(C45=初期設定!$G$5,初期設定!$I$5,IF(C45=初期設定!$G$6,初期設定!$I$6,IF(C45=初期設定!$G$7,初期設定!$I$7,0)))</f>
        <v>0</v>
      </c>
      <c r="L45" s="125">
        <f>IF(D45=初期設定!$G$5,初期設定!$I$5,IF(D45=初期設定!$G$6,初期設定!$I$6,IF(D45=初期設定!$G$7,初期設定!$I$7,0)))</f>
        <v>0</v>
      </c>
      <c r="M45" s="125">
        <f>IF(E45=初期設定!$G$5,初期設定!$I$5,IF(E45=初期設定!$G$6,初期設定!$I$6,IF(E45=初期設定!$G$7,初期設定!$I$7,0)))</f>
        <v>0</v>
      </c>
      <c r="N45" s="125">
        <f>IF(F45=初期設定!$G$5,初期設定!$I$5,IF(F45=初期設定!$G$6,初期設定!$I$6,IF(F45=初期設定!$G$7,初期設定!$I$7,0)))</f>
        <v>0</v>
      </c>
      <c r="O45" s="125">
        <f>IF(G45=初期設定!$G$5,初期設定!$I$5,IF(G45=初期設定!$G$6,初期設定!$I$6,IF(G45=初期設定!$G$7,初期設定!$I$7,0)))</f>
        <v>0</v>
      </c>
      <c r="P45" s="125">
        <f>IF(H45=初期設定!$G$5,初期設定!$I$5,IF(H45=初期設定!$G$6,初期設定!$I$6,IF(H45=初期設定!$G$7,初期設定!$I$7,0)))</f>
        <v>0</v>
      </c>
    </row>
    <row r="46" spans="1:16" ht="30" customHeight="1" x14ac:dyDescent="0.4">
      <c r="A46" s="13">
        <f t="shared" si="1"/>
        <v>46152</v>
      </c>
      <c r="B46" s="14">
        <f t="shared" si="0"/>
        <v>46152</v>
      </c>
      <c r="C46" s="135"/>
      <c r="D46" s="135"/>
      <c r="E46" s="135"/>
      <c r="F46" s="135"/>
      <c r="G46" s="135"/>
      <c r="H46" s="135"/>
      <c r="K46" s="125">
        <f>IF(C46=初期設定!$G$5,初期設定!$I$5,IF(C46=初期設定!$G$6,初期設定!$I$6,IF(C46=初期設定!$G$7,初期設定!$I$7,0)))</f>
        <v>0</v>
      </c>
      <c r="L46" s="125">
        <f>IF(D46=初期設定!$G$5,初期設定!$I$5,IF(D46=初期設定!$G$6,初期設定!$I$6,IF(D46=初期設定!$G$7,初期設定!$I$7,0)))</f>
        <v>0</v>
      </c>
      <c r="M46" s="125">
        <f>IF(E46=初期設定!$G$5,初期設定!$I$5,IF(E46=初期設定!$G$6,初期設定!$I$6,IF(E46=初期設定!$G$7,初期設定!$I$7,0)))</f>
        <v>0</v>
      </c>
      <c r="N46" s="125">
        <f>IF(F46=初期設定!$G$5,初期設定!$I$5,IF(F46=初期設定!$G$6,初期設定!$I$6,IF(F46=初期設定!$G$7,初期設定!$I$7,0)))</f>
        <v>0</v>
      </c>
      <c r="O46" s="125">
        <f>IF(G46=初期設定!$G$5,初期設定!$I$5,IF(G46=初期設定!$G$6,初期設定!$I$6,IF(G46=初期設定!$G$7,初期設定!$I$7,0)))</f>
        <v>0</v>
      </c>
      <c r="P46" s="125">
        <f>IF(H46=初期設定!$G$5,初期設定!$I$5,IF(H46=初期設定!$G$6,初期設定!$I$6,IF(H46=初期設定!$G$7,初期設定!$I$7,0)))</f>
        <v>0</v>
      </c>
    </row>
    <row r="47" spans="1:16" ht="30" customHeight="1" x14ac:dyDescent="0.4">
      <c r="A47" s="13">
        <f t="shared" si="1"/>
        <v>46153</v>
      </c>
      <c r="B47" s="14">
        <f t="shared" si="0"/>
        <v>46153</v>
      </c>
      <c r="C47" s="135"/>
      <c r="D47" s="135"/>
      <c r="E47" s="135"/>
      <c r="F47" s="135"/>
      <c r="G47" s="135"/>
      <c r="H47" s="135"/>
      <c r="K47" s="125">
        <f>IF(C47=初期設定!$G$5,初期設定!$I$5,IF(C47=初期設定!$G$6,初期設定!$I$6,IF(C47=初期設定!$G$7,初期設定!$I$7,0)))</f>
        <v>0</v>
      </c>
      <c r="L47" s="125">
        <f>IF(D47=初期設定!$G$5,初期設定!$I$5,IF(D47=初期設定!$G$6,初期設定!$I$6,IF(D47=初期設定!$G$7,初期設定!$I$7,0)))</f>
        <v>0</v>
      </c>
      <c r="M47" s="125">
        <f>IF(E47=初期設定!$G$5,初期設定!$I$5,IF(E47=初期設定!$G$6,初期設定!$I$6,IF(E47=初期設定!$G$7,初期設定!$I$7,0)))</f>
        <v>0</v>
      </c>
      <c r="N47" s="125">
        <f>IF(F47=初期設定!$G$5,初期設定!$I$5,IF(F47=初期設定!$G$6,初期設定!$I$6,IF(F47=初期設定!$G$7,初期設定!$I$7,0)))</f>
        <v>0</v>
      </c>
      <c r="O47" s="125">
        <f>IF(G47=初期設定!$G$5,初期設定!$I$5,IF(G47=初期設定!$G$6,初期設定!$I$6,IF(G47=初期設定!$G$7,初期設定!$I$7,0)))</f>
        <v>0</v>
      </c>
      <c r="P47" s="125">
        <f>IF(H47=初期設定!$G$5,初期設定!$I$5,IF(H47=初期設定!$G$6,初期設定!$I$6,IF(H47=初期設定!$G$7,初期設定!$I$7,0)))</f>
        <v>0</v>
      </c>
    </row>
    <row r="48" spans="1:16" ht="30" customHeight="1" x14ac:dyDescent="0.4">
      <c r="A48" s="13">
        <f t="shared" si="1"/>
        <v>46154</v>
      </c>
      <c r="B48" s="14">
        <f t="shared" si="0"/>
        <v>46154</v>
      </c>
      <c r="C48" s="135"/>
      <c r="D48" s="135"/>
      <c r="E48" s="135"/>
      <c r="F48" s="135"/>
      <c r="G48" s="135"/>
      <c r="H48" s="135"/>
      <c r="K48" s="125">
        <f>IF(C48=初期設定!$G$5,初期設定!$I$5,IF(C48=初期設定!$G$6,初期設定!$I$6,IF(C48=初期設定!$G$7,初期設定!$I$7,0)))</f>
        <v>0</v>
      </c>
      <c r="L48" s="125">
        <f>IF(D48=初期設定!$G$5,初期設定!$I$5,IF(D48=初期設定!$G$6,初期設定!$I$6,IF(D48=初期設定!$G$7,初期設定!$I$7,0)))</f>
        <v>0</v>
      </c>
      <c r="M48" s="125">
        <f>IF(E48=初期設定!$G$5,初期設定!$I$5,IF(E48=初期設定!$G$6,初期設定!$I$6,IF(E48=初期設定!$G$7,初期設定!$I$7,0)))</f>
        <v>0</v>
      </c>
      <c r="N48" s="125">
        <f>IF(F48=初期設定!$G$5,初期設定!$I$5,IF(F48=初期設定!$G$6,初期設定!$I$6,IF(F48=初期設定!$G$7,初期設定!$I$7,0)))</f>
        <v>0</v>
      </c>
      <c r="O48" s="125">
        <f>IF(G48=初期設定!$G$5,初期設定!$I$5,IF(G48=初期設定!$G$6,初期設定!$I$6,IF(G48=初期設定!$G$7,初期設定!$I$7,0)))</f>
        <v>0</v>
      </c>
      <c r="P48" s="125">
        <f>IF(H48=初期設定!$G$5,初期設定!$I$5,IF(H48=初期設定!$G$6,初期設定!$I$6,IF(H48=初期設定!$G$7,初期設定!$I$7,0)))</f>
        <v>0</v>
      </c>
    </row>
    <row r="49" spans="1:16" ht="30" customHeight="1" x14ac:dyDescent="0.4">
      <c r="A49" s="13">
        <f t="shared" si="1"/>
        <v>46155</v>
      </c>
      <c r="B49" s="14">
        <f t="shared" si="0"/>
        <v>46155</v>
      </c>
      <c r="C49" s="135"/>
      <c r="D49" s="135"/>
      <c r="E49" s="135"/>
      <c r="F49" s="135"/>
      <c r="G49" s="135"/>
      <c r="H49" s="135"/>
      <c r="K49" s="125">
        <f>IF(C49=初期設定!$G$5,初期設定!$I$5,IF(C49=初期設定!$G$6,初期設定!$I$6,IF(C49=初期設定!$G$7,初期設定!$I$7,0)))</f>
        <v>0</v>
      </c>
      <c r="L49" s="125">
        <f>IF(D49=初期設定!$G$5,初期設定!$I$5,IF(D49=初期設定!$G$6,初期設定!$I$6,IF(D49=初期設定!$G$7,初期設定!$I$7,0)))</f>
        <v>0</v>
      </c>
      <c r="M49" s="125">
        <f>IF(E49=初期設定!$G$5,初期設定!$I$5,IF(E49=初期設定!$G$6,初期設定!$I$6,IF(E49=初期設定!$G$7,初期設定!$I$7,0)))</f>
        <v>0</v>
      </c>
      <c r="N49" s="125">
        <f>IF(F49=初期設定!$G$5,初期設定!$I$5,IF(F49=初期設定!$G$6,初期設定!$I$6,IF(F49=初期設定!$G$7,初期設定!$I$7,0)))</f>
        <v>0</v>
      </c>
      <c r="O49" s="125">
        <f>IF(G49=初期設定!$G$5,初期設定!$I$5,IF(G49=初期設定!$G$6,初期設定!$I$6,IF(G49=初期設定!$G$7,初期設定!$I$7,0)))</f>
        <v>0</v>
      </c>
      <c r="P49" s="125">
        <f>IF(H49=初期設定!$G$5,初期設定!$I$5,IF(H49=初期設定!$G$6,初期設定!$I$6,IF(H49=初期設定!$G$7,初期設定!$I$7,0)))</f>
        <v>0</v>
      </c>
    </row>
    <row r="50" spans="1:16" ht="30" customHeight="1" x14ac:dyDescent="0.4">
      <c r="A50" s="13">
        <f t="shared" si="1"/>
        <v>46156</v>
      </c>
      <c r="B50" s="14">
        <f t="shared" si="0"/>
        <v>46156</v>
      </c>
      <c r="C50" s="135"/>
      <c r="D50" s="135"/>
      <c r="E50" s="135"/>
      <c r="F50" s="135"/>
      <c r="G50" s="135"/>
      <c r="H50" s="135"/>
      <c r="K50" s="125">
        <f>IF(C50=初期設定!$G$5,初期設定!$I$5,IF(C50=初期設定!$G$6,初期設定!$I$6,IF(C50=初期設定!$G$7,初期設定!$I$7,0)))</f>
        <v>0</v>
      </c>
      <c r="L50" s="125">
        <f>IF(D50=初期設定!$G$5,初期設定!$I$5,IF(D50=初期設定!$G$6,初期設定!$I$6,IF(D50=初期設定!$G$7,初期設定!$I$7,0)))</f>
        <v>0</v>
      </c>
      <c r="M50" s="125">
        <f>IF(E50=初期設定!$G$5,初期設定!$I$5,IF(E50=初期設定!$G$6,初期設定!$I$6,IF(E50=初期設定!$G$7,初期設定!$I$7,0)))</f>
        <v>0</v>
      </c>
      <c r="N50" s="125">
        <f>IF(F50=初期設定!$G$5,初期設定!$I$5,IF(F50=初期設定!$G$6,初期設定!$I$6,IF(F50=初期設定!$G$7,初期設定!$I$7,0)))</f>
        <v>0</v>
      </c>
      <c r="O50" s="125">
        <f>IF(G50=初期設定!$G$5,初期設定!$I$5,IF(G50=初期設定!$G$6,初期設定!$I$6,IF(G50=初期設定!$G$7,初期設定!$I$7,0)))</f>
        <v>0</v>
      </c>
      <c r="P50" s="125">
        <f>IF(H50=初期設定!$G$5,初期設定!$I$5,IF(H50=初期設定!$G$6,初期設定!$I$6,IF(H50=初期設定!$G$7,初期設定!$I$7,0)))</f>
        <v>0</v>
      </c>
    </row>
    <row r="51" spans="1:16" ht="30" customHeight="1" x14ac:dyDescent="0.4">
      <c r="A51" s="13">
        <f t="shared" si="1"/>
        <v>46157</v>
      </c>
      <c r="B51" s="14">
        <f t="shared" si="0"/>
        <v>46157</v>
      </c>
      <c r="C51" s="135"/>
      <c r="D51" s="135"/>
      <c r="E51" s="135"/>
      <c r="F51" s="135"/>
      <c r="G51" s="135"/>
      <c r="H51" s="135"/>
      <c r="K51" s="125">
        <f>IF(C51=初期設定!$G$5,初期設定!$I$5,IF(C51=初期設定!$G$6,初期設定!$I$6,IF(C51=初期設定!$G$7,初期設定!$I$7,0)))</f>
        <v>0</v>
      </c>
      <c r="L51" s="125">
        <f>IF(D51=初期設定!$G$5,初期設定!$I$5,IF(D51=初期設定!$G$6,初期設定!$I$6,IF(D51=初期設定!$G$7,初期設定!$I$7,0)))</f>
        <v>0</v>
      </c>
      <c r="M51" s="125">
        <f>IF(E51=初期設定!$G$5,初期設定!$I$5,IF(E51=初期設定!$G$6,初期設定!$I$6,IF(E51=初期設定!$G$7,初期設定!$I$7,0)))</f>
        <v>0</v>
      </c>
      <c r="N51" s="125">
        <f>IF(F51=初期設定!$G$5,初期設定!$I$5,IF(F51=初期設定!$G$6,初期設定!$I$6,IF(F51=初期設定!$G$7,初期設定!$I$7,0)))</f>
        <v>0</v>
      </c>
      <c r="O51" s="125">
        <f>IF(G51=初期設定!$G$5,初期設定!$I$5,IF(G51=初期設定!$G$6,初期設定!$I$6,IF(G51=初期設定!$G$7,初期設定!$I$7,0)))</f>
        <v>0</v>
      </c>
      <c r="P51" s="125">
        <f>IF(H51=初期設定!$G$5,初期設定!$I$5,IF(H51=初期設定!$G$6,初期設定!$I$6,IF(H51=初期設定!$G$7,初期設定!$I$7,0)))</f>
        <v>0</v>
      </c>
    </row>
    <row r="52" spans="1:16" ht="30" customHeight="1" x14ac:dyDescent="0.4">
      <c r="A52" s="13">
        <f t="shared" si="1"/>
        <v>46158</v>
      </c>
      <c r="B52" s="14">
        <f t="shared" si="0"/>
        <v>46158</v>
      </c>
      <c r="C52" s="135"/>
      <c r="D52" s="135"/>
      <c r="E52" s="135"/>
      <c r="F52" s="135"/>
      <c r="G52" s="135"/>
      <c r="H52" s="135"/>
      <c r="K52" s="125">
        <f>IF(C52=初期設定!$G$5,初期設定!$I$5,IF(C52=初期設定!$G$6,初期設定!$I$6,IF(C52=初期設定!$G$7,初期設定!$I$7,0)))</f>
        <v>0</v>
      </c>
      <c r="L52" s="125">
        <f>IF(D52=初期設定!$G$5,初期設定!$I$5,IF(D52=初期設定!$G$6,初期設定!$I$6,IF(D52=初期設定!$G$7,初期設定!$I$7,0)))</f>
        <v>0</v>
      </c>
      <c r="M52" s="125">
        <f>IF(E52=初期設定!$G$5,初期設定!$I$5,IF(E52=初期設定!$G$6,初期設定!$I$6,IF(E52=初期設定!$G$7,初期設定!$I$7,0)))</f>
        <v>0</v>
      </c>
      <c r="N52" s="125">
        <f>IF(F52=初期設定!$G$5,初期設定!$I$5,IF(F52=初期設定!$G$6,初期設定!$I$6,IF(F52=初期設定!$G$7,初期設定!$I$7,0)))</f>
        <v>0</v>
      </c>
      <c r="O52" s="125">
        <f>IF(G52=初期設定!$G$5,初期設定!$I$5,IF(G52=初期設定!$G$6,初期設定!$I$6,IF(G52=初期設定!$G$7,初期設定!$I$7,0)))</f>
        <v>0</v>
      </c>
      <c r="P52" s="125">
        <f>IF(H52=初期設定!$G$5,初期設定!$I$5,IF(H52=初期設定!$G$6,初期設定!$I$6,IF(H52=初期設定!$G$7,初期設定!$I$7,0)))</f>
        <v>0</v>
      </c>
    </row>
    <row r="53" spans="1:16" ht="30" customHeight="1" x14ac:dyDescent="0.4">
      <c r="A53" s="13">
        <f t="shared" si="1"/>
        <v>46159</v>
      </c>
      <c r="B53" s="14">
        <f t="shared" si="0"/>
        <v>46159</v>
      </c>
      <c r="C53" s="135"/>
      <c r="D53" s="135"/>
      <c r="E53" s="135"/>
      <c r="F53" s="135"/>
      <c r="G53" s="135"/>
      <c r="H53" s="135"/>
      <c r="K53" s="125">
        <f>IF(C53=初期設定!$G$5,初期設定!$I$5,IF(C53=初期設定!$G$6,初期設定!$I$6,IF(C53=初期設定!$G$7,初期設定!$I$7,0)))</f>
        <v>0</v>
      </c>
      <c r="L53" s="125">
        <f>IF(D53=初期設定!$G$5,初期設定!$I$5,IF(D53=初期設定!$G$6,初期設定!$I$6,IF(D53=初期設定!$G$7,初期設定!$I$7,0)))</f>
        <v>0</v>
      </c>
      <c r="M53" s="125">
        <f>IF(E53=初期設定!$G$5,初期設定!$I$5,IF(E53=初期設定!$G$6,初期設定!$I$6,IF(E53=初期設定!$G$7,初期設定!$I$7,0)))</f>
        <v>0</v>
      </c>
      <c r="N53" s="125">
        <f>IF(F53=初期設定!$G$5,初期設定!$I$5,IF(F53=初期設定!$G$6,初期設定!$I$6,IF(F53=初期設定!$G$7,初期設定!$I$7,0)))</f>
        <v>0</v>
      </c>
      <c r="O53" s="125">
        <f>IF(G53=初期設定!$G$5,初期設定!$I$5,IF(G53=初期設定!$G$6,初期設定!$I$6,IF(G53=初期設定!$G$7,初期設定!$I$7,0)))</f>
        <v>0</v>
      </c>
      <c r="P53" s="125">
        <f>IF(H53=初期設定!$G$5,初期設定!$I$5,IF(H53=初期設定!$G$6,初期設定!$I$6,IF(H53=初期設定!$G$7,初期設定!$I$7,0)))</f>
        <v>0</v>
      </c>
    </row>
    <row r="54" spans="1:16" ht="30" customHeight="1" x14ac:dyDescent="0.4">
      <c r="A54" s="13">
        <f t="shared" si="1"/>
        <v>46160</v>
      </c>
      <c r="B54" s="14">
        <f t="shared" si="0"/>
        <v>46160</v>
      </c>
      <c r="C54" s="135"/>
      <c r="D54" s="135"/>
      <c r="E54" s="135"/>
      <c r="F54" s="135"/>
      <c r="G54" s="135"/>
      <c r="H54" s="135"/>
      <c r="K54" s="125">
        <f>IF(C54=初期設定!$G$5,初期設定!$I$5,IF(C54=初期設定!$G$6,初期設定!$I$6,IF(C54=初期設定!$G$7,初期設定!$I$7,0)))</f>
        <v>0</v>
      </c>
      <c r="L54" s="125">
        <f>IF(D54=初期設定!$G$5,初期設定!$I$5,IF(D54=初期設定!$G$6,初期設定!$I$6,IF(D54=初期設定!$G$7,初期設定!$I$7,0)))</f>
        <v>0</v>
      </c>
      <c r="M54" s="125">
        <f>IF(E54=初期設定!$G$5,初期設定!$I$5,IF(E54=初期設定!$G$6,初期設定!$I$6,IF(E54=初期設定!$G$7,初期設定!$I$7,0)))</f>
        <v>0</v>
      </c>
      <c r="N54" s="125">
        <f>IF(F54=初期設定!$G$5,初期設定!$I$5,IF(F54=初期設定!$G$6,初期設定!$I$6,IF(F54=初期設定!$G$7,初期設定!$I$7,0)))</f>
        <v>0</v>
      </c>
      <c r="O54" s="125">
        <f>IF(G54=初期設定!$G$5,初期設定!$I$5,IF(G54=初期設定!$G$6,初期設定!$I$6,IF(G54=初期設定!$G$7,初期設定!$I$7,0)))</f>
        <v>0</v>
      </c>
      <c r="P54" s="125">
        <f>IF(H54=初期設定!$G$5,初期設定!$I$5,IF(H54=初期設定!$G$6,初期設定!$I$6,IF(H54=初期設定!$G$7,初期設定!$I$7,0)))</f>
        <v>0</v>
      </c>
    </row>
    <row r="55" spans="1:16" ht="30" customHeight="1" x14ac:dyDescent="0.4">
      <c r="A55" s="13">
        <f t="shared" si="1"/>
        <v>46161</v>
      </c>
      <c r="B55" s="14">
        <f t="shared" si="0"/>
        <v>46161</v>
      </c>
      <c r="C55" s="135"/>
      <c r="D55" s="135"/>
      <c r="E55" s="135"/>
      <c r="F55" s="135"/>
      <c r="G55" s="135"/>
      <c r="H55" s="135"/>
      <c r="K55" s="125">
        <f>IF(C55=初期設定!$G$5,初期設定!$I$5,IF(C55=初期設定!$G$6,初期設定!$I$6,IF(C55=初期設定!$G$7,初期設定!$I$7,0)))</f>
        <v>0</v>
      </c>
      <c r="L55" s="125">
        <f>IF(D55=初期設定!$G$5,初期設定!$I$5,IF(D55=初期設定!$G$6,初期設定!$I$6,IF(D55=初期設定!$G$7,初期設定!$I$7,0)))</f>
        <v>0</v>
      </c>
      <c r="M55" s="125">
        <f>IF(E55=初期設定!$G$5,初期設定!$I$5,IF(E55=初期設定!$G$6,初期設定!$I$6,IF(E55=初期設定!$G$7,初期設定!$I$7,0)))</f>
        <v>0</v>
      </c>
      <c r="N55" s="125">
        <f>IF(F55=初期設定!$G$5,初期設定!$I$5,IF(F55=初期設定!$G$6,初期設定!$I$6,IF(F55=初期設定!$G$7,初期設定!$I$7,0)))</f>
        <v>0</v>
      </c>
      <c r="O55" s="125">
        <f>IF(G55=初期設定!$G$5,初期設定!$I$5,IF(G55=初期設定!$G$6,初期設定!$I$6,IF(G55=初期設定!$G$7,初期設定!$I$7,0)))</f>
        <v>0</v>
      </c>
      <c r="P55" s="125">
        <f>IF(H55=初期設定!$G$5,初期設定!$I$5,IF(H55=初期設定!$G$6,初期設定!$I$6,IF(H55=初期設定!$G$7,初期設定!$I$7,0)))</f>
        <v>0</v>
      </c>
    </row>
    <row r="56" spans="1:16" ht="30" customHeight="1" x14ac:dyDescent="0.4">
      <c r="A56" s="13">
        <f t="shared" si="1"/>
        <v>46162</v>
      </c>
      <c r="B56" s="14">
        <f t="shared" si="0"/>
        <v>46162</v>
      </c>
      <c r="C56" s="135"/>
      <c r="D56" s="135"/>
      <c r="E56" s="135"/>
      <c r="F56" s="135"/>
      <c r="G56" s="135"/>
      <c r="H56" s="135"/>
      <c r="K56" s="125">
        <f>IF(C56=初期設定!$G$5,初期設定!$I$5,IF(C56=初期設定!$G$6,初期設定!$I$6,IF(C56=初期設定!$G$7,初期設定!$I$7,0)))</f>
        <v>0</v>
      </c>
      <c r="L56" s="125">
        <f>IF(D56=初期設定!$G$5,初期設定!$I$5,IF(D56=初期設定!$G$6,初期設定!$I$6,IF(D56=初期設定!$G$7,初期設定!$I$7,0)))</f>
        <v>0</v>
      </c>
      <c r="M56" s="125">
        <f>IF(E56=初期設定!$G$5,初期設定!$I$5,IF(E56=初期設定!$G$6,初期設定!$I$6,IF(E56=初期設定!$G$7,初期設定!$I$7,0)))</f>
        <v>0</v>
      </c>
      <c r="N56" s="125">
        <f>IF(F56=初期設定!$G$5,初期設定!$I$5,IF(F56=初期設定!$G$6,初期設定!$I$6,IF(F56=初期設定!$G$7,初期設定!$I$7,0)))</f>
        <v>0</v>
      </c>
      <c r="O56" s="125">
        <f>IF(G56=初期設定!$G$5,初期設定!$I$5,IF(G56=初期設定!$G$6,初期設定!$I$6,IF(G56=初期設定!$G$7,初期設定!$I$7,0)))</f>
        <v>0</v>
      </c>
      <c r="P56" s="125">
        <f>IF(H56=初期設定!$G$5,初期設定!$I$5,IF(H56=初期設定!$G$6,初期設定!$I$6,IF(H56=初期設定!$G$7,初期設定!$I$7,0)))</f>
        <v>0</v>
      </c>
    </row>
    <row r="57" spans="1:16" ht="30" customHeight="1" x14ac:dyDescent="0.4">
      <c r="A57" s="13">
        <f t="shared" si="1"/>
        <v>46163</v>
      </c>
      <c r="B57" s="14">
        <f t="shared" si="0"/>
        <v>46163</v>
      </c>
      <c r="C57" s="135"/>
      <c r="D57" s="135"/>
      <c r="E57" s="135"/>
      <c r="F57" s="135"/>
      <c r="G57" s="135"/>
      <c r="H57" s="135"/>
      <c r="K57" s="125">
        <f>IF(C57=初期設定!$G$5,初期設定!$I$5,IF(C57=初期設定!$G$6,初期設定!$I$6,IF(C57=初期設定!$G$7,初期設定!$I$7,0)))</f>
        <v>0</v>
      </c>
      <c r="L57" s="125">
        <f>IF(D57=初期設定!$G$5,初期設定!$I$5,IF(D57=初期設定!$G$6,初期設定!$I$6,IF(D57=初期設定!$G$7,初期設定!$I$7,0)))</f>
        <v>0</v>
      </c>
      <c r="M57" s="125">
        <f>IF(E57=初期設定!$G$5,初期設定!$I$5,IF(E57=初期設定!$G$6,初期設定!$I$6,IF(E57=初期設定!$G$7,初期設定!$I$7,0)))</f>
        <v>0</v>
      </c>
      <c r="N57" s="125">
        <f>IF(F57=初期設定!$G$5,初期設定!$I$5,IF(F57=初期設定!$G$6,初期設定!$I$6,IF(F57=初期設定!$G$7,初期設定!$I$7,0)))</f>
        <v>0</v>
      </c>
      <c r="O57" s="125">
        <f>IF(G57=初期設定!$G$5,初期設定!$I$5,IF(G57=初期設定!$G$6,初期設定!$I$6,IF(G57=初期設定!$G$7,初期設定!$I$7,0)))</f>
        <v>0</v>
      </c>
      <c r="P57" s="125">
        <f>IF(H57=初期設定!$G$5,初期設定!$I$5,IF(H57=初期設定!$G$6,初期設定!$I$6,IF(H57=初期設定!$G$7,初期設定!$I$7,0)))</f>
        <v>0</v>
      </c>
    </row>
    <row r="58" spans="1:16" ht="30" customHeight="1" x14ac:dyDescent="0.4">
      <c r="A58" s="13">
        <f t="shared" si="1"/>
        <v>46164</v>
      </c>
      <c r="B58" s="14">
        <f t="shared" si="0"/>
        <v>46164</v>
      </c>
      <c r="C58" s="135"/>
      <c r="D58" s="135"/>
      <c r="E58" s="135"/>
      <c r="F58" s="135"/>
      <c r="G58" s="135"/>
      <c r="H58" s="135"/>
      <c r="K58" s="125">
        <f>IF(C58=初期設定!$G$5,初期設定!$I$5,IF(C58=初期設定!$G$6,初期設定!$I$6,IF(C58=初期設定!$G$7,初期設定!$I$7,0)))</f>
        <v>0</v>
      </c>
      <c r="L58" s="125">
        <f>IF(D58=初期設定!$G$5,初期設定!$I$5,IF(D58=初期設定!$G$6,初期設定!$I$6,IF(D58=初期設定!$G$7,初期設定!$I$7,0)))</f>
        <v>0</v>
      </c>
      <c r="M58" s="125">
        <f>IF(E58=初期設定!$G$5,初期設定!$I$5,IF(E58=初期設定!$G$6,初期設定!$I$6,IF(E58=初期設定!$G$7,初期設定!$I$7,0)))</f>
        <v>0</v>
      </c>
      <c r="N58" s="125">
        <f>IF(F58=初期設定!$G$5,初期設定!$I$5,IF(F58=初期設定!$G$6,初期設定!$I$6,IF(F58=初期設定!$G$7,初期設定!$I$7,0)))</f>
        <v>0</v>
      </c>
      <c r="O58" s="125">
        <f>IF(G58=初期設定!$G$5,初期設定!$I$5,IF(G58=初期設定!$G$6,初期設定!$I$6,IF(G58=初期設定!$G$7,初期設定!$I$7,0)))</f>
        <v>0</v>
      </c>
      <c r="P58" s="125">
        <f>IF(H58=初期設定!$G$5,初期設定!$I$5,IF(H58=初期設定!$G$6,初期設定!$I$6,IF(H58=初期設定!$G$7,初期設定!$I$7,0)))</f>
        <v>0</v>
      </c>
    </row>
    <row r="59" spans="1:16" ht="30" customHeight="1" x14ac:dyDescent="0.4">
      <c r="A59" s="13">
        <f t="shared" si="1"/>
        <v>46165</v>
      </c>
      <c r="B59" s="14">
        <f t="shared" si="0"/>
        <v>46165</v>
      </c>
      <c r="C59" s="135"/>
      <c r="D59" s="135"/>
      <c r="E59" s="135"/>
      <c r="F59" s="135"/>
      <c r="G59" s="135"/>
      <c r="H59" s="135"/>
      <c r="K59" s="125">
        <f>IF(C59=初期設定!$G$5,初期設定!$I$5,IF(C59=初期設定!$G$6,初期設定!$I$6,IF(C59=初期設定!$G$7,初期設定!$I$7,0)))</f>
        <v>0</v>
      </c>
      <c r="L59" s="125">
        <f>IF(D59=初期設定!$G$5,初期設定!$I$5,IF(D59=初期設定!$G$6,初期設定!$I$6,IF(D59=初期設定!$G$7,初期設定!$I$7,0)))</f>
        <v>0</v>
      </c>
      <c r="M59" s="125">
        <f>IF(E59=初期設定!$G$5,初期設定!$I$5,IF(E59=初期設定!$G$6,初期設定!$I$6,IF(E59=初期設定!$G$7,初期設定!$I$7,0)))</f>
        <v>0</v>
      </c>
      <c r="N59" s="125">
        <f>IF(F59=初期設定!$G$5,初期設定!$I$5,IF(F59=初期設定!$G$6,初期設定!$I$6,IF(F59=初期設定!$G$7,初期設定!$I$7,0)))</f>
        <v>0</v>
      </c>
      <c r="O59" s="125">
        <f>IF(G59=初期設定!$G$5,初期設定!$I$5,IF(G59=初期設定!$G$6,初期設定!$I$6,IF(G59=初期設定!$G$7,初期設定!$I$7,0)))</f>
        <v>0</v>
      </c>
      <c r="P59" s="125">
        <f>IF(H59=初期設定!$G$5,初期設定!$I$5,IF(H59=初期設定!$G$6,初期設定!$I$6,IF(H59=初期設定!$G$7,初期設定!$I$7,0)))</f>
        <v>0</v>
      </c>
    </row>
    <row r="60" spans="1:16" ht="30" customHeight="1" x14ac:dyDescent="0.4">
      <c r="A60" s="13">
        <f t="shared" si="1"/>
        <v>46166</v>
      </c>
      <c r="B60" s="14">
        <f t="shared" si="0"/>
        <v>46166</v>
      </c>
      <c r="C60" s="135"/>
      <c r="D60" s="135"/>
      <c r="E60" s="135"/>
      <c r="F60" s="135"/>
      <c r="G60" s="135"/>
      <c r="H60" s="135"/>
      <c r="K60" s="125">
        <f>IF(C60=初期設定!$G$5,初期設定!$I$5,IF(C60=初期設定!$G$6,初期設定!$I$6,IF(C60=初期設定!$G$7,初期設定!$I$7,0)))</f>
        <v>0</v>
      </c>
      <c r="L60" s="125">
        <f>IF(D60=初期設定!$G$5,初期設定!$I$5,IF(D60=初期設定!$G$6,初期設定!$I$6,IF(D60=初期設定!$G$7,初期設定!$I$7,0)))</f>
        <v>0</v>
      </c>
      <c r="M60" s="125">
        <f>IF(E60=初期設定!$G$5,初期設定!$I$5,IF(E60=初期設定!$G$6,初期設定!$I$6,IF(E60=初期設定!$G$7,初期設定!$I$7,0)))</f>
        <v>0</v>
      </c>
      <c r="N60" s="125">
        <f>IF(F60=初期設定!$G$5,初期設定!$I$5,IF(F60=初期設定!$G$6,初期設定!$I$6,IF(F60=初期設定!$G$7,初期設定!$I$7,0)))</f>
        <v>0</v>
      </c>
      <c r="O60" s="125">
        <f>IF(G60=初期設定!$G$5,初期設定!$I$5,IF(G60=初期設定!$G$6,初期設定!$I$6,IF(G60=初期設定!$G$7,初期設定!$I$7,0)))</f>
        <v>0</v>
      </c>
      <c r="P60" s="125">
        <f>IF(H60=初期設定!$G$5,初期設定!$I$5,IF(H60=初期設定!$G$6,初期設定!$I$6,IF(H60=初期設定!$G$7,初期設定!$I$7,0)))</f>
        <v>0</v>
      </c>
    </row>
    <row r="61" spans="1:16" ht="30" customHeight="1" x14ac:dyDescent="0.4">
      <c r="A61" s="13">
        <f t="shared" si="1"/>
        <v>46167</v>
      </c>
      <c r="B61" s="14">
        <f t="shared" si="0"/>
        <v>46167</v>
      </c>
      <c r="C61" s="135"/>
      <c r="D61" s="135"/>
      <c r="E61" s="135"/>
      <c r="F61" s="135"/>
      <c r="G61" s="135"/>
      <c r="H61" s="135"/>
      <c r="K61" s="125">
        <f>IF(C61=初期設定!$G$5,初期設定!$I$5,IF(C61=初期設定!$G$6,初期設定!$I$6,IF(C61=初期設定!$G$7,初期設定!$I$7,0)))</f>
        <v>0</v>
      </c>
      <c r="L61" s="125">
        <f>IF(D61=初期設定!$G$5,初期設定!$I$5,IF(D61=初期設定!$G$6,初期設定!$I$6,IF(D61=初期設定!$G$7,初期設定!$I$7,0)))</f>
        <v>0</v>
      </c>
      <c r="M61" s="125">
        <f>IF(E61=初期設定!$G$5,初期設定!$I$5,IF(E61=初期設定!$G$6,初期設定!$I$6,IF(E61=初期設定!$G$7,初期設定!$I$7,0)))</f>
        <v>0</v>
      </c>
      <c r="N61" s="125">
        <f>IF(F61=初期設定!$G$5,初期設定!$I$5,IF(F61=初期設定!$G$6,初期設定!$I$6,IF(F61=初期設定!$G$7,初期設定!$I$7,0)))</f>
        <v>0</v>
      </c>
      <c r="O61" s="125">
        <f>IF(G61=初期設定!$G$5,初期設定!$I$5,IF(G61=初期設定!$G$6,初期設定!$I$6,IF(G61=初期設定!$G$7,初期設定!$I$7,0)))</f>
        <v>0</v>
      </c>
      <c r="P61" s="125">
        <f>IF(H61=初期設定!$G$5,初期設定!$I$5,IF(H61=初期設定!$G$6,初期設定!$I$6,IF(H61=初期設定!$G$7,初期設定!$I$7,0)))</f>
        <v>0</v>
      </c>
    </row>
    <row r="62" spans="1:16" ht="30" customHeight="1" x14ac:dyDescent="0.4">
      <c r="A62" s="13">
        <f t="shared" si="1"/>
        <v>46168</v>
      </c>
      <c r="B62" s="14">
        <f t="shared" si="0"/>
        <v>46168</v>
      </c>
      <c r="C62" s="135"/>
      <c r="D62" s="135"/>
      <c r="E62" s="135"/>
      <c r="F62" s="135"/>
      <c r="G62" s="135"/>
      <c r="H62" s="135"/>
      <c r="K62" s="125">
        <f>IF(C62=初期設定!$G$5,初期設定!$I$5,IF(C62=初期設定!$G$6,初期設定!$I$6,IF(C62=初期設定!$G$7,初期設定!$I$7,0)))</f>
        <v>0</v>
      </c>
      <c r="L62" s="125">
        <f>IF(D62=初期設定!$G$5,初期設定!$I$5,IF(D62=初期設定!$G$6,初期設定!$I$6,IF(D62=初期設定!$G$7,初期設定!$I$7,0)))</f>
        <v>0</v>
      </c>
      <c r="M62" s="125">
        <f>IF(E62=初期設定!$G$5,初期設定!$I$5,IF(E62=初期設定!$G$6,初期設定!$I$6,IF(E62=初期設定!$G$7,初期設定!$I$7,0)))</f>
        <v>0</v>
      </c>
      <c r="N62" s="125">
        <f>IF(F62=初期設定!$G$5,初期設定!$I$5,IF(F62=初期設定!$G$6,初期設定!$I$6,IF(F62=初期設定!$G$7,初期設定!$I$7,0)))</f>
        <v>0</v>
      </c>
      <c r="O62" s="125">
        <f>IF(G62=初期設定!$G$5,初期設定!$I$5,IF(G62=初期設定!$G$6,初期設定!$I$6,IF(G62=初期設定!$G$7,初期設定!$I$7,0)))</f>
        <v>0</v>
      </c>
      <c r="P62" s="125">
        <f>IF(H62=初期設定!$G$5,初期設定!$I$5,IF(H62=初期設定!$G$6,初期設定!$I$6,IF(H62=初期設定!$G$7,初期設定!$I$7,0)))</f>
        <v>0</v>
      </c>
    </row>
    <row r="63" spans="1:16" ht="30" customHeight="1" x14ac:dyDescent="0.4">
      <c r="A63" s="13">
        <f t="shared" si="1"/>
        <v>46169</v>
      </c>
      <c r="B63" s="14">
        <f t="shared" si="0"/>
        <v>46169</v>
      </c>
      <c r="C63" s="135"/>
      <c r="D63" s="135"/>
      <c r="E63" s="135"/>
      <c r="F63" s="135"/>
      <c r="G63" s="135"/>
      <c r="H63" s="135"/>
      <c r="K63" s="125">
        <f>IF(C63=初期設定!$G$5,初期設定!$I$5,IF(C63=初期設定!$G$6,初期設定!$I$6,IF(C63=初期設定!$G$7,初期設定!$I$7,0)))</f>
        <v>0</v>
      </c>
      <c r="L63" s="125">
        <f>IF(D63=初期設定!$G$5,初期設定!$I$5,IF(D63=初期設定!$G$6,初期設定!$I$6,IF(D63=初期設定!$G$7,初期設定!$I$7,0)))</f>
        <v>0</v>
      </c>
      <c r="M63" s="125">
        <f>IF(E63=初期設定!$G$5,初期設定!$I$5,IF(E63=初期設定!$G$6,初期設定!$I$6,IF(E63=初期設定!$G$7,初期設定!$I$7,0)))</f>
        <v>0</v>
      </c>
      <c r="N63" s="125">
        <f>IF(F63=初期設定!$G$5,初期設定!$I$5,IF(F63=初期設定!$G$6,初期設定!$I$6,IF(F63=初期設定!$G$7,初期設定!$I$7,0)))</f>
        <v>0</v>
      </c>
      <c r="O63" s="125">
        <f>IF(G63=初期設定!$G$5,初期設定!$I$5,IF(G63=初期設定!$G$6,初期設定!$I$6,IF(G63=初期設定!$G$7,初期設定!$I$7,0)))</f>
        <v>0</v>
      </c>
      <c r="P63" s="125">
        <f>IF(H63=初期設定!$G$5,初期設定!$I$5,IF(H63=初期設定!$G$6,初期設定!$I$6,IF(H63=初期設定!$G$7,初期設定!$I$7,0)))</f>
        <v>0</v>
      </c>
    </row>
    <row r="64" spans="1:16" ht="30" customHeight="1" x14ac:dyDescent="0.4">
      <c r="A64" s="13">
        <f t="shared" si="1"/>
        <v>46170</v>
      </c>
      <c r="B64" s="14">
        <f t="shared" si="0"/>
        <v>46170</v>
      </c>
      <c r="C64" s="135"/>
      <c r="D64" s="135"/>
      <c r="E64" s="135"/>
      <c r="F64" s="135"/>
      <c r="G64" s="135"/>
      <c r="H64" s="135"/>
      <c r="K64" s="125">
        <f>IF(C64=初期設定!$G$5,初期設定!$I$5,IF(C64=初期設定!$G$6,初期設定!$I$6,IF(C64=初期設定!$G$7,初期設定!$I$7,0)))</f>
        <v>0</v>
      </c>
      <c r="L64" s="125">
        <f>IF(D64=初期設定!$G$5,初期設定!$I$5,IF(D64=初期設定!$G$6,初期設定!$I$6,IF(D64=初期設定!$G$7,初期設定!$I$7,0)))</f>
        <v>0</v>
      </c>
      <c r="M64" s="125">
        <f>IF(E64=初期設定!$G$5,初期設定!$I$5,IF(E64=初期設定!$G$6,初期設定!$I$6,IF(E64=初期設定!$G$7,初期設定!$I$7,0)))</f>
        <v>0</v>
      </c>
      <c r="N64" s="125">
        <f>IF(F64=初期設定!$G$5,初期設定!$I$5,IF(F64=初期設定!$G$6,初期設定!$I$6,IF(F64=初期設定!$G$7,初期設定!$I$7,0)))</f>
        <v>0</v>
      </c>
      <c r="O64" s="125">
        <f>IF(G64=初期設定!$G$5,初期設定!$I$5,IF(G64=初期設定!$G$6,初期設定!$I$6,IF(G64=初期設定!$G$7,初期設定!$I$7,0)))</f>
        <v>0</v>
      </c>
      <c r="P64" s="125">
        <f>IF(H64=初期設定!$G$5,初期設定!$I$5,IF(H64=初期設定!$G$6,初期設定!$I$6,IF(H64=初期設定!$G$7,初期設定!$I$7,0)))</f>
        <v>0</v>
      </c>
    </row>
    <row r="65" spans="1:16" ht="30" customHeight="1" x14ac:dyDescent="0.4">
      <c r="A65" s="13">
        <f t="shared" si="1"/>
        <v>46171</v>
      </c>
      <c r="B65" s="14">
        <f t="shared" si="0"/>
        <v>46171</v>
      </c>
      <c r="C65" s="135"/>
      <c r="D65" s="135"/>
      <c r="E65" s="135"/>
      <c r="F65" s="135"/>
      <c r="G65" s="135"/>
      <c r="H65" s="135"/>
      <c r="K65" s="125">
        <f>IF(C65=初期設定!$G$5,初期設定!$I$5,IF(C65=初期設定!$G$6,初期設定!$I$6,IF(C65=初期設定!$G$7,初期設定!$I$7,0)))</f>
        <v>0</v>
      </c>
      <c r="L65" s="125">
        <f>IF(D65=初期設定!$G$5,初期設定!$I$5,IF(D65=初期設定!$G$6,初期設定!$I$6,IF(D65=初期設定!$G$7,初期設定!$I$7,0)))</f>
        <v>0</v>
      </c>
      <c r="M65" s="125">
        <f>IF(E65=初期設定!$G$5,初期設定!$I$5,IF(E65=初期設定!$G$6,初期設定!$I$6,IF(E65=初期設定!$G$7,初期設定!$I$7,0)))</f>
        <v>0</v>
      </c>
      <c r="N65" s="125">
        <f>IF(F65=初期設定!$G$5,初期設定!$I$5,IF(F65=初期設定!$G$6,初期設定!$I$6,IF(F65=初期設定!$G$7,初期設定!$I$7,0)))</f>
        <v>0</v>
      </c>
      <c r="O65" s="125">
        <f>IF(G65=初期設定!$G$5,初期設定!$I$5,IF(G65=初期設定!$G$6,初期設定!$I$6,IF(G65=初期設定!$G$7,初期設定!$I$7,0)))</f>
        <v>0</v>
      </c>
      <c r="P65" s="125">
        <f>IF(H65=初期設定!$G$5,初期設定!$I$5,IF(H65=初期設定!$G$6,初期設定!$I$6,IF(H65=初期設定!$G$7,初期設定!$I$7,0)))</f>
        <v>0</v>
      </c>
    </row>
    <row r="66" spans="1:16" ht="30" customHeight="1" x14ac:dyDescent="0.4">
      <c r="A66" s="13">
        <f t="shared" si="1"/>
        <v>46172</v>
      </c>
      <c r="B66" s="14">
        <f t="shared" si="0"/>
        <v>46172</v>
      </c>
      <c r="C66" s="135"/>
      <c r="D66" s="135"/>
      <c r="E66" s="135"/>
      <c r="F66" s="135"/>
      <c r="G66" s="135"/>
      <c r="H66" s="135"/>
      <c r="K66" s="125">
        <f>IF(C66=初期設定!$G$5,初期設定!$I$5,IF(C66=初期設定!$G$6,初期設定!$I$6,IF(C66=初期設定!$G$7,初期設定!$I$7,0)))</f>
        <v>0</v>
      </c>
      <c r="L66" s="125">
        <f>IF(D66=初期設定!$G$5,初期設定!$I$5,IF(D66=初期設定!$G$6,初期設定!$I$6,IF(D66=初期設定!$G$7,初期設定!$I$7,0)))</f>
        <v>0</v>
      </c>
      <c r="M66" s="125">
        <f>IF(E66=初期設定!$G$5,初期設定!$I$5,IF(E66=初期設定!$G$6,初期設定!$I$6,IF(E66=初期設定!$G$7,初期設定!$I$7,0)))</f>
        <v>0</v>
      </c>
      <c r="N66" s="125">
        <f>IF(F66=初期設定!$G$5,初期設定!$I$5,IF(F66=初期設定!$G$6,初期設定!$I$6,IF(F66=初期設定!$G$7,初期設定!$I$7,0)))</f>
        <v>0</v>
      </c>
      <c r="O66" s="125">
        <f>IF(G66=初期設定!$G$5,初期設定!$I$5,IF(G66=初期設定!$G$6,初期設定!$I$6,IF(G66=初期設定!$G$7,初期設定!$I$7,0)))</f>
        <v>0</v>
      </c>
      <c r="P66" s="125">
        <f>IF(H66=初期設定!$G$5,初期設定!$I$5,IF(H66=初期設定!$G$6,初期設定!$I$6,IF(H66=初期設定!$G$7,初期設定!$I$7,0)))</f>
        <v>0</v>
      </c>
    </row>
    <row r="67" spans="1:16" ht="30" customHeight="1" x14ac:dyDescent="0.4">
      <c r="A67" s="13">
        <f t="shared" si="1"/>
        <v>46173</v>
      </c>
      <c r="B67" s="14">
        <f t="shared" si="0"/>
        <v>46173</v>
      </c>
      <c r="C67" s="135"/>
      <c r="D67" s="135"/>
      <c r="E67" s="135"/>
      <c r="F67" s="135"/>
      <c r="G67" s="135"/>
      <c r="H67" s="135"/>
      <c r="K67" s="125">
        <f>IF(C67=初期設定!$G$5,初期設定!$I$5,IF(C67=初期設定!$G$6,初期設定!$I$6,IF(C67=初期設定!$G$7,初期設定!$I$7,0)))</f>
        <v>0</v>
      </c>
      <c r="L67" s="125">
        <f>IF(D67=初期設定!$G$5,初期設定!$I$5,IF(D67=初期設定!$G$6,初期設定!$I$6,IF(D67=初期設定!$G$7,初期設定!$I$7,0)))</f>
        <v>0</v>
      </c>
      <c r="M67" s="125">
        <f>IF(E67=初期設定!$G$5,初期設定!$I$5,IF(E67=初期設定!$G$6,初期設定!$I$6,IF(E67=初期設定!$G$7,初期設定!$I$7,0)))</f>
        <v>0</v>
      </c>
      <c r="N67" s="125">
        <f>IF(F67=初期設定!$G$5,初期設定!$I$5,IF(F67=初期設定!$G$6,初期設定!$I$6,IF(F67=初期設定!$G$7,初期設定!$I$7,0)))</f>
        <v>0</v>
      </c>
      <c r="O67" s="125">
        <f>IF(G67=初期設定!$G$5,初期設定!$I$5,IF(G67=初期設定!$G$6,初期設定!$I$6,IF(G67=初期設定!$G$7,初期設定!$I$7,0)))</f>
        <v>0</v>
      </c>
      <c r="P67" s="125">
        <f>IF(H67=初期設定!$G$5,初期設定!$I$5,IF(H67=初期設定!$G$6,初期設定!$I$6,IF(H67=初期設定!$G$7,初期設定!$I$7,0)))</f>
        <v>0</v>
      </c>
    </row>
    <row r="68" spans="1:16" ht="30" customHeight="1" x14ac:dyDescent="0.4">
      <c r="A68" s="13">
        <f t="shared" si="1"/>
        <v>46174</v>
      </c>
      <c r="B68" s="14">
        <f t="shared" si="0"/>
        <v>46174</v>
      </c>
      <c r="C68" s="135"/>
      <c r="D68" s="135"/>
      <c r="E68" s="135"/>
      <c r="F68" s="135"/>
      <c r="G68" s="135"/>
      <c r="H68" s="135"/>
      <c r="K68" s="125">
        <f>IF(C68=初期設定!$G$5,初期設定!$I$5,IF(C68=初期設定!$G$6,初期設定!$I$6,IF(C68=初期設定!$G$7,初期設定!$I$7,0)))</f>
        <v>0</v>
      </c>
      <c r="L68" s="125">
        <f>IF(D68=初期設定!$G$5,初期設定!$I$5,IF(D68=初期設定!$G$6,初期設定!$I$6,IF(D68=初期設定!$G$7,初期設定!$I$7,0)))</f>
        <v>0</v>
      </c>
      <c r="M68" s="125">
        <f>IF(E68=初期設定!$G$5,初期設定!$I$5,IF(E68=初期設定!$G$6,初期設定!$I$6,IF(E68=初期設定!$G$7,初期設定!$I$7,0)))</f>
        <v>0</v>
      </c>
      <c r="N68" s="125">
        <f>IF(F68=初期設定!$G$5,初期設定!$I$5,IF(F68=初期設定!$G$6,初期設定!$I$6,IF(F68=初期設定!$G$7,初期設定!$I$7,0)))</f>
        <v>0</v>
      </c>
      <c r="O68" s="125">
        <f>IF(G68=初期設定!$G$5,初期設定!$I$5,IF(G68=初期設定!$G$6,初期設定!$I$6,IF(G68=初期設定!$G$7,初期設定!$I$7,0)))</f>
        <v>0</v>
      </c>
      <c r="P68" s="125">
        <f>IF(H68=初期設定!$G$5,初期設定!$I$5,IF(H68=初期設定!$G$6,初期設定!$I$6,IF(H68=初期設定!$G$7,初期設定!$I$7,0)))</f>
        <v>0</v>
      </c>
    </row>
    <row r="69" spans="1:16" ht="30" customHeight="1" x14ac:dyDescent="0.4">
      <c r="A69" s="13">
        <f t="shared" si="1"/>
        <v>46175</v>
      </c>
      <c r="B69" s="14">
        <f t="shared" si="0"/>
        <v>46175</v>
      </c>
      <c r="C69" s="135"/>
      <c r="D69" s="135"/>
      <c r="E69" s="135"/>
      <c r="F69" s="135"/>
      <c r="G69" s="135"/>
      <c r="H69" s="135"/>
      <c r="K69" s="125">
        <f>IF(C69=初期設定!$G$5,初期設定!$I$5,IF(C69=初期設定!$G$6,初期設定!$I$6,IF(C69=初期設定!$G$7,初期設定!$I$7,0)))</f>
        <v>0</v>
      </c>
      <c r="L69" s="125">
        <f>IF(D69=初期設定!$G$5,初期設定!$I$5,IF(D69=初期設定!$G$6,初期設定!$I$6,IF(D69=初期設定!$G$7,初期設定!$I$7,0)))</f>
        <v>0</v>
      </c>
      <c r="M69" s="125">
        <f>IF(E69=初期設定!$G$5,初期設定!$I$5,IF(E69=初期設定!$G$6,初期設定!$I$6,IF(E69=初期設定!$G$7,初期設定!$I$7,0)))</f>
        <v>0</v>
      </c>
      <c r="N69" s="125">
        <f>IF(F69=初期設定!$G$5,初期設定!$I$5,IF(F69=初期設定!$G$6,初期設定!$I$6,IF(F69=初期設定!$G$7,初期設定!$I$7,0)))</f>
        <v>0</v>
      </c>
      <c r="O69" s="125">
        <f>IF(G69=初期設定!$G$5,初期設定!$I$5,IF(G69=初期設定!$G$6,初期設定!$I$6,IF(G69=初期設定!$G$7,初期設定!$I$7,0)))</f>
        <v>0</v>
      </c>
      <c r="P69" s="125">
        <f>IF(H69=初期設定!$G$5,初期設定!$I$5,IF(H69=初期設定!$G$6,初期設定!$I$6,IF(H69=初期設定!$G$7,初期設定!$I$7,0)))</f>
        <v>0</v>
      </c>
    </row>
    <row r="70" spans="1:16" ht="30" customHeight="1" x14ac:dyDescent="0.4">
      <c r="A70" s="13">
        <f t="shared" si="1"/>
        <v>46176</v>
      </c>
      <c r="B70" s="14">
        <f t="shared" si="0"/>
        <v>46176</v>
      </c>
      <c r="C70" s="135"/>
      <c r="D70" s="135"/>
      <c r="E70" s="135"/>
      <c r="F70" s="135"/>
      <c r="G70" s="135"/>
      <c r="H70" s="135"/>
      <c r="K70" s="125">
        <f>IF(C70=初期設定!$G$5,初期設定!$I$5,IF(C70=初期設定!$G$6,初期設定!$I$6,IF(C70=初期設定!$G$7,初期設定!$I$7,0)))</f>
        <v>0</v>
      </c>
      <c r="L70" s="125">
        <f>IF(D70=初期設定!$G$5,初期設定!$I$5,IF(D70=初期設定!$G$6,初期設定!$I$6,IF(D70=初期設定!$G$7,初期設定!$I$7,0)))</f>
        <v>0</v>
      </c>
      <c r="M70" s="125">
        <f>IF(E70=初期設定!$G$5,初期設定!$I$5,IF(E70=初期設定!$G$6,初期設定!$I$6,IF(E70=初期設定!$G$7,初期設定!$I$7,0)))</f>
        <v>0</v>
      </c>
      <c r="N70" s="125">
        <f>IF(F70=初期設定!$G$5,初期設定!$I$5,IF(F70=初期設定!$G$6,初期設定!$I$6,IF(F70=初期設定!$G$7,初期設定!$I$7,0)))</f>
        <v>0</v>
      </c>
      <c r="O70" s="125">
        <f>IF(G70=初期設定!$G$5,初期設定!$I$5,IF(G70=初期設定!$G$6,初期設定!$I$6,IF(G70=初期設定!$G$7,初期設定!$I$7,0)))</f>
        <v>0</v>
      </c>
      <c r="P70" s="125">
        <f>IF(H70=初期設定!$G$5,初期設定!$I$5,IF(H70=初期設定!$G$6,初期設定!$I$6,IF(H70=初期設定!$G$7,初期設定!$I$7,0)))</f>
        <v>0</v>
      </c>
    </row>
    <row r="71" spans="1:16" ht="30" customHeight="1" x14ac:dyDescent="0.4">
      <c r="A71" s="13">
        <f t="shared" si="1"/>
        <v>46177</v>
      </c>
      <c r="B71" s="14">
        <f t="shared" si="0"/>
        <v>46177</v>
      </c>
      <c r="C71" s="135"/>
      <c r="D71" s="135"/>
      <c r="E71" s="135"/>
      <c r="F71" s="135"/>
      <c r="G71" s="135"/>
      <c r="H71" s="135"/>
      <c r="K71" s="125">
        <f>IF(C71=初期設定!$G$5,初期設定!$I$5,IF(C71=初期設定!$G$6,初期設定!$I$6,IF(C71=初期設定!$G$7,初期設定!$I$7,0)))</f>
        <v>0</v>
      </c>
      <c r="L71" s="125">
        <f>IF(D71=初期設定!$G$5,初期設定!$I$5,IF(D71=初期設定!$G$6,初期設定!$I$6,IF(D71=初期設定!$G$7,初期設定!$I$7,0)))</f>
        <v>0</v>
      </c>
      <c r="M71" s="125">
        <f>IF(E71=初期設定!$G$5,初期設定!$I$5,IF(E71=初期設定!$G$6,初期設定!$I$6,IF(E71=初期設定!$G$7,初期設定!$I$7,0)))</f>
        <v>0</v>
      </c>
      <c r="N71" s="125">
        <f>IF(F71=初期設定!$G$5,初期設定!$I$5,IF(F71=初期設定!$G$6,初期設定!$I$6,IF(F71=初期設定!$G$7,初期設定!$I$7,0)))</f>
        <v>0</v>
      </c>
      <c r="O71" s="125">
        <f>IF(G71=初期設定!$G$5,初期設定!$I$5,IF(G71=初期設定!$G$6,初期設定!$I$6,IF(G71=初期設定!$G$7,初期設定!$I$7,0)))</f>
        <v>0</v>
      </c>
      <c r="P71" s="125">
        <f>IF(H71=初期設定!$G$5,初期設定!$I$5,IF(H71=初期設定!$G$6,初期設定!$I$6,IF(H71=初期設定!$G$7,初期設定!$I$7,0)))</f>
        <v>0</v>
      </c>
    </row>
    <row r="72" spans="1:16" ht="30" customHeight="1" x14ac:dyDescent="0.4">
      <c r="A72" s="13">
        <f t="shared" si="1"/>
        <v>46178</v>
      </c>
      <c r="B72" s="14">
        <f t="shared" ref="B72:B135" si="2">A72</f>
        <v>46178</v>
      </c>
      <c r="C72" s="135"/>
      <c r="D72" s="135"/>
      <c r="E72" s="135"/>
      <c r="F72" s="135"/>
      <c r="G72" s="135"/>
      <c r="H72" s="135"/>
      <c r="K72" s="125">
        <f>IF(C72=初期設定!$G$5,初期設定!$I$5,IF(C72=初期設定!$G$6,初期設定!$I$6,IF(C72=初期設定!$G$7,初期設定!$I$7,0)))</f>
        <v>0</v>
      </c>
      <c r="L72" s="125">
        <f>IF(D72=初期設定!$G$5,初期設定!$I$5,IF(D72=初期設定!$G$6,初期設定!$I$6,IF(D72=初期設定!$G$7,初期設定!$I$7,0)))</f>
        <v>0</v>
      </c>
      <c r="M72" s="125">
        <f>IF(E72=初期設定!$G$5,初期設定!$I$5,IF(E72=初期設定!$G$6,初期設定!$I$6,IF(E72=初期設定!$G$7,初期設定!$I$7,0)))</f>
        <v>0</v>
      </c>
      <c r="N72" s="125">
        <f>IF(F72=初期設定!$G$5,初期設定!$I$5,IF(F72=初期設定!$G$6,初期設定!$I$6,IF(F72=初期設定!$G$7,初期設定!$I$7,0)))</f>
        <v>0</v>
      </c>
      <c r="O72" s="125">
        <f>IF(G72=初期設定!$G$5,初期設定!$I$5,IF(G72=初期設定!$G$6,初期設定!$I$6,IF(G72=初期設定!$G$7,初期設定!$I$7,0)))</f>
        <v>0</v>
      </c>
      <c r="P72" s="125">
        <f>IF(H72=初期設定!$G$5,初期設定!$I$5,IF(H72=初期設定!$G$6,初期設定!$I$6,IF(H72=初期設定!$G$7,初期設定!$I$7,0)))</f>
        <v>0</v>
      </c>
    </row>
    <row r="73" spans="1:16" ht="30" customHeight="1" x14ac:dyDescent="0.4">
      <c r="A73" s="13">
        <f t="shared" ref="A73:A136" si="3">A72+1</f>
        <v>46179</v>
      </c>
      <c r="B73" s="14">
        <f t="shared" si="2"/>
        <v>46179</v>
      </c>
      <c r="C73" s="135"/>
      <c r="D73" s="135"/>
      <c r="E73" s="135"/>
      <c r="F73" s="135"/>
      <c r="G73" s="135"/>
      <c r="H73" s="135"/>
      <c r="K73" s="125">
        <f>IF(C73=初期設定!$G$5,初期設定!$I$5,IF(C73=初期設定!$G$6,初期設定!$I$6,IF(C73=初期設定!$G$7,初期設定!$I$7,0)))</f>
        <v>0</v>
      </c>
      <c r="L73" s="125">
        <f>IF(D73=初期設定!$G$5,初期設定!$I$5,IF(D73=初期設定!$G$6,初期設定!$I$6,IF(D73=初期設定!$G$7,初期設定!$I$7,0)))</f>
        <v>0</v>
      </c>
      <c r="M73" s="125">
        <f>IF(E73=初期設定!$G$5,初期設定!$I$5,IF(E73=初期設定!$G$6,初期設定!$I$6,IF(E73=初期設定!$G$7,初期設定!$I$7,0)))</f>
        <v>0</v>
      </c>
      <c r="N73" s="125">
        <f>IF(F73=初期設定!$G$5,初期設定!$I$5,IF(F73=初期設定!$G$6,初期設定!$I$6,IF(F73=初期設定!$G$7,初期設定!$I$7,0)))</f>
        <v>0</v>
      </c>
      <c r="O73" s="125">
        <f>IF(G73=初期設定!$G$5,初期設定!$I$5,IF(G73=初期設定!$G$6,初期設定!$I$6,IF(G73=初期設定!$G$7,初期設定!$I$7,0)))</f>
        <v>0</v>
      </c>
      <c r="P73" s="125">
        <f>IF(H73=初期設定!$G$5,初期設定!$I$5,IF(H73=初期設定!$G$6,初期設定!$I$6,IF(H73=初期設定!$G$7,初期設定!$I$7,0)))</f>
        <v>0</v>
      </c>
    </row>
    <row r="74" spans="1:16" ht="30" customHeight="1" x14ac:dyDescent="0.4">
      <c r="A74" s="13">
        <f t="shared" si="3"/>
        <v>46180</v>
      </c>
      <c r="B74" s="14">
        <f t="shared" si="2"/>
        <v>46180</v>
      </c>
      <c r="C74" s="135"/>
      <c r="D74" s="135"/>
      <c r="E74" s="135"/>
      <c r="F74" s="135"/>
      <c r="G74" s="135"/>
      <c r="H74" s="135"/>
      <c r="K74" s="125">
        <f>IF(C74=初期設定!$G$5,初期設定!$I$5,IF(C74=初期設定!$G$6,初期設定!$I$6,IF(C74=初期設定!$G$7,初期設定!$I$7,0)))</f>
        <v>0</v>
      </c>
      <c r="L74" s="125">
        <f>IF(D74=初期設定!$G$5,初期設定!$I$5,IF(D74=初期設定!$G$6,初期設定!$I$6,IF(D74=初期設定!$G$7,初期設定!$I$7,0)))</f>
        <v>0</v>
      </c>
      <c r="M74" s="125">
        <f>IF(E74=初期設定!$G$5,初期設定!$I$5,IF(E74=初期設定!$G$6,初期設定!$I$6,IF(E74=初期設定!$G$7,初期設定!$I$7,0)))</f>
        <v>0</v>
      </c>
      <c r="N74" s="125">
        <f>IF(F74=初期設定!$G$5,初期設定!$I$5,IF(F74=初期設定!$G$6,初期設定!$I$6,IF(F74=初期設定!$G$7,初期設定!$I$7,0)))</f>
        <v>0</v>
      </c>
      <c r="O74" s="125">
        <f>IF(G74=初期設定!$G$5,初期設定!$I$5,IF(G74=初期設定!$G$6,初期設定!$I$6,IF(G74=初期設定!$G$7,初期設定!$I$7,0)))</f>
        <v>0</v>
      </c>
      <c r="P74" s="125">
        <f>IF(H74=初期設定!$G$5,初期設定!$I$5,IF(H74=初期設定!$G$6,初期設定!$I$6,IF(H74=初期設定!$G$7,初期設定!$I$7,0)))</f>
        <v>0</v>
      </c>
    </row>
    <row r="75" spans="1:16" ht="30" customHeight="1" x14ac:dyDescent="0.4">
      <c r="A75" s="13">
        <f t="shared" si="3"/>
        <v>46181</v>
      </c>
      <c r="B75" s="14">
        <f t="shared" si="2"/>
        <v>46181</v>
      </c>
      <c r="C75" s="135"/>
      <c r="D75" s="135"/>
      <c r="E75" s="135"/>
      <c r="F75" s="135"/>
      <c r="G75" s="135"/>
      <c r="H75" s="135"/>
      <c r="K75" s="125">
        <f>IF(C75=初期設定!$G$5,初期設定!$I$5,IF(C75=初期設定!$G$6,初期設定!$I$6,IF(C75=初期設定!$G$7,初期設定!$I$7,0)))</f>
        <v>0</v>
      </c>
      <c r="L75" s="125">
        <f>IF(D75=初期設定!$G$5,初期設定!$I$5,IF(D75=初期設定!$G$6,初期設定!$I$6,IF(D75=初期設定!$G$7,初期設定!$I$7,0)))</f>
        <v>0</v>
      </c>
      <c r="M75" s="125">
        <f>IF(E75=初期設定!$G$5,初期設定!$I$5,IF(E75=初期設定!$G$6,初期設定!$I$6,IF(E75=初期設定!$G$7,初期設定!$I$7,0)))</f>
        <v>0</v>
      </c>
      <c r="N75" s="125">
        <f>IF(F75=初期設定!$G$5,初期設定!$I$5,IF(F75=初期設定!$G$6,初期設定!$I$6,IF(F75=初期設定!$G$7,初期設定!$I$7,0)))</f>
        <v>0</v>
      </c>
      <c r="O75" s="125">
        <f>IF(G75=初期設定!$G$5,初期設定!$I$5,IF(G75=初期設定!$G$6,初期設定!$I$6,IF(G75=初期設定!$G$7,初期設定!$I$7,0)))</f>
        <v>0</v>
      </c>
      <c r="P75" s="125">
        <f>IF(H75=初期設定!$G$5,初期設定!$I$5,IF(H75=初期設定!$G$6,初期設定!$I$6,IF(H75=初期設定!$G$7,初期設定!$I$7,0)))</f>
        <v>0</v>
      </c>
    </row>
    <row r="76" spans="1:16" ht="30" customHeight="1" x14ac:dyDescent="0.4">
      <c r="A76" s="13">
        <f t="shared" si="3"/>
        <v>46182</v>
      </c>
      <c r="B76" s="14">
        <f t="shared" si="2"/>
        <v>46182</v>
      </c>
      <c r="C76" s="135"/>
      <c r="D76" s="135"/>
      <c r="E76" s="135"/>
      <c r="F76" s="135"/>
      <c r="G76" s="135"/>
      <c r="H76" s="135"/>
      <c r="K76" s="125">
        <f>IF(C76=初期設定!$G$5,初期設定!$I$5,IF(C76=初期設定!$G$6,初期設定!$I$6,IF(C76=初期設定!$G$7,初期設定!$I$7,0)))</f>
        <v>0</v>
      </c>
      <c r="L76" s="125">
        <f>IF(D76=初期設定!$G$5,初期設定!$I$5,IF(D76=初期設定!$G$6,初期設定!$I$6,IF(D76=初期設定!$G$7,初期設定!$I$7,0)))</f>
        <v>0</v>
      </c>
      <c r="M76" s="125">
        <f>IF(E76=初期設定!$G$5,初期設定!$I$5,IF(E76=初期設定!$G$6,初期設定!$I$6,IF(E76=初期設定!$G$7,初期設定!$I$7,0)))</f>
        <v>0</v>
      </c>
      <c r="N76" s="125">
        <f>IF(F76=初期設定!$G$5,初期設定!$I$5,IF(F76=初期設定!$G$6,初期設定!$I$6,IF(F76=初期設定!$G$7,初期設定!$I$7,0)))</f>
        <v>0</v>
      </c>
      <c r="O76" s="125">
        <f>IF(G76=初期設定!$G$5,初期設定!$I$5,IF(G76=初期設定!$G$6,初期設定!$I$6,IF(G76=初期設定!$G$7,初期設定!$I$7,0)))</f>
        <v>0</v>
      </c>
      <c r="P76" s="125">
        <f>IF(H76=初期設定!$G$5,初期設定!$I$5,IF(H76=初期設定!$G$6,初期設定!$I$6,IF(H76=初期設定!$G$7,初期設定!$I$7,0)))</f>
        <v>0</v>
      </c>
    </row>
    <row r="77" spans="1:16" ht="30" customHeight="1" x14ac:dyDescent="0.4">
      <c r="A77" s="13">
        <f t="shared" si="3"/>
        <v>46183</v>
      </c>
      <c r="B77" s="14">
        <f t="shared" si="2"/>
        <v>46183</v>
      </c>
      <c r="C77" s="135"/>
      <c r="D77" s="135"/>
      <c r="E77" s="135"/>
      <c r="F77" s="135"/>
      <c r="G77" s="135"/>
      <c r="H77" s="135"/>
      <c r="K77" s="125">
        <f>IF(C77=初期設定!$G$5,初期設定!$I$5,IF(C77=初期設定!$G$6,初期設定!$I$6,IF(C77=初期設定!$G$7,初期設定!$I$7,0)))</f>
        <v>0</v>
      </c>
      <c r="L77" s="125">
        <f>IF(D77=初期設定!$G$5,初期設定!$I$5,IF(D77=初期設定!$G$6,初期設定!$I$6,IF(D77=初期設定!$G$7,初期設定!$I$7,0)))</f>
        <v>0</v>
      </c>
      <c r="M77" s="125">
        <f>IF(E77=初期設定!$G$5,初期設定!$I$5,IF(E77=初期設定!$G$6,初期設定!$I$6,IF(E77=初期設定!$G$7,初期設定!$I$7,0)))</f>
        <v>0</v>
      </c>
      <c r="N77" s="125">
        <f>IF(F77=初期設定!$G$5,初期設定!$I$5,IF(F77=初期設定!$G$6,初期設定!$I$6,IF(F77=初期設定!$G$7,初期設定!$I$7,0)))</f>
        <v>0</v>
      </c>
      <c r="O77" s="125">
        <f>IF(G77=初期設定!$G$5,初期設定!$I$5,IF(G77=初期設定!$G$6,初期設定!$I$6,IF(G77=初期設定!$G$7,初期設定!$I$7,0)))</f>
        <v>0</v>
      </c>
      <c r="P77" s="125">
        <f>IF(H77=初期設定!$G$5,初期設定!$I$5,IF(H77=初期設定!$G$6,初期設定!$I$6,IF(H77=初期設定!$G$7,初期設定!$I$7,0)))</f>
        <v>0</v>
      </c>
    </row>
    <row r="78" spans="1:16" ht="30" customHeight="1" x14ac:dyDescent="0.4">
      <c r="A78" s="13">
        <f t="shared" si="3"/>
        <v>46184</v>
      </c>
      <c r="B78" s="14">
        <f t="shared" si="2"/>
        <v>46184</v>
      </c>
      <c r="C78" s="135"/>
      <c r="D78" s="135"/>
      <c r="E78" s="135"/>
      <c r="F78" s="135"/>
      <c r="G78" s="135"/>
      <c r="H78" s="135"/>
      <c r="K78" s="125">
        <f>IF(C78=初期設定!$G$5,初期設定!$I$5,IF(C78=初期設定!$G$6,初期設定!$I$6,IF(C78=初期設定!$G$7,初期設定!$I$7,0)))</f>
        <v>0</v>
      </c>
      <c r="L78" s="125">
        <f>IF(D78=初期設定!$G$5,初期設定!$I$5,IF(D78=初期設定!$G$6,初期設定!$I$6,IF(D78=初期設定!$G$7,初期設定!$I$7,0)))</f>
        <v>0</v>
      </c>
      <c r="M78" s="125">
        <f>IF(E78=初期設定!$G$5,初期設定!$I$5,IF(E78=初期設定!$G$6,初期設定!$I$6,IF(E78=初期設定!$G$7,初期設定!$I$7,0)))</f>
        <v>0</v>
      </c>
      <c r="N78" s="125">
        <f>IF(F78=初期設定!$G$5,初期設定!$I$5,IF(F78=初期設定!$G$6,初期設定!$I$6,IF(F78=初期設定!$G$7,初期設定!$I$7,0)))</f>
        <v>0</v>
      </c>
      <c r="O78" s="125">
        <f>IF(G78=初期設定!$G$5,初期設定!$I$5,IF(G78=初期設定!$G$6,初期設定!$I$6,IF(G78=初期設定!$G$7,初期設定!$I$7,0)))</f>
        <v>0</v>
      </c>
      <c r="P78" s="125">
        <f>IF(H78=初期設定!$G$5,初期設定!$I$5,IF(H78=初期設定!$G$6,初期設定!$I$6,IF(H78=初期設定!$G$7,初期設定!$I$7,0)))</f>
        <v>0</v>
      </c>
    </row>
    <row r="79" spans="1:16" ht="30" customHeight="1" x14ac:dyDescent="0.4">
      <c r="A79" s="13">
        <f t="shared" si="3"/>
        <v>46185</v>
      </c>
      <c r="B79" s="14">
        <f t="shared" si="2"/>
        <v>46185</v>
      </c>
      <c r="C79" s="135"/>
      <c r="D79" s="135"/>
      <c r="E79" s="135"/>
      <c r="F79" s="135"/>
      <c r="G79" s="135"/>
      <c r="H79" s="135"/>
      <c r="K79" s="125">
        <f>IF(C79=初期設定!$G$5,初期設定!$I$5,IF(C79=初期設定!$G$6,初期設定!$I$6,IF(C79=初期設定!$G$7,初期設定!$I$7,0)))</f>
        <v>0</v>
      </c>
      <c r="L79" s="125">
        <f>IF(D79=初期設定!$G$5,初期設定!$I$5,IF(D79=初期設定!$G$6,初期設定!$I$6,IF(D79=初期設定!$G$7,初期設定!$I$7,0)))</f>
        <v>0</v>
      </c>
      <c r="M79" s="125">
        <f>IF(E79=初期設定!$G$5,初期設定!$I$5,IF(E79=初期設定!$G$6,初期設定!$I$6,IF(E79=初期設定!$G$7,初期設定!$I$7,0)))</f>
        <v>0</v>
      </c>
      <c r="N79" s="125">
        <f>IF(F79=初期設定!$G$5,初期設定!$I$5,IF(F79=初期設定!$G$6,初期設定!$I$6,IF(F79=初期設定!$G$7,初期設定!$I$7,0)))</f>
        <v>0</v>
      </c>
      <c r="O79" s="125">
        <f>IF(G79=初期設定!$G$5,初期設定!$I$5,IF(G79=初期設定!$G$6,初期設定!$I$6,IF(G79=初期設定!$G$7,初期設定!$I$7,0)))</f>
        <v>0</v>
      </c>
      <c r="P79" s="125">
        <f>IF(H79=初期設定!$G$5,初期設定!$I$5,IF(H79=初期設定!$G$6,初期設定!$I$6,IF(H79=初期設定!$G$7,初期設定!$I$7,0)))</f>
        <v>0</v>
      </c>
    </row>
    <row r="80" spans="1:16" ht="30" customHeight="1" x14ac:dyDescent="0.4">
      <c r="A80" s="13">
        <f t="shared" si="3"/>
        <v>46186</v>
      </c>
      <c r="B80" s="14">
        <f t="shared" si="2"/>
        <v>46186</v>
      </c>
      <c r="C80" s="135"/>
      <c r="D80" s="135"/>
      <c r="E80" s="135"/>
      <c r="F80" s="135"/>
      <c r="G80" s="135"/>
      <c r="H80" s="135"/>
      <c r="K80" s="125">
        <f>IF(C80=初期設定!$G$5,初期設定!$I$5,IF(C80=初期設定!$G$6,初期設定!$I$6,IF(C80=初期設定!$G$7,初期設定!$I$7,0)))</f>
        <v>0</v>
      </c>
      <c r="L80" s="125">
        <f>IF(D80=初期設定!$G$5,初期設定!$I$5,IF(D80=初期設定!$G$6,初期設定!$I$6,IF(D80=初期設定!$G$7,初期設定!$I$7,0)))</f>
        <v>0</v>
      </c>
      <c r="M80" s="125">
        <f>IF(E80=初期設定!$G$5,初期設定!$I$5,IF(E80=初期設定!$G$6,初期設定!$I$6,IF(E80=初期設定!$G$7,初期設定!$I$7,0)))</f>
        <v>0</v>
      </c>
      <c r="N80" s="125">
        <f>IF(F80=初期設定!$G$5,初期設定!$I$5,IF(F80=初期設定!$G$6,初期設定!$I$6,IF(F80=初期設定!$G$7,初期設定!$I$7,0)))</f>
        <v>0</v>
      </c>
      <c r="O80" s="125">
        <f>IF(G80=初期設定!$G$5,初期設定!$I$5,IF(G80=初期設定!$G$6,初期設定!$I$6,IF(G80=初期設定!$G$7,初期設定!$I$7,0)))</f>
        <v>0</v>
      </c>
      <c r="P80" s="125">
        <f>IF(H80=初期設定!$G$5,初期設定!$I$5,IF(H80=初期設定!$G$6,初期設定!$I$6,IF(H80=初期設定!$G$7,初期設定!$I$7,0)))</f>
        <v>0</v>
      </c>
    </row>
    <row r="81" spans="1:16" ht="30" customHeight="1" x14ac:dyDescent="0.4">
      <c r="A81" s="13">
        <f t="shared" si="3"/>
        <v>46187</v>
      </c>
      <c r="B81" s="14">
        <f t="shared" si="2"/>
        <v>46187</v>
      </c>
      <c r="C81" s="135"/>
      <c r="D81" s="135"/>
      <c r="E81" s="135"/>
      <c r="F81" s="135"/>
      <c r="G81" s="135"/>
      <c r="H81" s="135"/>
      <c r="K81" s="125">
        <f>IF(C81=初期設定!$G$5,初期設定!$I$5,IF(C81=初期設定!$G$6,初期設定!$I$6,IF(C81=初期設定!$G$7,初期設定!$I$7,0)))</f>
        <v>0</v>
      </c>
      <c r="L81" s="125">
        <f>IF(D81=初期設定!$G$5,初期設定!$I$5,IF(D81=初期設定!$G$6,初期設定!$I$6,IF(D81=初期設定!$G$7,初期設定!$I$7,0)))</f>
        <v>0</v>
      </c>
      <c r="M81" s="125">
        <f>IF(E81=初期設定!$G$5,初期設定!$I$5,IF(E81=初期設定!$G$6,初期設定!$I$6,IF(E81=初期設定!$G$7,初期設定!$I$7,0)))</f>
        <v>0</v>
      </c>
      <c r="N81" s="125">
        <f>IF(F81=初期設定!$G$5,初期設定!$I$5,IF(F81=初期設定!$G$6,初期設定!$I$6,IF(F81=初期設定!$G$7,初期設定!$I$7,0)))</f>
        <v>0</v>
      </c>
      <c r="O81" s="125">
        <f>IF(G81=初期設定!$G$5,初期設定!$I$5,IF(G81=初期設定!$G$6,初期設定!$I$6,IF(G81=初期設定!$G$7,初期設定!$I$7,0)))</f>
        <v>0</v>
      </c>
      <c r="P81" s="125">
        <f>IF(H81=初期設定!$G$5,初期設定!$I$5,IF(H81=初期設定!$G$6,初期設定!$I$6,IF(H81=初期設定!$G$7,初期設定!$I$7,0)))</f>
        <v>0</v>
      </c>
    </row>
    <row r="82" spans="1:16" ht="30" customHeight="1" x14ac:dyDescent="0.4">
      <c r="A82" s="13">
        <f t="shared" si="3"/>
        <v>46188</v>
      </c>
      <c r="B82" s="14">
        <f t="shared" si="2"/>
        <v>46188</v>
      </c>
      <c r="C82" s="135"/>
      <c r="D82" s="135"/>
      <c r="E82" s="135"/>
      <c r="F82" s="135"/>
      <c r="G82" s="135"/>
      <c r="H82" s="135"/>
      <c r="K82" s="125">
        <f>IF(C82=初期設定!$G$5,初期設定!$I$5,IF(C82=初期設定!$G$6,初期設定!$I$6,IF(C82=初期設定!$G$7,初期設定!$I$7,0)))</f>
        <v>0</v>
      </c>
      <c r="L82" s="125">
        <f>IF(D82=初期設定!$G$5,初期設定!$I$5,IF(D82=初期設定!$G$6,初期設定!$I$6,IF(D82=初期設定!$G$7,初期設定!$I$7,0)))</f>
        <v>0</v>
      </c>
      <c r="M82" s="125">
        <f>IF(E82=初期設定!$G$5,初期設定!$I$5,IF(E82=初期設定!$G$6,初期設定!$I$6,IF(E82=初期設定!$G$7,初期設定!$I$7,0)))</f>
        <v>0</v>
      </c>
      <c r="N82" s="125">
        <f>IF(F82=初期設定!$G$5,初期設定!$I$5,IF(F82=初期設定!$G$6,初期設定!$I$6,IF(F82=初期設定!$G$7,初期設定!$I$7,0)))</f>
        <v>0</v>
      </c>
      <c r="O82" s="125">
        <f>IF(G82=初期設定!$G$5,初期設定!$I$5,IF(G82=初期設定!$G$6,初期設定!$I$6,IF(G82=初期設定!$G$7,初期設定!$I$7,0)))</f>
        <v>0</v>
      </c>
      <c r="P82" s="125">
        <f>IF(H82=初期設定!$G$5,初期設定!$I$5,IF(H82=初期設定!$G$6,初期設定!$I$6,IF(H82=初期設定!$G$7,初期設定!$I$7,0)))</f>
        <v>0</v>
      </c>
    </row>
    <row r="83" spans="1:16" ht="30" customHeight="1" x14ac:dyDescent="0.4">
      <c r="A83" s="13">
        <f t="shared" si="3"/>
        <v>46189</v>
      </c>
      <c r="B83" s="14">
        <f t="shared" si="2"/>
        <v>46189</v>
      </c>
      <c r="C83" s="135"/>
      <c r="D83" s="135"/>
      <c r="E83" s="135"/>
      <c r="F83" s="135"/>
      <c r="G83" s="135"/>
      <c r="H83" s="135"/>
      <c r="K83" s="125">
        <f>IF(C83=初期設定!$G$5,初期設定!$I$5,IF(C83=初期設定!$G$6,初期設定!$I$6,IF(C83=初期設定!$G$7,初期設定!$I$7,0)))</f>
        <v>0</v>
      </c>
      <c r="L83" s="125">
        <f>IF(D83=初期設定!$G$5,初期設定!$I$5,IF(D83=初期設定!$G$6,初期設定!$I$6,IF(D83=初期設定!$G$7,初期設定!$I$7,0)))</f>
        <v>0</v>
      </c>
      <c r="M83" s="125">
        <f>IF(E83=初期設定!$G$5,初期設定!$I$5,IF(E83=初期設定!$G$6,初期設定!$I$6,IF(E83=初期設定!$G$7,初期設定!$I$7,0)))</f>
        <v>0</v>
      </c>
      <c r="N83" s="125">
        <f>IF(F83=初期設定!$G$5,初期設定!$I$5,IF(F83=初期設定!$G$6,初期設定!$I$6,IF(F83=初期設定!$G$7,初期設定!$I$7,0)))</f>
        <v>0</v>
      </c>
      <c r="O83" s="125">
        <f>IF(G83=初期設定!$G$5,初期設定!$I$5,IF(G83=初期設定!$G$6,初期設定!$I$6,IF(G83=初期設定!$G$7,初期設定!$I$7,0)))</f>
        <v>0</v>
      </c>
      <c r="P83" s="125">
        <f>IF(H83=初期設定!$G$5,初期設定!$I$5,IF(H83=初期設定!$G$6,初期設定!$I$6,IF(H83=初期設定!$G$7,初期設定!$I$7,0)))</f>
        <v>0</v>
      </c>
    </row>
    <row r="84" spans="1:16" ht="30" customHeight="1" x14ac:dyDescent="0.4">
      <c r="A84" s="13">
        <f t="shared" si="3"/>
        <v>46190</v>
      </c>
      <c r="B84" s="14">
        <f t="shared" si="2"/>
        <v>46190</v>
      </c>
      <c r="C84" s="135"/>
      <c r="D84" s="135"/>
      <c r="E84" s="135"/>
      <c r="F84" s="135"/>
      <c r="G84" s="135"/>
      <c r="H84" s="135"/>
      <c r="K84" s="125">
        <f>IF(C84=初期設定!$G$5,初期設定!$I$5,IF(C84=初期設定!$G$6,初期設定!$I$6,IF(C84=初期設定!$G$7,初期設定!$I$7,0)))</f>
        <v>0</v>
      </c>
      <c r="L84" s="125">
        <f>IF(D84=初期設定!$G$5,初期設定!$I$5,IF(D84=初期設定!$G$6,初期設定!$I$6,IF(D84=初期設定!$G$7,初期設定!$I$7,0)))</f>
        <v>0</v>
      </c>
      <c r="M84" s="125">
        <f>IF(E84=初期設定!$G$5,初期設定!$I$5,IF(E84=初期設定!$G$6,初期設定!$I$6,IF(E84=初期設定!$G$7,初期設定!$I$7,0)))</f>
        <v>0</v>
      </c>
      <c r="N84" s="125">
        <f>IF(F84=初期設定!$G$5,初期設定!$I$5,IF(F84=初期設定!$G$6,初期設定!$I$6,IF(F84=初期設定!$G$7,初期設定!$I$7,0)))</f>
        <v>0</v>
      </c>
      <c r="O84" s="125">
        <f>IF(G84=初期設定!$G$5,初期設定!$I$5,IF(G84=初期設定!$G$6,初期設定!$I$6,IF(G84=初期設定!$G$7,初期設定!$I$7,0)))</f>
        <v>0</v>
      </c>
      <c r="P84" s="125">
        <f>IF(H84=初期設定!$G$5,初期設定!$I$5,IF(H84=初期設定!$G$6,初期設定!$I$6,IF(H84=初期設定!$G$7,初期設定!$I$7,0)))</f>
        <v>0</v>
      </c>
    </row>
    <row r="85" spans="1:16" ht="30" customHeight="1" x14ac:dyDescent="0.4">
      <c r="A85" s="13">
        <f t="shared" si="3"/>
        <v>46191</v>
      </c>
      <c r="B85" s="14">
        <f t="shared" si="2"/>
        <v>46191</v>
      </c>
      <c r="C85" s="135"/>
      <c r="D85" s="135"/>
      <c r="E85" s="135"/>
      <c r="F85" s="135"/>
      <c r="G85" s="135"/>
      <c r="H85" s="135"/>
      <c r="K85" s="125">
        <f>IF(C85=初期設定!$G$5,初期設定!$I$5,IF(C85=初期設定!$G$6,初期設定!$I$6,IF(C85=初期設定!$G$7,初期設定!$I$7,0)))</f>
        <v>0</v>
      </c>
      <c r="L85" s="125">
        <f>IF(D85=初期設定!$G$5,初期設定!$I$5,IF(D85=初期設定!$G$6,初期設定!$I$6,IF(D85=初期設定!$G$7,初期設定!$I$7,0)))</f>
        <v>0</v>
      </c>
      <c r="M85" s="125">
        <f>IF(E85=初期設定!$G$5,初期設定!$I$5,IF(E85=初期設定!$G$6,初期設定!$I$6,IF(E85=初期設定!$G$7,初期設定!$I$7,0)))</f>
        <v>0</v>
      </c>
      <c r="N85" s="125">
        <f>IF(F85=初期設定!$G$5,初期設定!$I$5,IF(F85=初期設定!$G$6,初期設定!$I$6,IF(F85=初期設定!$G$7,初期設定!$I$7,0)))</f>
        <v>0</v>
      </c>
      <c r="O85" s="125">
        <f>IF(G85=初期設定!$G$5,初期設定!$I$5,IF(G85=初期設定!$G$6,初期設定!$I$6,IF(G85=初期設定!$G$7,初期設定!$I$7,0)))</f>
        <v>0</v>
      </c>
      <c r="P85" s="125">
        <f>IF(H85=初期設定!$G$5,初期設定!$I$5,IF(H85=初期設定!$G$6,初期設定!$I$6,IF(H85=初期設定!$G$7,初期設定!$I$7,0)))</f>
        <v>0</v>
      </c>
    </row>
    <row r="86" spans="1:16" ht="30" customHeight="1" x14ac:dyDescent="0.4">
      <c r="A86" s="13">
        <f t="shared" si="3"/>
        <v>46192</v>
      </c>
      <c r="B86" s="14">
        <f t="shared" si="2"/>
        <v>46192</v>
      </c>
      <c r="C86" s="135"/>
      <c r="D86" s="135"/>
      <c r="E86" s="135"/>
      <c r="F86" s="135"/>
      <c r="G86" s="135"/>
      <c r="H86" s="135"/>
      <c r="K86" s="125">
        <f>IF(C86=初期設定!$G$5,初期設定!$I$5,IF(C86=初期設定!$G$6,初期設定!$I$6,IF(C86=初期設定!$G$7,初期設定!$I$7,0)))</f>
        <v>0</v>
      </c>
      <c r="L86" s="125">
        <f>IF(D86=初期設定!$G$5,初期設定!$I$5,IF(D86=初期設定!$G$6,初期設定!$I$6,IF(D86=初期設定!$G$7,初期設定!$I$7,0)))</f>
        <v>0</v>
      </c>
      <c r="M86" s="125">
        <f>IF(E86=初期設定!$G$5,初期設定!$I$5,IF(E86=初期設定!$G$6,初期設定!$I$6,IF(E86=初期設定!$G$7,初期設定!$I$7,0)))</f>
        <v>0</v>
      </c>
      <c r="N86" s="125">
        <f>IF(F86=初期設定!$G$5,初期設定!$I$5,IF(F86=初期設定!$G$6,初期設定!$I$6,IF(F86=初期設定!$G$7,初期設定!$I$7,0)))</f>
        <v>0</v>
      </c>
      <c r="O86" s="125">
        <f>IF(G86=初期設定!$G$5,初期設定!$I$5,IF(G86=初期設定!$G$6,初期設定!$I$6,IF(G86=初期設定!$G$7,初期設定!$I$7,0)))</f>
        <v>0</v>
      </c>
      <c r="P86" s="125">
        <f>IF(H86=初期設定!$G$5,初期設定!$I$5,IF(H86=初期設定!$G$6,初期設定!$I$6,IF(H86=初期設定!$G$7,初期設定!$I$7,0)))</f>
        <v>0</v>
      </c>
    </row>
    <row r="87" spans="1:16" ht="30" customHeight="1" x14ac:dyDescent="0.4">
      <c r="A87" s="13">
        <f t="shared" si="3"/>
        <v>46193</v>
      </c>
      <c r="B87" s="14">
        <f t="shared" si="2"/>
        <v>46193</v>
      </c>
      <c r="C87" s="135"/>
      <c r="D87" s="135"/>
      <c r="E87" s="135"/>
      <c r="F87" s="135"/>
      <c r="G87" s="135"/>
      <c r="H87" s="135"/>
      <c r="K87" s="125">
        <f>IF(C87=初期設定!$G$5,初期設定!$I$5,IF(C87=初期設定!$G$6,初期設定!$I$6,IF(C87=初期設定!$G$7,初期設定!$I$7,0)))</f>
        <v>0</v>
      </c>
      <c r="L87" s="125">
        <f>IF(D87=初期設定!$G$5,初期設定!$I$5,IF(D87=初期設定!$G$6,初期設定!$I$6,IF(D87=初期設定!$G$7,初期設定!$I$7,0)))</f>
        <v>0</v>
      </c>
      <c r="M87" s="125">
        <f>IF(E87=初期設定!$G$5,初期設定!$I$5,IF(E87=初期設定!$G$6,初期設定!$I$6,IF(E87=初期設定!$G$7,初期設定!$I$7,0)))</f>
        <v>0</v>
      </c>
      <c r="N87" s="125">
        <f>IF(F87=初期設定!$G$5,初期設定!$I$5,IF(F87=初期設定!$G$6,初期設定!$I$6,IF(F87=初期設定!$G$7,初期設定!$I$7,0)))</f>
        <v>0</v>
      </c>
      <c r="O87" s="125">
        <f>IF(G87=初期設定!$G$5,初期設定!$I$5,IF(G87=初期設定!$G$6,初期設定!$I$6,IF(G87=初期設定!$G$7,初期設定!$I$7,0)))</f>
        <v>0</v>
      </c>
      <c r="P87" s="125">
        <f>IF(H87=初期設定!$G$5,初期設定!$I$5,IF(H87=初期設定!$G$6,初期設定!$I$6,IF(H87=初期設定!$G$7,初期設定!$I$7,0)))</f>
        <v>0</v>
      </c>
    </row>
    <row r="88" spans="1:16" ht="30" customHeight="1" x14ac:dyDescent="0.4">
      <c r="A88" s="13">
        <f t="shared" si="3"/>
        <v>46194</v>
      </c>
      <c r="B88" s="14">
        <f t="shared" si="2"/>
        <v>46194</v>
      </c>
      <c r="C88" s="135"/>
      <c r="D88" s="135"/>
      <c r="E88" s="135"/>
      <c r="F88" s="135"/>
      <c r="G88" s="135"/>
      <c r="H88" s="135"/>
      <c r="K88" s="125">
        <f>IF(C88=初期設定!$G$5,初期設定!$I$5,IF(C88=初期設定!$G$6,初期設定!$I$6,IF(C88=初期設定!$G$7,初期設定!$I$7,0)))</f>
        <v>0</v>
      </c>
      <c r="L88" s="125">
        <f>IF(D88=初期設定!$G$5,初期設定!$I$5,IF(D88=初期設定!$G$6,初期設定!$I$6,IF(D88=初期設定!$G$7,初期設定!$I$7,0)))</f>
        <v>0</v>
      </c>
      <c r="M88" s="125">
        <f>IF(E88=初期設定!$G$5,初期設定!$I$5,IF(E88=初期設定!$G$6,初期設定!$I$6,IF(E88=初期設定!$G$7,初期設定!$I$7,0)))</f>
        <v>0</v>
      </c>
      <c r="N88" s="125">
        <f>IF(F88=初期設定!$G$5,初期設定!$I$5,IF(F88=初期設定!$G$6,初期設定!$I$6,IF(F88=初期設定!$G$7,初期設定!$I$7,0)))</f>
        <v>0</v>
      </c>
      <c r="O88" s="125">
        <f>IF(G88=初期設定!$G$5,初期設定!$I$5,IF(G88=初期設定!$G$6,初期設定!$I$6,IF(G88=初期設定!$G$7,初期設定!$I$7,0)))</f>
        <v>0</v>
      </c>
      <c r="P88" s="125">
        <f>IF(H88=初期設定!$G$5,初期設定!$I$5,IF(H88=初期設定!$G$6,初期設定!$I$6,IF(H88=初期設定!$G$7,初期設定!$I$7,0)))</f>
        <v>0</v>
      </c>
    </row>
    <row r="89" spans="1:16" ht="30" customHeight="1" x14ac:dyDescent="0.4">
      <c r="A89" s="13">
        <f t="shared" si="3"/>
        <v>46195</v>
      </c>
      <c r="B89" s="14">
        <f t="shared" si="2"/>
        <v>46195</v>
      </c>
      <c r="C89" s="135"/>
      <c r="D89" s="135"/>
      <c r="E89" s="135"/>
      <c r="F89" s="135"/>
      <c r="G89" s="135"/>
      <c r="H89" s="135"/>
      <c r="K89" s="125">
        <f>IF(C89=初期設定!$G$5,初期設定!$I$5,IF(C89=初期設定!$G$6,初期設定!$I$6,IF(C89=初期設定!$G$7,初期設定!$I$7,0)))</f>
        <v>0</v>
      </c>
      <c r="L89" s="125">
        <f>IF(D89=初期設定!$G$5,初期設定!$I$5,IF(D89=初期設定!$G$6,初期設定!$I$6,IF(D89=初期設定!$G$7,初期設定!$I$7,0)))</f>
        <v>0</v>
      </c>
      <c r="M89" s="125">
        <f>IF(E89=初期設定!$G$5,初期設定!$I$5,IF(E89=初期設定!$G$6,初期設定!$I$6,IF(E89=初期設定!$G$7,初期設定!$I$7,0)))</f>
        <v>0</v>
      </c>
      <c r="N89" s="125">
        <f>IF(F89=初期設定!$G$5,初期設定!$I$5,IF(F89=初期設定!$G$6,初期設定!$I$6,IF(F89=初期設定!$G$7,初期設定!$I$7,0)))</f>
        <v>0</v>
      </c>
      <c r="O89" s="125">
        <f>IF(G89=初期設定!$G$5,初期設定!$I$5,IF(G89=初期設定!$G$6,初期設定!$I$6,IF(G89=初期設定!$G$7,初期設定!$I$7,0)))</f>
        <v>0</v>
      </c>
      <c r="P89" s="125">
        <f>IF(H89=初期設定!$G$5,初期設定!$I$5,IF(H89=初期設定!$G$6,初期設定!$I$6,IF(H89=初期設定!$G$7,初期設定!$I$7,0)))</f>
        <v>0</v>
      </c>
    </row>
    <row r="90" spans="1:16" ht="30" customHeight="1" x14ac:dyDescent="0.4">
      <c r="A90" s="13">
        <f t="shared" si="3"/>
        <v>46196</v>
      </c>
      <c r="B90" s="14">
        <f t="shared" si="2"/>
        <v>46196</v>
      </c>
      <c r="C90" s="135"/>
      <c r="D90" s="135"/>
      <c r="E90" s="135"/>
      <c r="F90" s="135"/>
      <c r="G90" s="135"/>
      <c r="H90" s="135"/>
      <c r="K90" s="125">
        <f>IF(C90=初期設定!$G$5,初期設定!$I$5,IF(C90=初期設定!$G$6,初期設定!$I$6,IF(C90=初期設定!$G$7,初期設定!$I$7,0)))</f>
        <v>0</v>
      </c>
      <c r="L90" s="125">
        <f>IF(D90=初期設定!$G$5,初期設定!$I$5,IF(D90=初期設定!$G$6,初期設定!$I$6,IF(D90=初期設定!$G$7,初期設定!$I$7,0)))</f>
        <v>0</v>
      </c>
      <c r="M90" s="125">
        <f>IF(E90=初期設定!$G$5,初期設定!$I$5,IF(E90=初期設定!$G$6,初期設定!$I$6,IF(E90=初期設定!$G$7,初期設定!$I$7,0)))</f>
        <v>0</v>
      </c>
      <c r="N90" s="125">
        <f>IF(F90=初期設定!$G$5,初期設定!$I$5,IF(F90=初期設定!$G$6,初期設定!$I$6,IF(F90=初期設定!$G$7,初期設定!$I$7,0)))</f>
        <v>0</v>
      </c>
      <c r="O90" s="125">
        <f>IF(G90=初期設定!$G$5,初期設定!$I$5,IF(G90=初期設定!$G$6,初期設定!$I$6,IF(G90=初期設定!$G$7,初期設定!$I$7,0)))</f>
        <v>0</v>
      </c>
      <c r="P90" s="125">
        <f>IF(H90=初期設定!$G$5,初期設定!$I$5,IF(H90=初期設定!$G$6,初期設定!$I$6,IF(H90=初期設定!$G$7,初期設定!$I$7,0)))</f>
        <v>0</v>
      </c>
    </row>
    <row r="91" spans="1:16" ht="30" customHeight="1" x14ac:dyDescent="0.4">
      <c r="A91" s="13">
        <f t="shared" si="3"/>
        <v>46197</v>
      </c>
      <c r="B91" s="14">
        <f t="shared" si="2"/>
        <v>46197</v>
      </c>
      <c r="C91" s="135"/>
      <c r="D91" s="135"/>
      <c r="E91" s="135"/>
      <c r="F91" s="135"/>
      <c r="G91" s="135"/>
      <c r="H91" s="135"/>
      <c r="K91" s="125">
        <f>IF(C91=初期設定!$G$5,初期設定!$I$5,IF(C91=初期設定!$G$6,初期設定!$I$6,IF(C91=初期設定!$G$7,初期設定!$I$7,0)))</f>
        <v>0</v>
      </c>
      <c r="L91" s="125">
        <f>IF(D91=初期設定!$G$5,初期設定!$I$5,IF(D91=初期設定!$G$6,初期設定!$I$6,IF(D91=初期設定!$G$7,初期設定!$I$7,0)))</f>
        <v>0</v>
      </c>
      <c r="M91" s="125">
        <f>IF(E91=初期設定!$G$5,初期設定!$I$5,IF(E91=初期設定!$G$6,初期設定!$I$6,IF(E91=初期設定!$G$7,初期設定!$I$7,0)))</f>
        <v>0</v>
      </c>
      <c r="N91" s="125">
        <f>IF(F91=初期設定!$G$5,初期設定!$I$5,IF(F91=初期設定!$G$6,初期設定!$I$6,IF(F91=初期設定!$G$7,初期設定!$I$7,0)))</f>
        <v>0</v>
      </c>
      <c r="O91" s="125">
        <f>IF(G91=初期設定!$G$5,初期設定!$I$5,IF(G91=初期設定!$G$6,初期設定!$I$6,IF(G91=初期設定!$G$7,初期設定!$I$7,0)))</f>
        <v>0</v>
      </c>
      <c r="P91" s="125">
        <f>IF(H91=初期設定!$G$5,初期設定!$I$5,IF(H91=初期設定!$G$6,初期設定!$I$6,IF(H91=初期設定!$G$7,初期設定!$I$7,0)))</f>
        <v>0</v>
      </c>
    </row>
    <row r="92" spans="1:16" ht="30" customHeight="1" x14ac:dyDescent="0.4">
      <c r="A92" s="13">
        <f t="shared" si="3"/>
        <v>46198</v>
      </c>
      <c r="B92" s="14">
        <f t="shared" si="2"/>
        <v>46198</v>
      </c>
      <c r="C92" s="135"/>
      <c r="D92" s="135"/>
      <c r="E92" s="135"/>
      <c r="F92" s="135"/>
      <c r="G92" s="135"/>
      <c r="H92" s="135"/>
      <c r="K92" s="125">
        <f>IF(C92=初期設定!$G$5,初期設定!$I$5,IF(C92=初期設定!$G$6,初期設定!$I$6,IF(C92=初期設定!$G$7,初期設定!$I$7,0)))</f>
        <v>0</v>
      </c>
      <c r="L92" s="125">
        <f>IF(D92=初期設定!$G$5,初期設定!$I$5,IF(D92=初期設定!$G$6,初期設定!$I$6,IF(D92=初期設定!$G$7,初期設定!$I$7,0)))</f>
        <v>0</v>
      </c>
      <c r="M92" s="125">
        <f>IF(E92=初期設定!$G$5,初期設定!$I$5,IF(E92=初期設定!$G$6,初期設定!$I$6,IF(E92=初期設定!$G$7,初期設定!$I$7,0)))</f>
        <v>0</v>
      </c>
      <c r="N92" s="125">
        <f>IF(F92=初期設定!$G$5,初期設定!$I$5,IF(F92=初期設定!$G$6,初期設定!$I$6,IF(F92=初期設定!$G$7,初期設定!$I$7,0)))</f>
        <v>0</v>
      </c>
      <c r="O92" s="125">
        <f>IF(G92=初期設定!$G$5,初期設定!$I$5,IF(G92=初期設定!$G$6,初期設定!$I$6,IF(G92=初期設定!$G$7,初期設定!$I$7,0)))</f>
        <v>0</v>
      </c>
      <c r="P92" s="125">
        <f>IF(H92=初期設定!$G$5,初期設定!$I$5,IF(H92=初期設定!$G$6,初期設定!$I$6,IF(H92=初期設定!$G$7,初期設定!$I$7,0)))</f>
        <v>0</v>
      </c>
    </row>
    <row r="93" spans="1:16" ht="30" customHeight="1" x14ac:dyDescent="0.4">
      <c r="A93" s="13">
        <f t="shared" si="3"/>
        <v>46199</v>
      </c>
      <c r="B93" s="14">
        <f t="shared" si="2"/>
        <v>46199</v>
      </c>
      <c r="C93" s="135"/>
      <c r="D93" s="135"/>
      <c r="E93" s="135"/>
      <c r="F93" s="135"/>
      <c r="G93" s="135"/>
      <c r="H93" s="135"/>
      <c r="K93" s="125">
        <f>IF(C93=初期設定!$G$5,初期設定!$I$5,IF(C93=初期設定!$G$6,初期設定!$I$6,IF(C93=初期設定!$G$7,初期設定!$I$7,0)))</f>
        <v>0</v>
      </c>
      <c r="L93" s="125">
        <f>IF(D93=初期設定!$G$5,初期設定!$I$5,IF(D93=初期設定!$G$6,初期設定!$I$6,IF(D93=初期設定!$G$7,初期設定!$I$7,0)))</f>
        <v>0</v>
      </c>
      <c r="M93" s="125">
        <f>IF(E93=初期設定!$G$5,初期設定!$I$5,IF(E93=初期設定!$G$6,初期設定!$I$6,IF(E93=初期設定!$G$7,初期設定!$I$7,0)))</f>
        <v>0</v>
      </c>
      <c r="N93" s="125">
        <f>IF(F93=初期設定!$G$5,初期設定!$I$5,IF(F93=初期設定!$G$6,初期設定!$I$6,IF(F93=初期設定!$G$7,初期設定!$I$7,0)))</f>
        <v>0</v>
      </c>
      <c r="O93" s="125">
        <f>IF(G93=初期設定!$G$5,初期設定!$I$5,IF(G93=初期設定!$G$6,初期設定!$I$6,IF(G93=初期設定!$G$7,初期設定!$I$7,0)))</f>
        <v>0</v>
      </c>
      <c r="P93" s="125">
        <f>IF(H93=初期設定!$G$5,初期設定!$I$5,IF(H93=初期設定!$G$6,初期設定!$I$6,IF(H93=初期設定!$G$7,初期設定!$I$7,0)))</f>
        <v>0</v>
      </c>
    </row>
    <row r="94" spans="1:16" ht="30" customHeight="1" x14ac:dyDescent="0.4">
      <c r="A94" s="13">
        <f t="shared" si="3"/>
        <v>46200</v>
      </c>
      <c r="B94" s="14">
        <f t="shared" si="2"/>
        <v>46200</v>
      </c>
      <c r="C94" s="135"/>
      <c r="D94" s="135"/>
      <c r="E94" s="135"/>
      <c r="F94" s="135"/>
      <c r="G94" s="135"/>
      <c r="H94" s="135"/>
      <c r="K94" s="125">
        <f>IF(C94=初期設定!$G$5,初期設定!$I$5,IF(C94=初期設定!$G$6,初期設定!$I$6,IF(C94=初期設定!$G$7,初期設定!$I$7,0)))</f>
        <v>0</v>
      </c>
      <c r="L94" s="125">
        <f>IF(D94=初期設定!$G$5,初期設定!$I$5,IF(D94=初期設定!$G$6,初期設定!$I$6,IF(D94=初期設定!$G$7,初期設定!$I$7,0)))</f>
        <v>0</v>
      </c>
      <c r="M94" s="125">
        <f>IF(E94=初期設定!$G$5,初期設定!$I$5,IF(E94=初期設定!$G$6,初期設定!$I$6,IF(E94=初期設定!$G$7,初期設定!$I$7,0)))</f>
        <v>0</v>
      </c>
      <c r="N94" s="125">
        <f>IF(F94=初期設定!$G$5,初期設定!$I$5,IF(F94=初期設定!$G$6,初期設定!$I$6,IF(F94=初期設定!$G$7,初期設定!$I$7,0)))</f>
        <v>0</v>
      </c>
      <c r="O94" s="125">
        <f>IF(G94=初期設定!$G$5,初期設定!$I$5,IF(G94=初期設定!$G$6,初期設定!$I$6,IF(G94=初期設定!$G$7,初期設定!$I$7,0)))</f>
        <v>0</v>
      </c>
      <c r="P94" s="125">
        <f>IF(H94=初期設定!$G$5,初期設定!$I$5,IF(H94=初期設定!$G$6,初期設定!$I$6,IF(H94=初期設定!$G$7,初期設定!$I$7,0)))</f>
        <v>0</v>
      </c>
    </row>
    <row r="95" spans="1:16" ht="30" customHeight="1" x14ac:dyDescent="0.4">
      <c r="A95" s="13">
        <f t="shared" si="3"/>
        <v>46201</v>
      </c>
      <c r="B95" s="14">
        <f t="shared" si="2"/>
        <v>46201</v>
      </c>
      <c r="C95" s="135"/>
      <c r="D95" s="135"/>
      <c r="E95" s="135"/>
      <c r="F95" s="135"/>
      <c r="G95" s="135"/>
      <c r="H95" s="135"/>
      <c r="K95" s="125">
        <f>IF(C95=初期設定!$G$5,初期設定!$I$5,IF(C95=初期設定!$G$6,初期設定!$I$6,IF(C95=初期設定!$G$7,初期設定!$I$7,0)))</f>
        <v>0</v>
      </c>
      <c r="L95" s="125">
        <f>IF(D95=初期設定!$G$5,初期設定!$I$5,IF(D95=初期設定!$G$6,初期設定!$I$6,IF(D95=初期設定!$G$7,初期設定!$I$7,0)))</f>
        <v>0</v>
      </c>
      <c r="M95" s="125">
        <f>IF(E95=初期設定!$G$5,初期設定!$I$5,IF(E95=初期設定!$G$6,初期設定!$I$6,IF(E95=初期設定!$G$7,初期設定!$I$7,0)))</f>
        <v>0</v>
      </c>
      <c r="N95" s="125">
        <f>IF(F95=初期設定!$G$5,初期設定!$I$5,IF(F95=初期設定!$G$6,初期設定!$I$6,IF(F95=初期設定!$G$7,初期設定!$I$7,0)))</f>
        <v>0</v>
      </c>
      <c r="O95" s="125">
        <f>IF(G95=初期設定!$G$5,初期設定!$I$5,IF(G95=初期設定!$G$6,初期設定!$I$6,IF(G95=初期設定!$G$7,初期設定!$I$7,0)))</f>
        <v>0</v>
      </c>
      <c r="P95" s="125">
        <f>IF(H95=初期設定!$G$5,初期設定!$I$5,IF(H95=初期設定!$G$6,初期設定!$I$6,IF(H95=初期設定!$G$7,初期設定!$I$7,0)))</f>
        <v>0</v>
      </c>
    </row>
    <row r="96" spans="1:16" ht="30" customHeight="1" x14ac:dyDescent="0.4">
      <c r="A96" s="13">
        <f t="shared" si="3"/>
        <v>46202</v>
      </c>
      <c r="B96" s="14">
        <f t="shared" si="2"/>
        <v>46202</v>
      </c>
      <c r="C96" s="135"/>
      <c r="D96" s="135"/>
      <c r="E96" s="135"/>
      <c r="F96" s="135"/>
      <c r="G96" s="135"/>
      <c r="H96" s="135"/>
      <c r="K96" s="125">
        <f>IF(C96=初期設定!$G$5,初期設定!$I$5,IF(C96=初期設定!$G$6,初期設定!$I$6,IF(C96=初期設定!$G$7,初期設定!$I$7,0)))</f>
        <v>0</v>
      </c>
      <c r="L96" s="125">
        <f>IF(D96=初期設定!$G$5,初期設定!$I$5,IF(D96=初期設定!$G$6,初期設定!$I$6,IF(D96=初期設定!$G$7,初期設定!$I$7,0)))</f>
        <v>0</v>
      </c>
      <c r="M96" s="125">
        <f>IF(E96=初期設定!$G$5,初期設定!$I$5,IF(E96=初期設定!$G$6,初期設定!$I$6,IF(E96=初期設定!$G$7,初期設定!$I$7,0)))</f>
        <v>0</v>
      </c>
      <c r="N96" s="125">
        <f>IF(F96=初期設定!$G$5,初期設定!$I$5,IF(F96=初期設定!$G$6,初期設定!$I$6,IF(F96=初期設定!$G$7,初期設定!$I$7,0)))</f>
        <v>0</v>
      </c>
      <c r="O96" s="125">
        <f>IF(G96=初期設定!$G$5,初期設定!$I$5,IF(G96=初期設定!$G$6,初期設定!$I$6,IF(G96=初期設定!$G$7,初期設定!$I$7,0)))</f>
        <v>0</v>
      </c>
      <c r="P96" s="125">
        <f>IF(H96=初期設定!$G$5,初期設定!$I$5,IF(H96=初期設定!$G$6,初期設定!$I$6,IF(H96=初期設定!$G$7,初期設定!$I$7,0)))</f>
        <v>0</v>
      </c>
    </row>
    <row r="97" spans="1:16" ht="30" customHeight="1" x14ac:dyDescent="0.4">
      <c r="A97" s="13">
        <f t="shared" si="3"/>
        <v>46203</v>
      </c>
      <c r="B97" s="14">
        <f t="shared" si="2"/>
        <v>46203</v>
      </c>
      <c r="C97" s="135"/>
      <c r="D97" s="135"/>
      <c r="E97" s="135"/>
      <c r="F97" s="135"/>
      <c r="G97" s="135"/>
      <c r="H97" s="135"/>
      <c r="K97" s="125">
        <f>IF(C97=初期設定!$G$5,初期設定!$I$5,IF(C97=初期設定!$G$6,初期設定!$I$6,IF(C97=初期設定!$G$7,初期設定!$I$7,0)))</f>
        <v>0</v>
      </c>
      <c r="L97" s="125">
        <f>IF(D97=初期設定!$G$5,初期設定!$I$5,IF(D97=初期設定!$G$6,初期設定!$I$6,IF(D97=初期設定!$G$7,初期設定!$I$7,0)))</f>
        <v>0</v>
      </c>
      <c r="M97" s="125">
        <f>IF(E97=初期設定!$G$5,初期設定!$I$5,IF(E97=初期設定!$G$6,初期設定!$I$6,IF(E97=初期設定!$G$7,初期設定!$I$7,0)))</f>
        <v>0</v>
      </c>
      <c r="N97" s="125">
        <f>IF(F97=初期設定!$G$5,初期設定!$I$5,IF(F97=初期設定!$G$6,初期設定!$I$6,IF(F97=初期設定!$G$7,初期設定!$I$7,0)))</f>
        <v>0</v>
      </c>
      <c r="O97" s="125">
        <f>IF(G97=初期設定!$G$5,初期設定!$I$5,IF(G97=初期設定!$G$6,初期設定!$I$6,IF(G97=初期設定!$G$7,初期設定!$I$7,0)))</f>
        <v>0</v>
      </c>
      <c r="P97" s="125">
        <f>IF(H97=初期設定!$G$5,初期設定!$I$5,IF(H97=初期設定!$G$6,初期設定!$I$6,IF(H97=初期設定!$G$7,初期設定!$I$7,0)))</f>
        <v>0</v>
      </c>
    </row>
    <row r="98" spans="1:16" ht="30" customHeight="1" x14ac:dyDescent="0.4">
      <c r="A98" s="13">
        <f t="shared" si="3"/>
        <v>46204</v>
      </c>
      <c r="B98" s="14">
        <f t="shared" si="2"/>
        <v>46204</v>
      </c>
      <c r="C98" s="135"/>
      <c r="D98" s="135"/>
      <c r="E98" s="135"/>
      <c r="F98" s="135"/>
      <c r="G98" s="135"/>
      <c r="H98" s="135"/>
      <c r="K98" s="125">
        <f>IF(C98=初期設定!$G$5,初期設定!$I$5,IF(C98=初期設定!$G$6,初期設定!$I$6,IF(C98=初期設定!$G$7,初期設定!$I$7,0)))</f>
        <v>0</v>
      </c>
      <c r="L98" s="125">
        <f>IF(D98=初期設定!$G$5,初期設定!$I$5,IF(D98=初期設定!$G$6,初期設定!$I$6,IF(D98=初期設定!$G$7,初期設定!$I$7,0)))</f>
        <v>0</v>
      </c>
      <c r="M98" s="125">
        <f>IF(E98=初期設定!$G$5,初期設定!$I$5,IF(E98=初期設定!$G$6,初期設定!$I$6,IF(E98=初期設定!$G$7,初期設定!$I$7,0)))</f>
        <v>0</v>
      </c>
      <c r="N98" s="125">
        <f>IF(F98=初期設定!$G$5,初期設定!$I$5,IF(F98=初期設定!$G$6,初期設定!$I$6,IF(F98=初期設定!$G$7,初期設定!$I$7,0)))</f>
        <v>0</v>
      </c>
      <c r="O98" s="125">
        <f>IF(G98=初期設定!$G$5,初期設定!$I$5,IF(G98=初期設定!$G$6,初期設定!$I$6,IF(G98=初期設定!$G$7,初期設定!$I$7,0)))</f>
        <v>0</v>
      </c>
      <c r="P98" s="125">
        <f>IF(H98=初期設定!$G$5,初期設定!$I$5,IF(H98=初期設定!$G$6,初期設定!$I$6,IF(H98=初期設定!$G$7,初期設定!$I$7,0)))</f>
        <v>0</v>
      </c>
    </row>
    <row r="99" spans="1:16" ht="30" customHeight="1" x14ac:dyDescent="0.4">
      <c r="A99" s="13">
        <f t="shared" si="3"/>
        <v>46205</v>
      </c>
      <c r="B99" s="14">
        <f t="shared" si="2"/>
        <v>46205</v>
      </c>
      <c r="C99" s="135"/>
      <c r="D99" s="135"/>
      <c r="E99" s="135"/>
      <c r="F99" s="135"/>
      <c r="G99" s="135"/>
      <c r="H99" s="135"/>
      <c r="K99" s="125">
        <f>IF(C99=初期設定!$G$5,初期設定!$I$5,IF(C99=初期設定!$G$6,初期設定!$I$6,IF(C99=初期設定!$G$7,初期設定!$I$7,0)))</f>
        <v>0</v>
      </c>
      <c r="L99" s="125">
        <f>IF(D99=初期設定!$G$5,初期設定!$I$5,IF(D99=初期設定!$G$6,初期設定!$I$6,IF(D99=初期設定!$G$7,初期設定!$I$7,0)))</f>
        <v>0</v>
      </c>
      <c r="M99" s="125">
        <f>IF(E99=初期設定!$G$5,初期設定!$I$5,IF(E99=初期設定!$G$6,初期設定!$I$6,IF(E99=初期設定!$G$7,初期設定!$I$7,0)))</f>
        <v>0</v>
      </c>
      <c r="N99" s="125">
        <f>IF(F99=初期設定!$G$5,初期設定!$I$5,IF(F99=初期設定!$G$6,初期設定!$I$6,IF(F99=初期設定!$G$7,初期設定!$I$7,0)))</f>
        <v>0</v>
      </c>
      <c r="O99" s="125">
        <f>IF(G99=初期設定!$G$5,初期設定!$I$5,IF(G99=初期設定!$G$6,初期設定!$I$6,IF(G99=初期設定!$G$7,初期設定!$I$7,0)))</f>
        <v>0</v>
      </c>
      <c r="P99" s="125">
        <f>IF(H99=初期設定!$G$5,初期設定!$I$5,IF(H99=初期設定!$G$6,初期設定!$I$6,IF(H99=初期設定!$G$7,初期設定!$I$7,0)))</f>
        <v>0</v>
      </c>
    </row>
    <row r="100" spans="1:16" ht="30" customHeight="1" x14ac:dyDescent="0.4">
      <c r="A100" s="13">
        <f t="shared" si="3"/>
        <v>46206</v>
      </c>
      <c r="B100" s="14">
        <f t="shared" si="2"/>
        <v>46206</v>
      </c>
      <c r="C100" s="135"/>
      <c r="D100" s="135"/>
      <c r="E100" s="135"/>
      <c r="F100" s="135"/>
      <c r="G100" s="135"/>
      <c r="H100" s="135"/>
      <c r="K100" s="125">
        <f>IF(C100=初期設定!$G$5,初期設定!$I$5,IF(C100=初期設定!$G$6,初期設定!$I$6,IF(C100=初期設定!$G$7,初期設定!$I$7,0)))</f>
        <v>0</v>
      </c>
      <c r="L100" s="125">
        <f>IF(D100=初期設定!$G$5,初期設定!$I$5,IF(D100=初期設定!$G$6,初期設定!$I$6,IF(D100=初期設定!$G$7,初期設定!$I$7,0)))</f>
        <v>0</v>
      </c>
      <c r="M100" s="125">
        <f>IF(E100=初期設定!$G$5,初期設定!$I$5,IF(E100=初期設定!$G$6,初期設定!$I$6,IF(E100=初期設定!$G$7,初期設定!$I$7,0)))</f>
        <v>0</v>
      </c>
      <c r="N100" s="125">
        <f>IF(F100=初期設定!$G$5,初期設定!$I$5,IF(F100=初期設定!$G$6,初期設定!$I$6,IF(F100=初期設定!$G$7,初期設定!$I$7,0)))</f>
        <v>0</v>
      </c>
      <c r="O100" s="125">
        <f>IF(G100=初期設定!$G$5,初期設定!$I$5,IF(G100=初期設定!$G$6,初期設定!$I$6,IF(G100=初期設定!$G$7,初期設定!$I$7,0)))</f>
        <v>0</v>
      </c>
      <c r="P100" s="125">
        <f>IF(H100=初期設定!$G$5,初期設定!$I$5,IF(H100=初期設定!$G$6,初期設定!$I$6,IF(H100=初期設定!$G$7,初期設定!$I$7,0)))</f>
        <v>0</v>
      </c>
    </row>
    <row r="101" spans="1:16" ht="30" customHeight="1" x14ac:dyDescent="0.4">
      <c r="A101" s="13">
        <f t="shared" si="3"/>
        <v>46207</v>
      </c>
      <c r="B101" s="14">
        <f t="shared" si="2"/>
        <v>46207</v>
      </c>
      <c r="C101" s="135"/>
      <c r="D101" s="135"/>
      <c r="E101" s="135"/>
      <c r="F101" s="135"/>
      <c r="G101" s="135"/>
      <c r="H101" s="135"/>
      <c r="K101" s="125">
        <f>IF(C101=初期設定!$G$5,初期設定!$I$5,IF(C101=初期設定!$G$6,初期設定!$I$6,IF(C101=初期設定!$G$7,初期設定!$I$7,0)))</f>
        <v>0</v>
      </c>
      <c r="L101" s="125">
        <f>IF(D101=初期設定!$G$5,初期設定!$I$5,IF(D101=初期設定!$G$6,初期設定!$I$6,IF(D101=初期設定!$G$7,初期設定!$I$7,0)))</f>
        <v>0</v>
      </c>
      <c r="M101" s="125">
        <f>IF(E101=初期設定!$G$5,初期設定!$I$5,IF(E101=初期設定!$G$6,初期設定!$I$6,IF(E101=初期設定!$G$7,初期設定!$I$7,0)))</f>
        <v>0</v>
      </c>
      <c r="N101" s="125">
        <f>IF(F101=初期設定!$G$5,初期設定!$I$5,IF(F101=初期設定!$G$6,初期設定!$I$6,IF(F101=初期設定!$G$7,初期設定!$I$7,0)))</f>
        <v>0</v>
      </c>
      <c r="O101" s="125">
        <f>IF(G101=初期設定!$G$5,初期設定!$I$5,IF(G101=初期設定!$G$6,初期設定!$I$6,IF(G101=初期設定!$G$7,初期設定!$I$7,0)))</f>
        <v>0</v>
      </c>
      <c r="P101" s="125">
        <f>IF(H101=初期設定!$G$5,初期設定!$I$5,IF(H101=初期設定!$G$6,初期設定!$I$6,IF(H101=初期設定!$G$7,初期設定!$I$7,0)))</f>
        <v>0</v>
      </c>
    </row>
    <row r="102" spans="1:16" ht="30" customHeight="1" x14ac:dyDescent="0.4">
      <c r="A102" s="13">
        <f t="shared" si="3"/>
        <v>46208</v>
      </c>
      <c r="B102" s="14">
        <f t="shared" si="2"/>
        <v>46208</v>
      </c>
      <c r="C102" s="135"/>
      <c r="D102" s="135"/>
      <c r="E102" s="135"/>
      <c r="F102" s="135"/>
      <c r="G102" s="135"/>
      <c r="H102" s="135"/>
      <c r="K102" s="125">
        <f>IF(C102=初期設定!$G$5,初期設定!$I$5,IF(C102=初期設定!$G$6,初期設定!$I$6,IF(C102=初期設定!$G$7,初期設定!$I$7,0)))</f>
        <v>0</v>
      </c>
      <c r="L102" s="125">
        <f>IF(D102=初期設定!$G$5,初期設定!$I$5,IF(D102=初期設定!$G$6,初期設定!$I$6,IF(D102=初期設定!$G$7,初期設定!$I$7,0)))</f>
        <v>0</v>
      </c>
      <c r="M102" s="125">
        <f>IF(E102=初期設定!$G$5,初期設定!$I$5,IF(E102=初期設定!$G$6,初期設定!$I$6,IF(E102=初期設定!$G$7,初期設定!$I$7,0)))</f>
        <v>0</v>
      </c>
      <c r="N102" s="125">
        <f>IF(F102=初期設定!$G$5,初期設定!$I$5,IF(F102=初期設定!$G$6,初期設定!$I$6,IF(F102=初期設定!$G$7,初期設定!$I$7,0)))</f>
        <v>0</v>
      </c>
      <c r="O102" s="125">
        <f>IF(G102=初期設定!$G$5,初期設定!$I$5,IF(G102=初期設定!$G$6,初期設定!$I$6,IF(G102=初期設定!$G$7,初期設定!$I$7,0)))</f>
        <v>0</v>
      </c>
      <c r="P102" s="125">
        <f>IF(H102=初期設定!$G$5,初期設定!$I$5,IF(H102=初期設定!$G$6,初期設定!$I$6,IF(H102=初期設定!$G$7,初期設定!$I$7,0)))</f>
        <v>0</v>
      </c>
    </row>
    <row r="103" spans="1:16" ht="30" customHeight="1" x14ac:dyDescent="0.4">
      <c r="A103" s="13">
        <f t="shared" si="3"/>
        <v>46209</v>
      </c>
      <c r="B103" s="14">
        <f t="shared" si="2"/>
        <v>46209</v>
      </c>
      <c r="C103" s="135"/>
      <c r="D103" s="135"/>
      <c r="E103" s="135"/>
      <c r="F103" s="135"/>
      <c r="G103" s="135"/>
      <c r="H103" s="135"/>
      <c r="K103" s="125">
        <f>IF(C103=初期設定!$G$5,初期設定!$I$5,IF(C103=初期設定!$G$6,初期設定!$I$6,IF(C103=初期設定!$G$7,初期設定!$I$7,0)))</f>
        <v>0</v>
      </c>
      <c r="L103" s="125">
        <f>IF(D103=初期設定!$G$5,初期設定!$I$5,IF(D103=初期設定!$G$6,初期設定!$I$6,IF(D103=初期設定!$G$7,初期設定!$I$7,0)))</f>
        <v>0</v>
      </c>
      <c r="M103" s="125">
        <f>IF(E103=初期設定!$G$5,初期設定!$I$5,IF(E103=初期設定!$G$6,初期設定!$I$6,IF(E103=初期設定!$G$7,初期設定!$I$7,0)))</f>
        <v>0</v>
      </c>
      <c r="N103" s="125">
        <f>IF(F103=初期設定!$G$5,初期設定!$I$5,IF(F103=初期設定!$G$6,初期設定!$I$6,IF(F103=初期設定!$G$7,初期設定!$I$7,0)))</f>
        <v>0</v>
      </c>
      <c r="O103" s="125">
        <f>IF(G103=初期設定!$G$5,初期設定!$I$5,IF(G103=初期設定!$G$6,初期設定!$I$6,IF(G103=初期設定!$G$7,初期設定!$I$7,0)))</f>
        <v>0</v>
      </c>
      <c r="P103" s="125">
        <f>IF(H103=初期設定!$G$5,初期設定!$I$5,IF(H103=初期設定!$G$6,初期設定!$I$6,IF(H103=初期設定!$G$7,初期設定!$I$7,0)))</f>
        <v>0</v>
      </c>
    </row>
    <row r="104" spans="1:16" ht="30" customHeight="1" x14ac:dyDescent="0.4">
      <c r="A104" s="13">
        <f t="shared" si="3"/>
        <v>46210</v>
      </c>
      <c r="B104" s="14">
        <f t="shared" si="2"/>
        <v>46210</v>
      </c>
      <c r="C104" s="135"/>
      <c r="D104" s="135"/>
      <c r="E104" s="135"/>
      <c r="F104" s="135"/>
      <c r="G104" s="135"/>
      <c r="H104" s="135"/>
      <c r="K104" s="125">
        <f>IF(C104=初期設定!$G$5,初期設定!$I$5,IF(C104=初期設定!$G$6,初期設定!$I$6,IF(C104=初期設定!$G$7,初期設定!$I$7,0)))</f>
        <v>0</v>
      </c>
      <c r="L104" s="125">
        <f>IF(D104=初期設定!$G$5,初期設定!$I$5,IF(D104=初期設定!$G$6,初期設定!$I$6,IF(D104=初期設定!$G$7,初期設定!$I$7,0)))</f>
        <v>0</v>
      </c>
      <c r="M104" s="125">
        <f>IF(E104=初期設定!$G$5,初期設定!$I$5,IF(E104=初期設定!$G$6,初期設定!$I$6,IF(E104=初期設定!$G$7,初期設定!$I$7,0)))</f>
        <v>0</v>
      </c>
      <c r="N104" s="125">
        <f>IF(F104=初期設定!$G$5,初期設定!$I$5,IF(F104=初期設定!$G$6,初期設定!$I$6,IF(F104=初期設定!$G$7,初期設定!$I$7,0)))</f>
        <v>0</v>
      </c>
      <c r="O104" s="125">
        <f>IF(G104=初期設定!$G$5,初期設定!$I$5,IF(G104=初期設定!$G$6,初期設定!$I$6,IF(G104=初期設定!$G$7,初期設定!$I$7,0)))</f>
        <v>0</v>
      </c>
      <c r="P104" s="125">
        <f>IF(H104=初期設定!$G$5,初期設定!$I$5,IF(H104=初期設定!$G$6,初期設定!$I$6,IF(H104=初期設定!$G$7,初期設定!$I$7,0)))</f>
        <v>0</v>
      </c>
    </row>
    <row r="105" spans="1:16" ht="30" customHeight="1" x14ac:dyDescent="0.4">
      <c r="A105" s="13">
        <f t="shared" si="3"/>
        <v>46211</v>
      </c>
      <c r="B105" s="14">
        <f t="shared" si="2"/>
        <v>46211</v>
      </c>
      <c r="C105" s="135"/>
      <c r="D105" s="135"/>
      <c r="E105" s="135"/>
      <c r="F105" s="135"/>
      <c r="G105" s="135"/>
      <c r="H105" s="135"/>
      <c r="K105" s="125">
        <f>IF(C105=初期設定!$G$5,初期設定!$I$5,IF(C105=初期設定!$G$6,初期設定!$I$6,IF(C105=初期設定!$G$7,初期設定!$I$7,0)))</f>
        <v>0</v>
      </c>
      <c r="L105" s="125">
        <f>IF(D105=初期設定!$G$5,初期設定!$I$5,IF(D105=初期設定!$G$6,初期設定!$I$6,IF(D105=初期設定!$G$7,初期設定!$I$7,0)))</f>
        <v>0</v>
      </c>
      <c r="M105" s="125">
        <f>IF(E105=初期設定!$G$5,初期設定!$I$5,IF(E105=初期設定!$G$6,初期設定!$I$6,IF(E105=初期設定!$G$7,初期設定!$I$7,0)))</f>
        <v>0</v>
      </c>
      <c r="N105" s="125">
        <f>IF(F105=初期設定!$G$5,初期設定!$I$5,IF(F105=初期設定!$G$6,初期設定!$I$6,IF(F105=初期設定!$G$7,初期設定!$I$7,0)))</f>
        <v>0</v>
      </c>
      <c r="O105" s="125">
        <f>IF(G105=初期設定!$G$5,初期設定!$I$5,IF(G105=初期設定!$G$6,初期設定!$I$6,IF(G105=初期設定!$G$7,初期設定!$I$7,0)))</f>
        <v>0</v>
      </c>
      <c r="P105" s="125">
        <f>IF(H105=初期設定!$G$5,初期設定!$I$5,IF(H105=初期設定!$G$6,初期設定!$I$6,IF(H105=初期設定!$G$7,初期設定!$I$7,0)))</f>
        <v>0</v>
      </c>
    </row>
    <row r="106" spans="1:16" ht="30" customHeight="1" x14ac:dyDescent="0.4">
      <c r="A106" s="13">
        <f t="shared" si="3"/>
        <v>46212</v>
      </c>
      <c r="B106" s="14">
        <f t="shared" si="2"/>
        <v>46212</v>
      </c>
      <c r="C106" s="135"/>
      <c r="D106" s="135"/>
      <c r="E106" s="135"/>
      <c r="F106" s="135"/>
      <c r="G106" s="135"/>
      <c r="H106" s="135"/>
      <c r="K106" s="125">
        <f>IF(C106=初期設定!$G$5,初期設定!$I$5,IF(C106=初期設定!$G$6,初期設定!$I$6,IF(C106=初期設定!$G$7,初期設定!$I$7,0)))</f>
        <v>0</v>
      </c>
      <c r="L106" s="125">
        <f>IF(D106=初期設定!$G$5,初期設定!$I$5,IF(D106=初期設定!$G$6,初期設定!$I$6,IF(D106=初期設定!$G$7,初期設定!$I$7,0)))</f>
        <v>0</v>
      </c>
      <c r="M106" s="125">
        <f>IF(E106=初期設定!$G$5,初期設定!$I$5,IF(E106=初期設定!$G$6,初期設定!$I$6,IF(E106=初期設定!$G$7,初期設定!$I$7,0)))</f>
        <v>0</v>
      </c>
      <c r="N106" s="125">
        <f>IF(F106=初期設定!$G$5,初期設定!$I$5,IF(F106=初期設定!$G$6,初期設定!$I$6,IF(F106=初期設定!$G$7,初期設定!$I$7,0)))</f>
        <v>0</v>
      </c>
      <c r="O106" s="125">
        <f>IF(G106=初期設定!$G$5,初期設定!$I$5,IF(G106=初期設定!$G$6,初期設定!$I$6,IF(G106=初期設定!$G$7,初期設定!$I$7,0)))</f>
        <v>0</v>
      </c>
      <c r="P106" s="125">
        <f>IF(H106=初期設定!$G$5,初期設定!$I$5,IF(H106=初期設定!$G$6,初期設定!$I$6,IF(H106=初期設定!$G$7,初期設定!$I$7,0)))</f>
        <v>0</v>
      </c>
    </row>
    <row r="107" spans="1:16" ht="30" customHeight="1" x14ac:dyDescent="0.4">
      <c r="A107" s="13">
        <f t="shared" si="3"/>
        <v>46213</v>
      </c>
      <c r="B107" s="14">
        <f t="shared" si="2"/>
        <v>46213</v>
      </c>
      <c r="C107" s="135"/>
      <c r="D107" s="135"/>
      <c r="E107" s="135"/>
      <c r="F107" s="135"/>
      <c r="G107" s="135"/>
      <c r="H107" s="135"/>
      <c r="K107" s="125">
        <f>IF(C107=初期設定!$G$5,初期設定!$I$5,IF(C107=初期設定!$G$6,初期設定!$I$6,IF(C107=初期設定!$G$7,初期設定!$I$7,0)))</f>
        <v>0</v>
      </c>
      <c r="L107" s="125">
        <f>IF(D107=初期設定!$G$5,初期設定!$I$5,IF(D107=初期設定!$G$6,初期設定!$I$6,IF(D107=初期設定!$G$7,初期設定!$I$7,0)))</f>
        <v>0</v>
      </c>
      <c r="M107" s="125">
        <f>IF(E107=初期設定!$G$5,初期設定!$I$5,IF(E107=初期設定!$G$6,初期設定!$I$6,IF(E107=初期設定!$G$7,初期設定!$I$7,0)))</f>
        <v>0</v>
      </c>
      <c r="N107" s="125">
        <f>IF(F107=初期設定!$G$5,初期設定!$I$5,IF(F107=初期設定!$G$6,初期設定!$I$6,IF(F107=初期設定!$G$7,初期設定!$I$7,0)))</f>
        <v>0</v>
      </c>
      <c r="O107" s="125">
        <f>IF(G107=初期設定!$G$5,初期設定!$I$5,IF(G107=初期設定!$G$6,初期設定!$I$6,IF(G107=初期設定!$G$7,初期設定!$I$7,0)))</f>
        <v>0</v>
      </c>
      <c r="P107" s="125">
        <f>IF(H107=初期設定!$G$5,初期設定!$I$5,IF(H107=初期設定!$G$6,初期設定!$I$6,IF(H107=初期設定!$G$7,初期設定!$I$7,0)))</f>
        <v>0</v>
      </c>
    </row>
    <row r="108" spans="1:16" ht="30" customHeight="1" x14ac:dyDescent="0.4">
      <c r="A108" s="13">
        <f t="shared" si="3"/>
        <v>46214</v>
      </c>
      <c r="B108" s="14">
        <f t="shared" si="2"/>
        <v>46214</v>
      </c>
      <c r="C108" s="135"/>
      <c r="D108" s="135"/>
      <c r="E108" s="135"/>
      <c r="F108" s="135"/>
      <c r="G108" s="135"/>
      <c r="H108" s="135"/>
      <c r="K108" s="125">
        <f>IF(C108=初期設定!$G$5,初期設定!$I$5,IF(C108=初期設定!$G$6,初期設定!$I$6,IF(C108=初期設定!$G$7,初期設定!$I$7,0)))</f>
        <v>0</v>
      </c>
      <c r="L108" s="125">
        <f>IF(D108=初期設定!$G$5,初期設定!$I$5,IF(D108=初期設定!$G$6,初期設定!$I$6,IF(D108=初期設定!$G$7,初期設定!$I$7,0)))</f>
        <v>0</v>
      </c>
      <c r="M108" s="125">
        <f>IF(E108=初期設定!$G$5,初期設定!$I$5,IF(E108=初期設定!$G$6,初期設定!$I$6,IF(E108=初期設定!$G$7,初期設定!$I$7,0)))</f>
        <v>0</v>
      </c>
      <c r="N108" s="125">
        <f>IF(F108=初期設定!$G$5,初期設定!$I$5,IF(F108=初期設定!$G$6,初期設定!$I$6,IF(F108=初期設定!$G$7,初期設定!$I$7,0)))</f>
        <v>0</v>
      </c>
      <c r="O108" s="125">
        <f>IF(G108=初期設定!$G$5,初期設定!$I$5,IF(G108=初期設定!$G$6,初期設定!$I$6,IF(G108=初期設定!$G$7,初期設定!$I$7,0)))</f>
        <v>0</v>
      </c>
      <c r="P108" s="125">
        <f>IF(H108=初期設定!$G$5,初期設定!$I$5,IF(H108=初期設定!$G$6,初期設定!$I$6,IF(H108=初期設定!$G$7,初期設定!$I$7,0)))</f>
        <v>0</v>
      </c>
    </row>
    <row r="109" spans="1:16" ht="30" customHeight="1" x14ac:dyDescent="0.4">
      <c r="A109" s="13">
        <f t="shared" si="3"/>
        <v>46215</v>
      </c>
      <c r="B109" s="14">
        <f t="shared" si="2"/>
        <v>46215</v>
      </c>
      <c r="C109" s="135"/>
      <c r="D109" s="135"/>
      <c r="E109" s="135"/>
      <c r="F109" s="135"/>
      <c r="G109" s="135"/>
      <c r="H109" s="135"/>
      <c r="K109" s="125">
        <f>IF(C109=初期設定!$G$5,初期設定!$I$5,IF(C109=初期設定!$G$6,初期設定!$I$6,IF(C109=初期設定!$G$7,初期設定!$I$7,0)))</f>
        <v>0</v>
      </c>
      <c r="L109" s="125">
        <f>IF(D109=初期設定!$G$5,初期設定!$I$5,IF(D109=初期設定!$G$6,初期設定!$I$6,IF(D109=初期設定!$G$7,初期設定!$I$7,0)))</f>
        <v>0</v>
      </c>
      <c r="M109" s="125">
        <f>IF(E109=初期設定!$G$5,初期設定!$I$5,IF(E109=初期設定!$G$6,初期設定!$I$6,IF(E109=初期設定!$G$7,初期設定!$I$7,0)))</f>
        <v>0</v>
      </c>
      <c r="N109" s="125">
        <f>IF(F109=初期設定!$G$5,初期設定!$I$5,IF(F109=初期設定!$G$6,初期設定!$I$6,IF(F109=初期設定!$G$7,初期設定!$I$7,0)))</f>
        <v>0</v>
      </c>
      <c r="O109" s="125">
        <f>IF(G109=初期設定!$G$5,初期設定!$I$5,IF(G109=初期設定!$G$6,初期設定!$I$6,IF(G109=初期設定!$G$7,初期設定!$I$7,0)))</f>
        <v>0</v>
      </c>
      <c r="P109" s="125">
        <f>IF(H109=初期設定!$G$5,初期設定!$I$5,IF(H109=初期設定!$G$6,初期設定!$I$6,IF(H109=初期設定!$G$7,初期設定!$I$7,0)))</f>
        <v>0</v>
      </c>
    </row>
    <row r="110" spans="1:16" ht="30" customHeight="1" x14ac:dyDescent="0.4">
      <c r="A110" s="13">
        <f t="shared" si="3"/>
        <v>46216</v>
      </c>
      <c r="B110" s="14">
        <f t="shared" si="2"/>
        <v>46216</v>
      </c>
      <c r="C110" s="135"/>
      <c r="D110" s="135"/>
      <c r="E110" s="135"/>
      <c r="F110" s="135"/>
      <c r="G110" s="135"/>
      <c r="H110" s="135"/>
      <c r="K110" s="125">
        <f>IF(C110=初期設定!$G$5,初期設定!$I$5,IF(C110=初期設定!$G$6,初期設定!$I$6,IF(C110=初期設定!$G$7,初期設定!$I$7,0)))</f>
        <v>0</v>
      </c>
      <c r="L110" s="125">
        <f>IF(D110=初期設定!$G$5,初期設定!$I$5,IF(D110=初期設定!$G$6,初期設定!$I$6,IF(D110=初期設定!$G$7,初期設定!$I$7,0)))</f>
        <v>0</v>
      </c>
      <c r="M110" s="125">
        <f>IF(E110=初期設定!$G$5,初期設定!$I$5,IF(E110=初期設定!$G$6,初期設定!$I$6,IF(E110=初期設定!$G$7,初期設定!$I$7,0)))</f>
        <v>0</v>
      </c>
      <c r="N110" s="125">
        <f>IF(F110=初期設定!$G$5,初期設定!$I$5,IF(F110=初期設定!$G$6,初期設定!$I$6,IF(F110=初期設定!$G$7,初期設定!$I$7,0)))</f>
        <v>0</v>
      </c>
      <c r="O110" s="125">
        <f>IF(G110=初期設定!$G$5,初期設定!$I$5,IF(G110=初期設定!$G$6,初期設定!$I$6,IF(G110=初期設定!$G$7,初期設定!$I$7,0)))</f>
        <v>0</v>
      </c>
      <c r="P110" s="125">
        <f>IF(H110=初期設定!$G$5,初期設定!$I$5,IF(H110=初期設定!$G$6,初期設定!$I$6,IF(H110=初期設定!$G$7,初期設定!$I$7,0)))</f>
        <v>0</v>
      </c>
    </row>
    <row r="111" spans="1:16" ht="30" customHeight="1" x14ac:dyDescent="0.4">
      <c r="A111" s="13">
        <f t="shared" si="3"/>
        <v>46217</v>
      </c>
      <c r="B111" s="14">
        <f t="shared" si="2"/>
        <v>46217</v>
      </c>
      <c r="C111" s="135"/>
      <c r="D111" s="135"/>
      <c r="E111" s="135"/>
      <c r="F111" s="135"/>
      <c r="G111" s="135"/>
      <c r="H111" s="135"/>
      <c r="K111" s="125">
        <f>IF(C111=初期設定!$G$5,初期設定!$I$5,IF(C111=初期設定!$G$6,初期設定!$I$6,IF(C111=初期設定!$G$7,初期設定!$I$7,0)))</f>
        <v>0</v>
      </c>
      <c r="L111" s="125">
        <f>IF(D111=初期設定!$G$5,初期設定!$I$5,IF(D111=初期設定!$G$6,初期設定!$I$6,IF(D111=初期設定!$G$7,初期設定!$I$7,0)))</f>
        <v>0</v>
      </c>
      <c r="M111" s="125">
        <f>IF(E111=初期設定!$G$5,初期設定!$I$5,IF(E111=初期設定!$G$6,初期設定!$I$6,IF(E111=初期設定!$G$7,初期設定!$I$7,0)))</f>
        <v>0</v>
      </c>
      <c r="N111" s="125">
        <f>IF(F111=初期設定!$G$5,初期設定!$I$5,IF(F111=初期設定!$G$6,初期設定!$I$6,IF(F111=初期設定!$G$7,初期設定!$I$7,0)))</f>
        <v>0</v>
      </c>
      <c r="O111" s="125">
        <f>IF(G111=初期設定!$G$5,初期設定!$I$5,IF(G111=初期設定!$G$6,初期設定!$I$6,IF(G111=初期設定!$G$7,初期設定!$I$7,0)))</f>
        <v>0</v>
      </c>
      <c r="P111" s="125">
        <f>IF(H111=初期設定!$G$5,初期設定!$I$5,IF(H111=初期設定!$G$6,初期設定!$I$6,IF(H111=初期設定!$G$7,初期設定!$I$7,0)))</f>
        <v>0</v>
      </c>
    </row>
    <row r="112" spans="1:16" ht="30" customHeight="1" x14ac:dyDescent="0.4">
      <c r="A112" s="13">
        <f t="shared" si="3"/>
        <v>46218</v>
      </c>
      <c r="B112" s="14">
        <f t="shared" si="2"/>
        <v>46218</v>
      </c>
      <c r="C112" s="135"/>
      <c r="D112" s="135"/>
      <c r="E112" s="135"/>
      <c r="F112" s="135"/>
      <c r="G112" s="135"/>
      <c r="H112" s="135"/>
      <c r="K112" s="125">
        <f>IF(C112=初期設定!$G$5,初期設定!$I$5,IF(C112=初期設定!$G$6,初期設定!$I$6,IF(C112=初期設定!$G$7,初期設定!$I$7,0)))</f>
        <v>0</v>
      </c>
      <c r="L112" s="125">
        <f>IF(D112=初期設定!$G$5,初期設定!$I$5,IF(D112=初期設定!$G$6,初期設定!$I$6,IF(D112=初期設定!$G$7,初期設定!$I$7,0)))</f>
        <v>0</v>
      </c>
      <c r="M112" s="125">
        <f>IF(E112=初期設定!$G$5,初期設定!$I$5,IF(E112=初期設定!$G$6,初期設定!$I$6,IF(E112=初期設定!$G$7,初期設定!$I$7,0)))</f>
        <v>0</v>
      </c>
      <c r="N112" s="125">
        <f>IF(F112=初期設定!$G$5,初期設定!$I$5,IF(F112=初期設定!$G$6,初期設定!$I$6,IF(F112=初期設定!$G$7,初期設定!$I$7,0)))</f>
        <v>0</v>
      </c>
      <c r="O112" s="125">
        <f>IF(G112=初期設定!$G$5,初期設定!$I$5,IF(G112=初期設定!$G$6,初期設定!$I$6,IF(G112=初期設定!$G$7,初期設定!$I$7,0)))</f>
        <v>0</v>
      </c>
      <c r="P112" s="125">
        <f>IF(H112=初期設定!$G$5,初期設定!$I$5,IF(H112=初期設定!$G$6,初期設定!$I$6,IF(H112=初期設定!$G$7,初期設定!$I$7,0)))</f>
        <v>0</v>
      </c>
    </row>
    <row r="113" spans="1:16" ht="30" customHeight="1" x14ac:dyDescent="0.4">
      <c r="A113" s="13">
        <f t="shared" si="3"/>
        <v>46219</v>
      </c>
      <c r="B113" s="14">
        <f t="shared" si="2"/>
        <v>46219</v>
      </c>
      <c r="C113" s="135"/>
      <c r="D113" s="135"/>
      <c r="E113" s="135"/>
      <c r="F113" s="135"/>
      <c r="G113" s="135"/>
      <c r="H113" s="135"/>
      <c r="K113" s="125">
        <f>IF(C113=初期設定!$G$5,初期設定!$I$5,IF(C113=初期設定!$G$6,初期設定!$I$6,IF(C113=初期設定!$G$7,初期設定!$I$7,0)))</f>
        <v>0</v>
      </c>
      <c r="L113" s="125">
        <f>IF(D113=初期設定!$G$5,初期設定!$I$5,IF(D113=初期設定!$G$6,初期設定!$I$6,IF(D113=初期設定!$G$7,初期設定!$I$7,0)))</f>
        <v>0</v>
      </c>
      <c r="M113" s="125">
        <f>IF(E113=初期設定!$G$5,初期設定!$I$5,IF(E113=初期設定!$G$6,初期設定!$I$6,IF(E113=初期設定!$G$7,初期設定!$I$7,0)))</f>
        <v>0</v>
      </c>
      <c r="N113" s="125">
        <f>IF(F113=初期設定!$G$5,初期設定!$I$5,IF(F113=初期設定!$G$6,初期設定!$I$6,IF(F113=初期設定!$G$7,初期設定!$I$7,0)))</f>
        <v>0</v>
      </c>
      <c r="O113" s="125">
        <f>IF(G113=初期設定!$G$5,初期設定!$I$5,IF(G113=初期設定!$G$6,初期設定!$I$6,IF(G113=初期設定!$G$7,初期設定!$I$7,0)))</f>
        <v>0</v>
      </c>
      <c r="P113" s="125">
        <f>IF(H113=初期設定!$G$5,初期設定!$I$5,IF(H113=初期設定!$G$6,初期設定!$I$6,IF(H113=初期設定!$G$7,初期設定!$I$7,0)))</f>
        <v>0</v>
      </c>
    </row>
    <row r="114" spans="1:16" ht="30" customHeight="1" x14ac:dyDescent="0.4">
      <c r="A114" s="13">
        <f t="shared" si="3"/>
        <v>46220</v>
      </c>
      <c r="B114" s="14">
        <f t="shared" si="2"/>
        <v>46220</v>
      </c>
      <c r="C114" s="135"/>
      <c r="D114" s="135"/>
      <c r="E114" s="135"/>
      <c r="F114" s="135"/>
      <c r="G114" s="135"/>
      <c r="H114" s="135"/>
      <c r="K114" s="125">
        <f>IF(C114=初期設定!$G$5,初期設定!$I$5,IF(C114=初期設定!$G$6,初期設定!$I$6,IF(C114=初期設定!$G$7,初期設定!$I$7,0)))</f>
        <v>0</v>
      </c>
      <c r="L114" s="125">
        <f>IF(D114=初期設定!$G$5,初期設定!$I$5,IF(D114=初期設定!$G$6,初期設定!$I$6,IF(D114=初期設定!$G$7,初期設定!$I$7,0)))</f>
        <v>0</v>
      </c>
      <c r="M114" s="125">
        <f>IF(E114=初期設定!$G$5,初期設定!$I$5,IF(E114=初期設定!$G$6,初期設定!$I$6,IF(E114=初期設定!$G$7,初期設定!$I$7,0)))</f>
        <v>0</v>
      </c>
      <c r="N114" s="125">
        <f>IF(F114=初期設定!$G$5,初期設定!$I$5,IF(F114=初期設定!$G$6,初期設定!$I$6,IF(F114=初期設定!$G$7,初期設定!$I$7,0)))</f>
        <v>0</v>
      </c>
      <c r="O114" s="125">
        <f>IF(G114=初期設定!$G$5,初期設定!$I$5,IF(G114=初期設定!$G$6,初期設定!$I$6,IF(G114=初期設定!$G$7,初期設定!$I$7,0)))</f>
        <v>0</v>
      </c>
      <c r="P114" s="125">
        <f>IF(H114=初期設定!$G$5,初期設定!$I$5,IF(H114=初期設定!$G$6,初期設定!$I$6,IF(H114=初期設定!$G$7,初期設定!$I$7,0)))</f>
        <v>0</v>
      </c>
    </row>
    <row r="115" spans="1:16" ht="30" customHeight="1" x14ac:dyDescent="0.4">
      <c r="A115" s="13">
        <f t="shared" si="3"/>
        <v>46221</v>
      </c>
      <c r="B115" s="14">
        <f t="shared" si="2"/>
        <v>46221</v>
      </c>
      <c r="C115" s="135"/>
      <c r="D115" s="135"/>
      <c r="E115" s="135"/>
      <c r="F115" s="135"/>
      <c r="G115" s="135"/>
      <c r="H115" s="135"/>
      <c r="K115" s="125">
        <f>IF(C115=初期設定!$G$5,初期設定!$I$5,IF(C115=初期設定!$G$6,初期設定!$I$6,IF(C115=初期設定!$G$7,初期設定!$I$7,0)))</f>
        <v>0</v>
      </c>
      <c r="L115" s="125">
        <f>IF(D115=初期設定!$G$5,初期設定!$I$5,IF(D115=初期設定!$G$6,初期設定!$I$6,IF(D115=初期設定!$G$7,初期設定!$I$7,0)))</f>
        <v>0</v>
      </c>
      <c r="M115" s="125">
        <f>IF(E115=初期設定!$G$5,初期設定!$I$5,IF(E115=初期設定!$G$6,初期設定!$I$6,IF(E115=初期設定!$G$7,初期設定!$I$7,0)))</f>
        <v>0</v>
      </c>
      <c r="N115" s="125">
        <f>IF(F115=初期設定!$G$5,初期設定!$I$5,IF(F115=初期設定!$G$6,初期設定!$I$6,IF(F115=初期設定!$G$7,初期設定!$I$7,0)))</f>
        <v>0</v>
      </c>
      <c r="O115" s="125">
        <f>IF(G115=初期設定!$G$5,初期設定!$I$5,IF(G115=初期設定!$G$6,初期設定!$I$6,IF(G115=初期設定!$G$7,初期設定!$I$7,0)))</f>
        <v>0</v>
      </c>
      <c r="P115" s="125">
        <f>IF(H115=初期設定!$G$5,初期設定!$I$5,IF(H115=初期設定!$G$6,初期設定!$I$6,IF(H115=初期設定!$G$7,初期設定!$I$7,0)))</f>
        <v>0</v>
      </c>
    </row>
    <row r="116" spans="1:16" ht="30" customHeight="1" x14ac:dyDescent="0.4">
      <c r="A116" s="13">
        <f t="shared" si="3"/>
        <v>46222</v>
      </c>
      <c r="B116" s="14">
        <f t="shared" si="2"/>
        <v>46222</v>
      </c>
      <c r="C116" s="135"/>
      <c r="D116" s="135"/>
      <c r="E116" s="135"/>
      <c r="F116" s="135"/>
      <c r="G116" s="135"/>
      <c r="H116" s="135"/>
      <c r="K116" s="125">
        <f>IF(C116=初期設定!$G$5,初期設定!$I$5,IF(C116=初期設定!$G$6,初期設定!$I$6,IF(C116=初期設定!$G$7,初期設定!$I$7,0)))</f>
        <v>0</v>
      </c>
      <c r="L116" s="125">
        <f>IF(D116=初期設定!$G$5,初期設定!$I$5,IF(D116=初期設定!$G$6,初期設定!$I$6,IF(D116=初期設定!$G$7,初期設定!$I$7,0)))</f>
        <v>0</v>
      </c>
      <c r="M116" s="125">
        <f>IF(E116=初期設定!$G$5,初期設定!$I$5,IF(E116=初期設定!$G$6,初期設定!$I$6,IF(E116=初期設定!$G$7,初期設定!$I$7,0)))</f>
        <v>0</v>
      </c>
      <c r="N116" s="125">
        <f>IF(F116=初期設定!$G$5,初期設定!$I$5,IF(F116=初期設定!$G$6,初期設定!$I$6,IF(F116=初期設定!$G$7,初期設定!$I$7,0)))</f>
        <v>0</v>
      </c>
      <c r="O116" s="125">
        <f>IF(G116=初期設定!$G$5,初期設定!$I$5,IF(G116=初期設定!$G$6,初期設定!$I$6,IF(G116=初期設定!$G$7,初期設定!$I$7,0)))</f>
        <v>0</v>
      </c>
      <c r="P116" s="125">
        <f>IF(H116=初期設定!$G$5,初期設定!$I$5,IF(H116=初期設定!$G$6,初期設定!$I$6,IF(H116=初期設定!$G$7,初期設定!$I$7,0)))</f>
        <v>0</v>
      </c>
    </row>
    <row r="117" spans="1:16" ht="30" customHeight="1" x14ac:dyDescent="0.4">
      <c r="A117" s="13">
        <f t="shared" si="3"/>
        <v>46223</v>
      </c>
      <c r="B117" s="14">
        <f t="shared" si="2"/>
        <v>46223</v>
      </c>
      <c r="C117" s="135"/>
      <c r="D117" s="135"/>
      <c r="E117" s="135"/>
      <c r="F117" s="135"/>
      <c r="G117" s="135"/>
      <c r="H117" s="135"/>
      <c r="K117" s="125">
        <f>IF(C117=初期設定!$G$5,初期設定!$I$5,IF(C117=初期設定!$G$6,初期設定!$I$6,IF(C117=初期設定!$G$7,初期設定!$I$7,0)))</f>
        <v>0</v>
      </c>
      <c r="L117" s="125">
        <f>IF(D117=初期設定!$G$5,初期設定!$I$5,IF(D117=初期設定!$G$6,初期設定!$I$6,IF(D117=初期設定!$G$7,初期設定!$I$7,0)))</f>
        <v>0</v>
      </c>
      <c r="M117" s="125">
        <f>IF(E117=初期設定!$G$5,初期設定!$I$5,IF(E117=初期設定!$G$6,初期設定!$I$6,IF(E117=初期設定!$G$7,初期設定!$I$7,0)))</f>
        <v>0</v>
      </c>
      <c r="N117" s="125">
        <f>IF(F117=初期設定!$G$5,初期設定!$I$5,IF(F117=初期設定!$G$6,初期設定!$I$6,IF(F117=初期設定!$G$7,初期設定!$I$7,0)))</f>
        <v>0</v>
      </c>
      <c r="O117" s="125">
        <f>IF(G117=初期設定!$G$5,初期設定!$I$5,IF(G117=初期設定!$G$6,初期設定!$I$6,IF(G117=初期設定!$G$7,初期設定!$I$7,0)))</f>
        <v>0</v>
      </c>
      <c r="P117" s="125">
        <f>IF(H117=初期設定!$G$5,初期設定!$I$5,IF(H117=初期設定!$G$6,初期設定!$I$6,IF(H117=初期設定!$G$7,初期設定!$I$7,0)))</f>
        <v>0</v>
      </c>
    </row>
    <row r="118" spans="1:16" ht="30" customHeight="1" x14ac:dyDescent="0.4">
      <c r="A118" s="13">
        <f t="shared" si="3"/>
        <v>46224</v>
      </c>
      <c r="B118" s="14">
        <f t="shared" si="2"/>
        <v>46224</v>
      </c>
      <c r="C118" s="135"/>
      <c r="D118" s="135"/>
      <c r="E118" s="135"/>
      <c r="F118" s="135"/>
      <c r="G118" s="135"/>
      <c r="H118" s="135"/>
      <c r="K118" s="125">
        <f>IF(C118=初期設定!$G$5,初期設定!$I$5,IF(C118=初期設定!$G$6,初期設定!$I$6,IF(C118=初期設定!$G$7,初期設定!$I$7,0)))</f>
        <v>0</v>
      </c>
      <c r="L118" s="125">
        <f>IF(D118=初期設定!$G$5,初期設定!$I$5,IF(D118=初期設定!$G$6,初期設定!$I$6,IF(D118=初期設定!$G$7,初期設定!$I$7,0)))</f>
        <v>0</v>
      </c>
      <c r="M118" s="125">
        <f>IF(E118=初期設定!$G$5,初期設定!$I$5,IF(E118=初期設定!$G$6,初期設定!$I$6,IF(E118=初期設定!$G$7,初期設定!$I$7,0)))</f>
        <v>0</v>
      </c>
      <c r="N118" s="125">
        <f>IF(F118=初期設定!$G$5,初期設定!$I$5,IF(F118=初期設定!$G$6,初期設定!$I$6,IF(F118=初期設定!$G$7,初期設定!$I$7,0)))</f>
        <v>0</v>
      </c>
      <c r="O118" s="125">
        <f>IF(G118=初期設定!$G$5,初期設定!$I$5,IF(G118=初期設定!$G$6,初期設定!$I$6,IF(G118=初期設定!$G$7,初期設定!$I$7,0)))</f>
        <v>0</v>
      </c>
      <c r="P118" s="125">
        <f>IF(H118=初期設定!$G$5,初期設定!$I$5,IF(H118=初期設定!$G$6,初期設定!$I$6,IF(H118=初期設定!$G$7,初期設定!$I$7,0)))</f>
        <v>0</v>
      </c>
    </row>
    <row r="119" spans="1:16" ht="30" customHeight="1" x14ac:dyDescent="0.4">
      <c r="A119" s="13">
        <f t="shared" si="3"/>
        <v>46225</v>
      </c>
      <c r="B119" s="14">
        <f t="shared" si="2"/>
        <v>46225</v>
      </c>
      <c r="C119" s="135"/>
      <c r="D119" s="135"/>
      <c r="E119" s="135"/>
      <c r="F119" s="135"/>
      <c r="G119" s="135"/>
      <c r="H119" s="135"/>
      <c r="K119" s="125">
        <f>IF(C119=初期設定!$G$5,初期設定!$I$5,IF(C119=初期設定!$G$6,初期設定!$I$6,IF(C119=初期設定!$G$7,初期設定!$I$7,0)))</f>
        <v>0</v>
      </c>
      <c r="L119" s="125">
        <f>IF(D119=初期設定!$G$5,初期設定!$I$5,IF(D119=初期設定!$G$6,初期設定!$I$6,IF(D119=初期設定!$G$7,初期設定!$I$7,0)))</f>
        <v>0</v>
      </c>
      <c r="M119" s="125">
        <f>IF(E119=初期設定!$G$5,初期設定!$I$5,IF(E119=初期設定!$G$6,初期設定!$I$6,IF(E119=初期設定!$G$7,初期設定!$I$7,0)))</f>
        <v>0</v>
      </c>
      <c r="N119" s="125">
        <f>IF(F119=初期設定!$G$5,初期設定!$I$5,IF(F119=初期設定!$G$6,初期設定!$I$6,IF(F119=初期設定!$G$7,初期設定!$I$7,0)))</f>
        <v>0</v>
      </c>
      <c r="O119" s="125">
        <f>IF(G119=初期設定!$G$5,初期設定!$I$5,IF(G119=初期設定!$G$6,初期設定!$I$6,IF(G119=初期設定!$G$7,初期設定!$I$7,0)))</f>
        <v>0</v>
      </c>
      <c r="P119" s="125">
        <f>IF(H119=初期設定!$G$5,初期設定!$I$5,IF(H119=初期設定!$G$6,初期設定!$I$6,IF(H119=初期設定!$G$7,初期設定!$I$7,0)))</f>
        <v>0</v>
      </c>
    </row>
    <row r="120" spans="1:16" ht="30" customHeight="1" x14ac:dyDescent="0.4">
      <c r="A120" s="13">
        <f t="shared" si="3"/>
        <v>46226</v>
      </c>
      <c r="B120" s="14">
        <f t="shared" si="2"/>
        <v>46226</v>
      </c>
      <c r="C120" s="135"/>
      <c r="D120" s="135"/>
      <c r="E120" s="135"/>
      <c r="F120" s="135"/>
      <c r="G120" s="135"/>
      <c r="H120" s="135"/>
      <c r="K120" s="125">
        <f>IF(C120=初期設定!$G$5,初期設定!$I$5,IF(C120=初期設定!$G$6,初期設定!$I$6,IF(C120=初期設定!$G$7,初期設定!$I$7,0)))</f>
        <v>0</v>
      </c>
      <c r="L120" s="125">
        <f>IF(D120=初期設定!$G$5,初期設定!$I$5,IF(D120=初期設定!$G$6,初期設定!$I$6,IF(D120=初期設定!$G$7,初期設定!$I$7,0)))</f>
        <v>0</v>
      </c>
      <c r="M120" s="125">
        <f>IF(E120=初期設定!$G$5,初期設定!$I$5,IF(E120=初期設定!$G$6,初期設定!$I$6,IF(E120=初期設定!$G$7,初期設定!$I$7,0)))</f>
        <v>0</v>
      </c>
      <c r="N120" s="125">
        <f>IF(F120=初期設定!$G$5,初期設定!$I$5,IF(F120=初期設定!$G$6,初期設定!$I$6,IF(F120=初期設定!$G$7,初期設定!$I$7,0)))</f>
        <v>0</v>
      </c>
      <c r="O120" s="125">
        <f>IF(G120=初期設定!$G$5,初期設定!$I$5,IF(G120=初期設定!$G$6,初期設定!$I$6,IF(G120=初期設定!$G$7,初期設定!$I$7,0)))</f>
        <v>0</v>
      </c>
      <c r="P120" s="125">
        <f>IF(H120=初期設定!$G$5,初期設定!$I$5,IF(H120=初期設定!$G$6,初期設定!$I$6,IF(H120=初期設定!$G$7,初期設定!$I$7,0)))</f>
        <v>0</v>
      </c>
    </row>
    <row r="121" spans="1:16" ht="30" customHeight="1" x14ac:dyDescent="0.4">
      <c r="A121" s="13">
        <f t="shared" si="3"/>
        <v>46227</v>
      </c>
      <c r="B121" s="14">
        <f t="shared" si="2"/>
        <v>46227</v>
      </c>
      <c r="C121" s="135"/>
      <c r="D121" s="135"/>
      <c r="E121" s="135"/>
      <c r="F121" s="135"/>
      <c r="G121" s="135"/>
      <c r="H121" s="135"/>
      <c r="K121" s="125">
        <f>IF(C121=初期設定!$G$5,初期設定!$I$5,IF(C121=初期設定!$G$6,初期設定!$I$6,IF(C121=初期設定!$G$7,初期設定!$I$7,0)))</f>
        <v>0</v>
      </c>
      <c r="L121" s="125">
        <f>IF(D121=初期設定!$G$5,初期設定!$I$5,IF(D121=初期設定!$G$6,初期設定!$I$6,IF(D121=初期設定!$G$7,初期設定!$I$7,0)))</f>
        <v>0</v>
      </c>
      <c r="M121" s="125">
        <f>IF(E121=初期設定!$G$5,初期設定!$I$5,IF(E121=初期設定!$G$6,初期設定!$I$6,IF(E121=初期設定!$G$7,初期設定!$I$7,0)))</f>
        <v>0</v>
      </c>
      <c r="N121" s="125">
        <f>IF(F121=初期設定!$G$5,初期設定!$I$5,IF(F121=初期設定!$G$6,初期設定!$I$6,IF(F121=初期設定!$G$7,初期設定!$I$7,0)))</f>
        <v>0</v>
      </c>
      <c r="O121" s="125">
        <f>IF(G121=初期設定!$G$5,初期設定!$I$5,IF(G121=初期設定!$G$6,初期設定!$I$6,IF(G121=初期設定!$G$7,初期設定!$I$7,0)))</f>
        <v>0</v>
      </c>
      <c r="P121" s="125">
        <f>IF(H121=初期設定!$G$5,初期設定!$I$5,IF(H121=初期設定!$G$6,初期設定!$I$6,IF(H121=初期設定!$G$7,初期設定!$I$7,0)))</f>
        <v>0</v>
      </c>
    </row>
    <row r="122" spans="1:16" ht="30" customHeight="1" x14ac:dyDescent="0.4">
      <c r="A122" s="13">
        <f t="shared" si="3"/>
        <v>46228</v>
      </c>
      <c r="B122" s="14">
        <f t="shared" si="2"/>
        <v>46228</v>
      </c>
      <c r="C122" s="135"/>
      <c r="D122" s="135"/>
      <c r="E122" s="135"/>
      <c r="F122" s="135"/>
      <c r="G122" s="135"/>
      <c r="H122" s="135"/>
      <c r="K122" s="125">
        <f>IF(C122=初期設定!$G$5,初期設定!$I$5,IF(C122=初期設定!$G$6,初期設定!$I$6,IF(C122=初期設定!$G$7,初期設定!$I$7,0)))</f>
        <v>0</v>
      </c>
      <c r="L122" s="125">
        <f>IF(D122=初期設定!$G$5,初期設定!$I$5,IF(D122=初期設定!$G$6,初期設定!$I$6,IF(D122=初期設定!$G$7,初期設定!$I$7,0)))</f>
        <v>0</v>
      </c>
      <c r="M122" s="125">
        <f>IF(E122=初期設定!$G$5,初期設定!$I$5,IF(E122=初期設定!$G$6,初期設定!$I$6,IF(E122=初期設定!$G$7,初期設定!$I$7,0)))</f>
        <v>0</v>
      </c>
      <c r="N122" s="125">
        <f>IF(F122=初期設定!$G$5,初期設定!$I$5,IF(F122=初期設定!$G$6,初期設定!$I$6,IF(F122=初期設定!$G$7,初期設定!$I$7,0)))</f>
        <v>0</v>
      </c>
      <c r="O122" s="125">
        <f>IF(G122=初期設定!$G$5,初期設定!$I$5,IF(G122=初期設定!$G$6,初期設定!$I$6,IF(G122=初期設定!$G$7,初期設定!$I$7,0)))</f>
        <v>0</v>
      </c>
      <c r="P122" s="125">
        <f>IF(H122=初期設定!$G$5,初期設定!$I$5,IF(H122=初期設定!$G$6,初期設定!$I$6,IF(H122=初期設定!$G$7,初期設定!$I$7,0)))</f>
        <v>0</v>
      </c>
    </row>
    <row r="123" spans="1:16" ht="30" customHeight="1" x14ac:dyDescent="0.4">
      <c r="A123" s="13">
        <f t="shared" si="3"/>
        <v>46229</v>
      </c>
      <c r="B123" s="14">
        <f t="shared" si="2"/>
        <v>46229</v>
      </c>
      <c r="C123" s="135"/>
      <c r="D123" s="135"/>
      <c r="E123" s="135"/>
      <c r="F123" s="135"/>
      <c r="G123" s="135"/>
      <c r="H123" s="135"/>
      <c r="K123" s="125">
        <f>IF(C123=初期設定!$G$5,初期設定!$I$5,IF(C123=初期設定!$G$6,初期設定!$I$6,IF(C123=初期設定!$G$7,初期設定!$I$7,0)))</f>
        <v>0</v>
      </c>
      <c r="L123" s="125">
        <f>IF(D123=初期設定!$G$5,初期設定!$I$5,IF(D123=初期設定!$G$6,初期設定!$I$6,IF(D123=初期設定!$G$7,初期設定!$I$7,0)))</f>
        <v>0</v>
      </c>
      <c r="M123" s="125">
        <f>IF(E123=初期設定!$G$5,初期設定!$I$5,IF(E123=初期設定!$G$6,初期設定!$I$6,IF(E123=初期設定!$G$7,初期設定!$I$7,0)))</f>
        <v>0</v>
      </c>
      <c r="N123" s="125">
        <f>IF(F123=初期設定!$G$5,初期設定!$I$5,IF(F123=初期設定!$G$6,初期設定!$I$6,IF(F123=初期設定!$G$7,初期設定!$I$7,0)))</f>
        <v>0</v>
      </c>
      <c r="O123" s="125">
        <f>IF(G123=初期設定!$G$5,初期設定!$I$5,IF(G123=初期設定!$G$6,初期設定!$I$6,IF(G123=初期設定!$G$7,初期設定!$I$7,0)))</f>
        <v>0</v>
      </c>
      <c r="P123" s="125">
        <f>IF(H123=初期設定!$G$5,初期設定!$I$5,IF(H123=初期設定!$G$6,初期設定!$I$6,IF(H123=初期設定!$G$7,初期設定!$I$7,0)))</f>
        <v>0</v>
      </c>
    </row>
    <row r="124" spans="1:16" ht="30" customHeight="1" x14ac:dyDescent="0.4">
      <c r="A124" s="13">
        <f t="shared" si="3"/>
        <v>46230</v>
      </c>
      <c r="B124" s="14">
        <f t="shared" si="2"/>
        <v>46230</v>
      </c>
      <c r="C124" s="135"/>
      <c r="D124" s="135"/>
      <c r="E124" s="135"/>
      <c r="F124" s="135"/>
      <c r="G124" s="135"/>
      <c r="H124" s="135"/>
      <c r="K124" s="125">
        <f>IF(C124=初期設定!$G$5,初期設定!$I$5,IF(C124=初期設定!$G$6,初期設定!$I$6,IF(C124=初期設定!$G$7,初期設定!$I$7,0)))</f>
        <v>0</v>
      </c>
      <c r="L124" s="125">
        <f>IF(D124=初期設定!$G$5,初期設定!$I$5,IF(D124=初期設定!$G$6,初期設定!$I$6,IF(D124=初期設定!$G$7,初期設定!$I$7,0)))</f>
        <v>0</v>
      </c>
      <c r="M124" s="125">
        <f>IF(E124=初期設定!$G$5,初期設定!$I$5,IF(E124=初期設定!$G$6,初期設定!$I$6,IF(E124=初期設定!$G$7,初期設定!$I$7,0)))</f>
        <v>0</v>
      </c>
      <c r="N124" s="125">
        <f>IF(F124=初期設定!$G$5,初期設定!$I$5,IF(F124=初期設定!$G$6,初期設定!$I$6,IF(F124=初期設定!$G$7,初期設定!$I$7,0)))</f>
        <v>0</v>
      </c>
      <c r="O124" s="125">
        <f>IF(G124=初期設定!$G$5,初期設定!$I$5,IF(G124=初期設定!$G$6,初期設定!$I$6,IF(G124=初期設定!$G$7,初期設定!$I$7,0)))</f>
        <v>0</v>
      </c>
      <c r="P124" s="125">
        <f>IF(H124=初期設定!$G$5,初期設定!$I$5,IF(H124=初期設定!$G$6,初期設定!$I$6,IF(H124=初期設定!$G$7,初期設定!$I$7,0)))</f>
        <v>0</v>
      </c>
    </row>
    <row r="125" spans="1:16" ht="30" customHeight="1" x14ac:dyDescent="0.4">
      <c r="A125" s="13">
        <f t="shared" si="3"/>
        <v>46231</v>
      </c>
      <c r="B125" s="14">
        <f t="shared" si="2"/>
        <v>46231</v>
      </c>
      <c r="C125" s="135"/>
      <c r="D125" s="135"/>
      <c r="E125" s="135"/>
      <c r="F125" s="135"/>
      <c r="G125" s="135"/>
      <c r="H125" s="135"/>
      <c r="K125" s="125">
        <f>IF(C125=初期設定!$G$5,初期設定!$I$5,IF(C125=初期設定!$G$6,初期設定!$I$6,IF(C125=初期設定!$G$7,初期設定!$I$7,0)))</f>
        <v>0</v>
      </c>
      <c r="L125" s="125">
        <f>IF(D125=初期設定!$G$5,初期設定!$I$5,IF(D125=初期設定!$G$6,初期設定!$I$6,IF(D125=初期設定!$G$7,初期設定!$I$7,0)))</f>
        <v>0</v>
      </c>
      <c r="M125" s="125">
        <f>IF(E125=初期設定!$G$5,初期設定!$I$5,IF(E125=初期設定!$G$6,初期設定!$I$6,IF(E125=初期設定!$G$7,初期設定!$I$7,0)))</f>
        <v>0</v>
      </c>
      <c r="N125" s="125">
        <f>IF(F125=初期設定!$G$5,初期設定!$I$5,IF(F125=初期設定!$G$6,初期設定!$I$6,IF(F125=初期設定!$G$7,初期設定!$I$7,0)))</f>
        <v>0</v>
      </c>
      <c r="O125" s="125">
        <f>IF(G125=初期設定!$G$5,初期設定!$I$5,IF(G125=初期設定!$G$6,初期設定!$I$6,IF(G125=初期設定!$G$7,初期設定!$I$7,0)))</f>
        <v>0</v>
      </c>
      <c r="P125" s="125">
        <f>IF(H125=初期設定!$G$5,初期設定!$I$5,IF(H125=初期設定!$G$6,初期設定!$I$6,IF(H125=初期設定!$G$7,初期設定!$I$7,0)))</f>
        <v>0</v>
      </c>
    </row>
    <row r="126" spans="1:16" ht="30" customHeight="1" x14ac:dyDescent="0.4">
      <c r="A126" s="13">
        <f t="shared" si="3"/>
        <v>46232</v>
      </c>
      <c r="B126" s="14">
        <f t="shared" si="2"/>
        <v>46232</v>
      </c>
      <c r="C126" s="135"/>
      <c r="D126" s="135"/>
      <c r="E126" s="135"/>
      <c r="F126" s="135"/>
      <c r="G126" s="135"/>
      <c r="H126" s="135"/>
      <c r="K126" s="125">
        <f>IF(C126=初期設定!$G$5,初期設定!$I$5,IF(C126=初期設定!$G$6,初期設定!$I$6,IF(C126=初期設定!$G$7,初期設定!$I$7,0)))</f>
        <v>0</v>
      </c>
      <c r="L126" s="125">
        <f>IF(D126=初期設定!$G$5,初期設定!$I$5,IF(D126=初期設定!$G$6,初期設定!$I$6,IF(D126=初期設定!$G$7,初期設定!$I$7,0)))</f>
        <v>0</v>
      </c>
      <c r="M126" s="125">
        <f>IF(E126=初期設定!$G$5,初期設定!$I$5,IF(E126=初期設定!$G$6,初期設定!$I$6,IF(E126=初期設定!$G$7,初期設定!$I$7,0)))</f>
        <v>0</v>
      </c>
      <c r="N126" s="125">
        <f>IF(F126=初期設定!$G$5,初期設定!$I$5,IF(F126=初期設定!$G$6,初期設定!$I$6,IF(F126=初期設定!$G$7,初期設定!$I$7,0)))</f>
        <v>0</v>
      </c>
      <c r="O126" s="125">
        <f>IF(G126=初期設定!$G$5,初期設定!$I$5,IF(G126=初期設定!$G$6,初期設定!$I$6,IF(G126=初期設定!$G$7,初期設定!$I$7,0)))</f>
        <v>0</v>
      </c>
      <c r="P126" s="125">
        <f>IF(H126=初期設定!$G$5,初期設定!$I$5,IF(H126=初期設定!$G$6,初期設定!$I$6,IF(H126=初期設定!$G$7,初期設定!$I$7,0)))</f>
        <v>0</v>
      </c>
    </row>
    <row r="127" spans="1:16" ht="30" customHeight="1" x14ac:dyDescent="0.4">
      <c r="A127" s="13">
        <f t="shared" si="3"/>
        <v>46233</v>
      </c>
      <c r="B127" s="14">
        <f t="shared" si="2"/>
        <v>46233</v>
      </c>
      <c r="C127" s="135"/>
      <c r="D127" s="135"/>
      <c r="E127" s="135"/>
      <c r="F127" s="135"/>
      <c r="G127" s="135"/>
      <c r="H127" s="135"/>
      <c r="K127" s="125">
        <f>IF(C127=初期設定!$G$5,初期設定!$I$5,IF(C127=初期設定!$G$6,初期設定!$I$6,IF(C127=初期設定!$G$7,初期設定!$I$7,0)))</f>
        <v>0</v>
      </c>
      <c r="L127" s="125">
        <f>IF(D127=初期設定!$G$5,初期設定!$I$5,IF(D127=初期設定!$G$6,初期設定!$I$6,IF(D127=初期設定!$G$7,初期設定!$I$7,0)))</f>
        <v>0</v>
      </c>
      <c r="M127" s="125">
        <f>IF(E127=初期設定!$G$5,初期設定!$I$5,IF(E127=初期設定!$G$6,初期設定!$I$6,IF(E127=初期設定!$G$7,初期設定!$I$7,0)))</f>
        <v>0</v>
      </c>
      <c r="N127" s="125">
        <f>IF(F127=初期設定!$G$5,初期設定!$I$5,IF(F127=初期設定!$G$6,初期設定!$I$6,IF(F127=初期設定!$G$7,初期設定!$I$7,0)))</f>
        <v>0</v>
      </c>
      <c r="O127" s="125">
        <f>IF(G127=初期設定!$G$5,初期設定!$I$5,IF(G127=初期設定!$G$6,初期設定!$I$6,IF(G127=初期設定!$G$7,初期設定!$I$7,0)))</f>
        <v>0</v>
      </c>
      <c r="P127" s="125">
        <f>IF(H127=初期設定!$G$5,初期設定!$I$5,IF(H127=初期設定!$G$6,初期設定!$I$6,IF(H127=初期設定!$G$7,初期設定!$I$7,0)))</f>
        <v>0</v>
      </c>
    </row>
    <row r="128" spans="1:16" ht="30" customHeight="1" x14ac:dyDescent="0.4">
      <c r="A128" s="13">
        <f t="shared" si="3"/>
        <v>46234</v>
      </c>
      <c r="B128" s="14">
        <f t="shared" si="2"/>
        <v>46234</v>
      </c>
      <c r="C128" s="135"/>
      <c r="D128" s="135"/>
      <c r="E128" s="135"/>
      <c r="F128" s="135"/>
      <c r="G128" s="135"/>
      <c r="H128" s="135"/>
      <c r="K128" s="125">
        <f>IF(C128=初期設定!$G$5,初期設定!$I$5,IF(C128=初期設定!$G$6,初期設定!$I$6,IF(C128=初期設定!$G$7,初期設定!$I$7,0)))</f>
        <v>0</v>
      </c>
      <c r="L128" s="125">
        <f>IF(D128=初期設定!$G$5,初期設定!$I$5,IF(D128=初期設定!$G$6,初期設定!$I$6,IF(D128=初期設定!$G$7,初期設定!$I$7,0)))</f>
        <v>0</v>
      </c>
      <c r="M128" s="125">
        <f>IF(E128=初期設定!$G$5,初期設定!$I$5,IF(E128=初期設定!$G$6,初期設定!$I$6,IF(E128=初期設定!$G$7,初期設定!$I$7,0)))</f>
        <v>0</v>
      </c>
      <c r="N128" s="125">
        <f>IF(F128=初期設定!$G$5,初期設定!$I$5,IF(F128=初期設定!$G$6,初期設定!$I$6,IF(F128=初期設定!$G$7,初期設定!$I$7,0)))</f>
        <v>0</v>
      </c>
      <c r="O128" s="125">
        <f>IF(G128=初期設定!$G$5,初期設定!$I$5,IF(G128=初期設定!$G$6,初期設定!$I$6,IF(G128=初期設定!$G$7,初期設定!$I$7,0)))</f>
        <v>0</v>
      </c>
      <c r="P128" s="125">
        <f>IF(H128=初期設定!$G$5,初期設定!$I$5,IF(H128=初期設定!$G$6,初期設定!$I$6,IF(H128=初期設定!$G$7,初期設定!$I$7,0)))</f>
        <v>0</v>
      </c>
    </row>
    <row r="129" spans="1:16" ht="30" customHeight="1" x14ac:dyDescent="0.4">
      <c r="A129" s="13">
        <f t="shared" si="3"/>
        <v>46235</v>
      </c>
      <c r="B129" s="14">
        <f t="shared" si="2"/>
        <v>46235</v>
      </c>
      <c r="C129" s="135"/>
      <c r="D129" s="135"/>
      <c r="E129" s="135"/>
      <c r="F129" s="135"/>
      <c r="G129" s="135"/>
      <c r="H129" s="135"/>
      <c r="K129" s="125">
        <f>IF(C129=初期設定!$G$5,初期設定!$I$5,IF(C129=初期設定!$G$6,初期設定!$I$6,IF(C129=初期設定!$G$7,初期設定!$I$7,0)))</f>
        <v>0</v>
      </c>
      <c r="L129" s="125">
        <f>IF(D129=初期設定!$G$5,初期設定!$I$5,IF(D129=初期設定!$G$6,初期設定!$I$6,IF(D129=初期設定!$G$7,初期設定!$I$7,0)))</f>
        <v>0</v>
      </c>
      <c r="M129" s="125">
        <f>IF(E129=初期設定!$G$5,初期設定!$I$5,IF(E129=初期設定!$G$6,初期設定!$I$6,IF(E129=初期設定!$G$7,初期設定!$I$7,0)))</f>
        <v>0</v>
      </c>
      <c r="N129" s="125">
        <f>IF(F129=初期設定!$G$5,初期設定!$I$5,IF(F129=初期設定!$G$6,初期設定!$I$6,IF(F129=初期設定!$G$7,初期設定!$I$7,0)))</f>
        <v>0</v>
      </c>
      <c r="O129" s="125">
        <f>IF(G129=初期設定!$G$5,初期設定!$I$5,IF(G129=初期設定!$G$6,初期設定!$I$6,IF(G129=初期設定!$G$7,初期設定!$I$7,0)))</f>
        <v>0</v>
      </c>
      <c r="P129" s="125">
        <f>IF(H129=初期設定!$G$5,初期設定!$I$5,IF(H129=初期設定!$G$6,初期設定!$I$6,IF(H129=初期設定!$G$7,初期設定!$I$7,0)))</f>
        <v>0</v>
      </c>
    </row>
    <row r="130" spans="1:16" ht="30" customHeight="1" x14ac:dyDescent="0.4">
      <c r="A130" s="13">
        <f t="shared" si="3"/>
        <v>46236</v>
      </c>
      <c r="B130" s="14">
        <f t="shared" si="2"/>
        <v>46236</v>
      </c>
      <c r="C130" s="135"/>
      <c r="D130" s="135"/>
      <c r="E130" s="135"/>
      <c r="F130" s="135"/>
      <c r="G130" s="135"/>
      <c r="H130" s="135"/>
      <c r="K130" s="125">
        <f>IF(C130=初期設定!$G$5,初期設定!$I$5,IF(C130=初期設定!$G$6,初期設定!$I$6,IF(C130=初期設定!$G$7,初期設定!$I$7,0)))</f>
        <v>0</v>
      </c>
      <c r="L130" s="125">
        <f>IF(D130=初期設定!$G$5,初期設定!$I$5,IF(D130=初期設定!$G$6,初期設定!$I$6,IF(D130=初期設定!$G$7,初期設定!$I$7,0)))</f>
        <v>0</v>
      </c>
      <c r="M130" s="125">
        <f>IF(E130=初期設定!$G$5,初期設定!$I$5,IF(E130=初期設定!$G$6,初期設定!$I$6,IF(E130=初期設定!$G$7,初期設定!$I$7,0)))</f>
        <v>0</v>
      </c>
      <c r="N130" s="125">
        <f>IF(F130=初期設定!$G$5,初期設定!$I$5,IF(F130=初期設定!$G$6,初期設定!$I$6,IF(F130=初期設定!$G$7,初期設定!$I$7,0)))</f>
        <v>0</v>
      </c>
      <c r="O130" s="125">
        <f>IF(G130=初期設定!$G$5,初期設定!$I$5,IF(G130=初期設定!$G$6,初期設定!$I$6,IF(G130=初期設定!$G$7,初期設定!$I$7,0)))</f>
        <v>0</v>
      </c>
      <c r="P130" s="125">
        <f>IF(H130=初期設定!$G$5,初期設定!$I$5,IF(H130=初期設定!$G$6,初期設定!$I$6,IF(H130=初期設定!$G$7,初期設定!$I$7,0)))</f>
        <v>0</v>
      </c>
    </row>
    <row r="131" spans="1:16" ht="30" customHeight="1" x14ac:dyDescent="0.4">
      <c r="A131" s="13">
        <f t="shared" si="3"/>
        <v>46237</v>
      </c>
      <c r="B131" s="14">
        <f t="shared" si="2"/>
        <v>46237</v>
      </c>
      <c r="C131" s="135"/>
      <c r="D131" s="135"/>
      <c r="E131" s="135"/>
      <c r="F131" s="135"/>
      <c r="G131" s="135"/>
      <c r="H131" s="135"/>
      <c r="K131" s="125">
        <f>IF(C131=初期設定!$G$5,初期設定!$I$5,IF(C131=初期設定!$G$6,初期設定!$I$6,IF(C131=初期設定!$G$7,初期設定!$I$7,0)))</f>
        <v>0</v>
      </c>
      <c r="L131" s="125">
        <f>IF(D131=初期設定!$G$5,初期設定!$I$5,IF(D131=初期設定!$G$6,初期設定!$I$6,IF(D131=初期設定!$G$7,初期設定!$I$7,0)))</f>
        <v>0</v>
      </c>
      <c r="M131" s="125">
        <f>IF(E131=初期設定!$G$5,初期設定!$I$5,IF(E131=初期設定!$G$6,初期設定!$I$6,IF(E131=初期設定!$G$7,初期設定!$I$7,0)))</f>
        <v>0</v>
      </c>
      <c r="N131" s="125">
        <f>IF(F131=初期設定!$G$5,初期設定!$I$5,IF(F131=初期設定!$G$6,初期設定!$I$6,IF(F131=初期設定!$G$7,初期設定!$I$7,0)))</f>
        <v>0</v>
      </c>
      <c r="O131" s="125">
        <f>IF(G131=初期設定!$G$5,初期設定!$I$5,IF(G131=初期設定!$G$6,初期設定!$I$6,IF(G131=初期設定!$G$7,初期設定!$I$7,0)))</f>
        <v>0</v>
      </c>
      <c r="P131" s="125">
        <f>IF(H131=初期設定!$G$5,初期設定!$I$5,IF(H131=初期設定!$G$6,初期設定!$I$6,IF(H131=初期設定!$G$7,初期設定!$I$7,0)))</f>
        <v>0</v>
      </c>
    </row>
    <row r="132" spans="1:16" ht="30" customHeight="1" x14ac:dyDescent="0.4">
      <c r="A132" s="13">
        <f t="shared" si="3"/>
        <v>46238</v>
      </c>
      <c r="B132" s="14">
        <f t="shared" si="2"/>
        <v>46238</v>
      </c>
      <c r="C132" s="135"/>
      <c r="D132" s="135"/>
      <c r="E132" s="135"/>
      <c r="F132" s="135"/>
      <c r="G132" s="135"/>
      <c r="H132" s="135"/>
      <c r="K132" s="125">
        <f>IF(C132=初期設定!$G$5,初期設定!$I$5,IF(C132=初期設定!$G$6,初期設定!$I$6,IF(C132=初期設定!$G$7,初期設定!$I$7,0)))</f>
        <v>0</v>
      </c>
      <c r="L132" s="125">
        <f>IF(D132=初期設定!$G$5,初期設定!$I$5,IF(D132=初期設定!$G$6,初期設定!$I$6,IF(D132=初期設定!$G$7,初期設定!$I$7,0)))</f>
        <v>0</v>
      </c>
      <c r="M132" s="125">
        <f>IF(E132=初期設定!$G$5,初期設定!$I$5,IF(E132=初期設定!$G$6,初期設定!$I$6,IF(E132=初期設定!$G$7,初期設定!$I$7,0)))</f>
        <v>0</v>
      </c>
      <c r="N132" s="125">
        <f>IF(F132=初期設定!$G$5,初期設定!$I$5,IF(F132=初期設定!$G$6,初期設定!$I$6,IF(F132=初期設定!$G$7,初期設定!$I$7,0)))</f>
        <v>0</v>
      </c>
      <c r="O132" s="125">
        <f>IF(G132=初期設定!$G$5,初期設定!$I$5,IF(G132=初期設定!$G$6,初期設定!$I$6,IF(G132=初期設定!$G$7,初期設定!$I$7,0)))</f>
        <v>0</v>
      </c>
      <c r="P132" s="125">
        <f>IF(H132=初期設定!$G$5,初期設定!$I$5,IF(H132=初期設定!$G$6,初期設定!$I$6,IF(H132=初期設定!$G$7,初期設定!$I$7,0)))</f>
        <v>0</v>
      </c>
    </row>
    <row r="133" spans="1:16" ht="30" customHeight="1" x14ac:dyDescent="0.4">
      <c r="A133" s="13">
        <f t="shared" si="3"/>
        <v>46239</v>
      </c>
      <c r="B133" s="14">
        <f t="shared" si="2"/>
        <v>46239</v>
      </c>
      <c r="C133" s="135"/>
      <c r="D133" s="135"/>
      <c r="E133" s="135"/>
      <c r="F133" s="135"/>
      <c r="G133" s="135"/>
      <c r="H133" s="135"/>
      <c r="K133" s="125">
        <f>IF(C133=初期設定!$G$5,初期設定!$I$5,IF(C133=初期設定!$G$6,初期設定!$I$6,IF(C133=初期設定!$G$7,初期設定!$I$7,0)))</f>
        <v>0</v>
      </c>
      <c r="L133" s="125">
        <f>IF(D133=初期設定!$G$5,初期設定!$I$5,IF(D133=初期設定!$G$6,初期設定!$I$6,IF(D133=初期設定!$G$7,初期設定!$I$7,0)))</f>
        <v>0</v>
      </c>
      <c r="M133" s="125">
        <f>IF(E133=初期設定!$G$5,初期設定!$I$5,IF(E133=初期設定!$G$6,初期設定!$I$6,IF(E133=初期設定!$G$7,初期設定!$I$7,0)))</f>
        <v>0</v>
      </c>
      <c r="N133" s="125">
        <f>IF(F133=初期設定!$G$5,初期設定!$I$5,IF(F133=初期設定!$G$6,初期設定!$I$6,IF(F133=初期設定!$G$7,初期設定!$I$7,0)))</f>
        <v>0</v>
      </c>
      <c r="O133" s="125">
        <f>IF(G133=初期設定!$G$5,初期設定!$I$5,IF(G133=初期設定!$G$6,初期設定!$I$6,IF(G133=初期設定!$G$7,初期設定!$I$7,0)))</f>
        <v>0</v>
      </c>
      <c r="P133" s="125">
        <f>IF(H133=初期設定!$G$5,初期設定!$I$5,IF(H133=初期設定!$G$6,初期設定!$I$6,IF(H133=初期設定!$G$7,初期設定!$I$7,0)))</f>
        <v>0</v>
      </c>
    </row>
    <row r="134" spans="1:16" ht="30" customHeight="1" x14ac:dyDescent="0.4">
      <c r="A134" s="13">
        <f t="shared" si="3"/>
        <v>46240</v>
      </c>
      <c r="B134" s="14">
        <f t="shared" si="2"/>
        <v>46240</v>
      </c>
      <c r="C134" s="135"/>
      <c r="D134" s="135"/>
      <c r="E134" s="135"/>
      <c r="F134" s="135"/>
      <c r="G134" s="135"/>
      <c r="H134" s="135"/>
      <c r="K134" s="125">
        <f>IF(C134=初期設定!$G$5,初期設定!$I$5,IF(C134=初期設定!$G$6,初期設定!$I$6,IF(C134=初期設定!$G$7,初期設定!$I$7,0)))</f>
        <v>0</v>
      </c>
      <c r="L134" s="125">
        <f>IF(D134=初期設定!$G$5,初期設定!$I$5,IF(D134=初期設定!$G$6,初期設定!$I$6,IF(D134=初期設定!$G$7,初期設定!$I$7,0)))</f>
        <v>0</v>
      </c>
      <c r="M134" s="125">
        <f>IF(E134=初期設定!$G$5,初期設定!$I$5,IF(E134=初期設定!$G$6,初期設定!$I$6,IF(E134=初期設定!$G$7,初期設定!$I$7,0)))</f>
        <v>0</v>
      </c>
      <c r="N134" s="125">
        <f>IF(F134=初期設定!$G$5,初期設定!$I$5,IF(F134=初期設定!$G$6,初期設定!$I$6,IF(F134=初期設定!$G$7,初期設定!$I$7,0)))</f>
        <v>0</v>
      </c>
      <c r="O134" s="125">
        <f>IF(G134=初期設定!$G$5,初期設定!$I$5,IF(G134=初期設定!$G$6,初期設定!$I$6,IF(G134=初期設定!$G$7,初期設定!$I$7,0)))</f>
        <v>0</v>
      </c>
      <c r="P134" s="125">
        <f>IF(H134=初期設定!$G$5,初期設定!$I$5,IF(H134=初期設定!$G$6,初期設定!$I$6,IF(H134=初期設定!$G$7,初期設定!$I$7,0)))</f>
        <v>0</v>
      </c>
    </row>
    <row r="135" spans="1:16" ht="30" customHeight="1" x14ac:dyDescent="0.4">
      <c r="A135" s="13">
        <f t="shared" si="3"/>
        <v>46241</v>
      </c>
      <c r="B135" s="14">
        <f t="shared" si="2"/>
        <v>46241</v>
      </c>
      <c r="C135" s="135"/>
      <c r="D135" s="135"/>
      <c r="E135" s="135"/>
      <c r="F135" s="135"/>
      <c r="G135" s="135"/>
      <c r="H135" s="135"/>
      <c r="K135" s="125">
        <f>IF(C135=初期設定!$G$5,初期設定!$I$5,IF(C135=初期設定!$G$6,初期設定!$I$6,IF(C135=初期設定!$G$7,初期設定!$I$7,0)))</f>
        <v>0</v>
      </c>
      <c r="L135" s="125">
        <f>IF(D135=初期設定!$G$5,初期設定!$I$5,IF(D135=初期設定!$G$6,初期設定!$I$6,IF(D135=初期設定!$G$7,初期設定!$I$7,0)))</f>
        <v>0</v>
      </c>
      <c r="M135" s="125">
        <f>IF(E135=初期設定!$G$5,初期設定!$I$5,IF(E135=初期設定!$G$6,初期設定!$I$6,IF(E135=初期設定!$G$7,初期設定!$I$7,0)))</f>
        <v>0</v>
      </c>
      <c r="N135" s="125">
        <f>IF(F135=初期設定!$G$5,初期設定!$I$5,IF(F135=初期設定!$G$6,初期設定!$I$6,IF(F135=初期設定!$G$7,初期設定!$I$7,0)))</f>
        <v>0</v>
      </c>
      <c r="O135" s="125">
        <f>IF(G135=初期設定!$G$5,初期設定!$I$5,IF(G135=初期設定!$G$6,初期設定!$I$6,IF(G135=初期設定!$G$7,初期設定!$I$7,0)))</f>
        <v>0</v>
      </c>
      <c r="P135" s="125">
        <f>IF(H135=初期設定!$G$5,初期設定!$I$5,IF(H135=初期設定!$G$6,初期設定!$I$6,IF(H135=初期設定!$G$7,初期設定!$I$7,0)))</f>
        <v>0</v>
      </c>
    </row>
    <row r="136" spans="1:16" ht="30" customHeight="1" x14ac:dyDescent="0.4">
      <c r="A136" s="13">
        <f t="shared" si="3"/>
        <v>46242</v>
      </c>
      <c r="B136" s="14">
        <f t="shared" ref="B136:B199" si="4">A136</f>
        <v>46242</v>
      </c>
      <c r="C136" s="135"/>
      <c r="D136" s="135"/>
      <c r="E136" s="135"/>
      <c r="F136" s="135"/>
      <c r="G136" s="135"/>
      <c r="H136" s="135"/>
      <c r="K136" s="125">
        <f>IF(C136=初期設定!$G$5,初期設定!$I$5,IF(C136=初期設定!$G$6,初期設定!$I$6,IF(C136=初期設定!$G$7,初期設定!$I$7,0)))</f>
        <v>0</v>
      </c>
      <c r="L136" s="125">
        <f>IF(D136=初期設定!$G$5,初期設定!$I$5,IF(D136=初期設定!$G$6,初期設定!$I$6,IF(D136=初期設定!$G$7,初期設定!$I$7,0)))</f>
        <v>0</v>
      </c>
      <c r="M136" s="125">
        <f>IF(E136=初期設定!$G$5,初期設定!$I$5,IF(E136=初期設定!$G$6,初期設定!$I$6,IF(E136=初期設定!$G$7,初期設定!$I$7,0)))</f>
        <v>0</v>
      </c>
      <c r="N136" s="125">
        <f>IF(F136=初期設定!$G$5,初期設定!$I$5,IF(F136=初期設定!$G$6,初期設定!$I$6,IF(F136=初期設定!$G$7,初期設定!$I$7,0)))</f>
        <v>0</v>
      </c>
      <c r="O136" s="125">
        <f>IF(G136=初期設定!$G$5,初期設定!$I$5,IF(G136=初期設定!$G$6,初期設定!$I$6,IF(G136=初期設定!$G$7,初期設定!$I$7,0)))</f>
        <v>0</v>
      </c>
      <c r="P136" s="125">
        <f>IF(H136=初期設定!$G$5,初期設定!$I$5,IF(H136=初期設定!$G$6,初期設定!$I$6,IF(H136=初期設定!$G$7,初期設定!$I$7,0)))</f>
        <v>0</v>
      </c>
    </row>
    <row r="137" spans="1:16" ht="30" customHeight="1" x14ac:dyDescent="0.4">
      <c r="A137" s="13">
        <f t="shared" ref="A137:A200" si="5">A136+1</f>
        <v>46243</v>
      </c>
      <c r="B137" s="14">
        <f t="shared" si="4"/>
        <v>46243</v>
      </c>
      <c r="C137" s="135"/>
      <c r="D137" s="135"/>
      <c r="E137" s="135"/>
      <c r="F137" s="135"/>
      <c r="G137" s="135"/>
      <c r="H137" s="135"/>
      <c r="K137" s="125">
        <f>IF(C137=初期設定!$G$5,初期設定!$I$5,IF(C137=初期設定!$G$6,初期設定!$I$6,IF(C137=初期設定!$G$7,初期設定!$I$7,0)))</f>
        <v>0</v>
      </c>
      <c r="L137" s="125">
        <f>IF(D137=初期設定!$G$5,初期設定!$I$5,IF(D137=初期設定!$G$6,初期設定!$I$6,IF(D137=初期設定!$G$7,初期設定!$I$7,0)))</f>
        <v>0</v>
      </c>
      <c r="M137" s="125">
        <f>IF(E137=初期設定!$G$5,初期設定!$I$5,IF(E137=初期設定!$G$6,初期設定!$I$6,IF(E137=初期設定!$G$7,初期設定!$I$7,0)))</f>
        <v>0</v>
      </c>
      <c r="N137" s="125">
        <f>IF(F137=初期設定!$G$5,初期設定!$I$5,IF(F137=初期設定!$G$6,初期設定!$I$6,IF(F137=初期設定!$G$7,初期設定!$I$7,0)))</f>
        <v>0</v>
      </c>
      <c r="O137" s="125">
        <f>IF(G137=初期設定!$G$5,初期設定!$I$5,IF(G137=初期設定!$G$6,初期設定!$I$6,IF(G137=初期設定!$G$7,初期設定!$I$7,0)))</f>
        <v>0</v>
      </c>
      <c r="P137" s="125">
        <f>IF(H137=初期設定!$G$5,初期設定!$I$5,IF(H137=初期設定!$G$6,初期設定!$I$6,IF(H137=初期設定!$G$7,初期設定!$I$7,0)))</f>
        <v>0</v>
      </c>
    </row>
    <row r="138" spans="1:16" ht="30" customHeight="1" x14ac:dyDescent="0.4">
      <c r="A138" s="13">
        <f t="shared" si="5"/>
        <v>46244</v>
      </c>
      <c r="B138" s="14">
        <f t="shared" si="4"/>
        <v>46244</v>
      </c>
      <c r="C138" s="135"/>
      <c r="D138" s="135"/>
      <c r="E138" s="135"/>
      <c r="F138" s="135"/>
      <c r="G138" s="135"/>
      <c r="H138" s="135"/>
      <c r="K138" s="125">
        <f>IF(C138=初期設定!$G$5,初期設定!$I$5,IF(C138=初期設定!$G$6,初期設定!$I$6,IF(C138=初期設定!$G$7,初期設定!$I$7,0)))</f>
        <v>0</v>
      </c>
      <c r="L138" s="125">
        <f>IF(D138=初期設定!$G$5,初期設定!$I$5,IF(D138=初期設定!$G$6,初期設定!$I$6,IF(D138=初期設定!$G$7,初期設定!$I$7,0)))</f>
        <v>0</v>
      </c>
      <c r="M138" s="125">
        <f>IF(E138=初期設定!$G$5,初期設定!$I$5,IF(E138=初期設定!$G$6,初期設定!$I$6,IF(E138=初期設定!$G$7,初期設定!$I$7,0)))</f>
        <v>0</v>
      </c>
      <c r="N138" s="125">
        <f>IF(F138=初期設定!$G$5,初期設定!$I$5,IF(F138=初期設定!$G$6,初期設定!$I$6,IF(F138=初期設定!$G$7,初期設定!$I$7,0)))</f>
        <v>0</v>
      </c>
      <c r="O138" s="125">
        <f>IF(G138=初期設定!$G$5,初期設定!$I$5,IF(G138=初期設定!$G$6,初期設定!$I$6,IF(G138=初期設定!$G$7,初期設定!$I$7,0)))</f>
        <v>0</v>
      </c>
      <c r="P138" s="125">
        <f>IF(H138=初期設定!$G$5,初期設定!$I$5,IF(H138=初期設定!$G$6,初期設定!$I$6,IF(H138=初期設定!$G$7,初期設定!$I$7,0)))</f>
        <v>0</v>
      </c>
    </row>
    <row r="139" spans="1:16" ht="30" customHeight="1" x14ac:dyDescent="0.4">
      <c r="A139" s="13">
        <f t="shared" si="5"/>
        <v>46245</v>
      </c>
      <c r="B139" s="14">
        <f t="shared" si="4"/>
        <v>46245</v>
      </c>
      <c r="C139" s="135"/>
      <c r="D139" s="135"/>
      <c r="E139" s="135"/>
      <c r="F139" s="135"/>
      <c r="G139" s="135"/>
      <c r="H139" s="135"/>
      <c r="K139" s="125">
        <f>IF(C139=初期設定!$G$5,初期設定!$I$5,IF(C139=初期設定!$G$6,初期設定!$I$6,IF(C139=初期設定!$G$7,初期設定!$I$7,0)))</f>
        <v>0</v>
      </c>
      <c r="L139" s="125">
        <f>IF(D139=初期設定!$G$5,初期設定!$I$5,IF(D139=初期設定!$G$6,初期設定!$I$6,IF(D139=初期設定!$G$7,初期設定!$I$7,0)))</f>
        <v>0</v>
      </c>
      <c r="M139" s="125">
        <f>IF(E139=初期設定!$G$5,初期設定!$I$5,IF(E139=初期設定!$G$6,初期設定!$I$6,IF(E139=初期設定!$G$7,初期設定!$I$7,0)))</f>
        <v>0</v>
      </c>
      <c r="N139" s="125">
        <f>IF(F139=初期設定!$G$5,初期設定!$I$5,IF(F139=初期設定!$G$6,初期設定!$I$6,IF(F139=初期設定!$G$7,初期設定!$I$7,0)))</f>
        <v>0</v>
      </c>
      <c r="O139" s="125">
        <f>IF(G139=初期設定!$G$5,初期設定!$I$5,IF(G139=初期設定!$G$6,初期設定!$I$6,IF(G139=初期設定!$G$7,初期設定!$I$7,0)))</f>
        <v>0</v>
      </c>
      <c r="P139" s="125">
        <f>IF(H139=初期設定!$G$5,初期設定!$I$5,IF(H139=初期設定!$G$6,初期設定!$I$6,IF(H139=初期設定!$G$7,初期設定!$I$7,0)))</f>
        <v>0</v>
      </c>
    </row>
    <row r="140" spans="1:16" ht="30" customHeight="1" x14ac:dyDescent="0.4">
      <c r="A140" s="13">
        <f t="shared" si="5"/>
        <v>46246</v>
      </c>
      <c r="B140" s="14">
        <f t="shared" si="4"/>
        <v>46246</v>
      </c>
      <c r="C140" s="135"/>
      <c r="D140" s="135"/>
      <c r="E140" s="135"/>
      <c r="F140" s="135"/>
      <c r="G140" s="135"/>
      <c r="H140" s="135"/>
      <c r="K140" s="125">
        <f>IF(C140=初期設定!$G$5,初期設定!$I$5,IF(C140=初期設定!$G$6,初期設定!$I$6,IF(C140=初期設定!$G$7,初期設定!$I$7,0)))</f>
        <v>0</v>
      </c>
      <c r="L140" s="125">
        <f>IF(D140=初期設定!$G$5,初期設定!$I$5,IF(D140=初期設定!$G$6,初期設定!$I$6,IF(D140=初期設定!$G$7,初期設定!$I$7,0)))</f>
        <v>0</v>
      </c>
      <c r="M140" s="125">
        <f>IF(E140=初期設定!$G$5,初期設定!$I$5,IF(E140=初期設定!$G$6,初期設定!$I$6,IF(E140=初期設定!$G$7,初期設定!$I$7,0)))</f>
        <v>0</v>
      </c>
      <c r="N140" s="125">
        <f>IF(F140=初期設定!$G$5,初期設定!$I$5,IF(F140=初期設定!$G$6,初期設定!$I$6,IF(F140=初期設定!$G$7,初期設定!$I$7,0)))</f>
        <v>0</v>
      </c>
      <c r="O140" s="125">
        <f>IF(G140=初期設定!$G$5,初期設定!$I$5,IF(G140=初期設定!$G$6,初期設定!$I$6,IF(G140=初期設定!$G$7,初期設定!$I$7,0)))</f>
        <v>0</v>
      </c>
      <c r="P140" s="125">
        <f>IF(H140=初期設定!$G$5,初期設定!$I$5,IF(H140=初期設定!$G$6,初期設定!$I$6,IF(H140=初期設定!$G$7,初期設定!$I$7,0)))</f>
        <v>0</v>
      </c>
    </row>
    <row r="141" spans="1:16" ht="30" customHeight="1" x14ac:dyDescent="0.4">
      <c r="A141" s="13">
        <f t="shared" si="5"/>
        <v>46247</v>
      </c>
      <c r="B141" s="14">
        <f t="shared" si="4"/>
        <v>46247</v>
      </c>
      <c r="C141" s="135"/>
      <c r="D141" s="135"/>
      <c r="E141" s="135"/>
      <c r="F141" s="135"/>
      <c r="G141" s="135"/>
      <c r="H141" s="135"/>
      <c r="K141" s="125">
        <f>IF(C141=初期設定!$G$5,初期設定!$I$5,IF(C141=初期設定!$G$6,初期設定!$I$6,IF(C141=初期設定!$G$7,初期設定!$I$7,0)))</f>
        <v>0</v>
      </c>
      <c r="L141" s="125">
        <f>IF(D141=初期設定!$G$5,初期設定!$I$5,IF(D141=初期設定!$G$6,初期設定!$I$6,IF(D141=初期設定!$G$7,初期設定!$I$7,0)))</f>
        <v>0</v>
      </c>
      <c r="M141" s="125">
        <f>IF(E141=初期設定!$G$5,初期設定!$I$5,IF(E141=初期設定!$G$6,初期設定!$I$6,IF(E141=初期設定!$G$7,初期設定!$I$7,0)))</f>
        <v>0</v>
      </c>
      <c r="N141" s="125">
        <f>IF(F141=初期設定!$G$5,初期設定!$I$5,IF(F141=初期設定!$G$6,初期設定!$I$6,IF(F141=初期設定!$G$7,初期設定!$I$7,0)))</f>
        <v>0</v>
      </c>
      <c r="O141" s="125">
        <f>IF(G141=初期設定!$G$5,初期設定!$I$5,IF(G141=初期設定!$G$6,初期設定!$I$6,IF(G141=初期設定!$G$7,初期設定!$I$7,0)))</f>
        <v>0</v>
      </c>
      <c r="P141" s="125">
        <f>IF(H141=初期設定!$G$5,初期設定!$I$5,IF(H141=初期設定!$G$6,初期設定!$I$6,IF(H141=初期設定!$G$7,初期設定!$I$7,0)))</f>
        <v>0</v>
      </c>
    </row>
    <row r="142" spans="1:16" ht="30" customHeight="1" x14ac:dyDescent="0.4">
      <c r="A142" s="13">
        <f t="shared" si="5"/>
        <v>46248</v>
      </c>
      <c r="B142" s="14">
        <f t="shared" si="4"/>
        <v>46248</v>
      </c>
      <c r="C142" s="135"/>
      <c r="D142" s="135"/>
      <c r="E142" s="135"/>
      <c r="F142" s="135"/>
      <c r="G142" s="135"/>
      <c r="H142" s="135"/>
      <c r="K142" s="125">
        <f>IF(C142=初期設定!$G$5,初期設定!$I$5,IF(C142=初期設定!$G$6,初期設定!$I$6,IF(C142=初期設定!$G$7,初期設定!$I$7,0)))</f>
        <v>0</v>
      </c>
      <c r="L142" s="125">
        <f>IF(D142=初期設定!$G$5,初期設定!$I$5,IF(D142=初期設定!$G$6,初期設定!$I$6,IF(D142=初期設定!$G$7,初期設定!$I$7,0)))</f>
        <v>0</v>
      </c>
      <c r="M142" s="125">
        <f>IF(E142=初期設定!$G$5,初期設定!$I$5,IF(E142=初期設定!$G$6,初期設定!$I$6,IF(E142=初期設定!$G$7,初期設定!$I$7,0)))</f>
        <v>0</v>
      </c>
      <c r="N142" s="125">
        <f>IF(F142=初期設定!$G$5,初期設定!$I$5,IF(F142=初期設定!$G$6,初期設定!$I$6,IF(F142=初期設定!$G$7,初期設定!$I$7,0)))</f>
        <v>0</v>
      </c>
      <c r="O142" s="125">
        <f>IF(G142=初期設定!$G$5,初期設定!$I$5,IF(G142=初期設定!$G$6,初期設定!$I$6,IF(G142=初期設定!$G$7,初期設定!$I$7,0)))</f>
        <v>0</v>
      </c>
      <c r="P142" s="125">
        <f>IF(H142=初期設定!$G$5,初期設定!$I$5,IF(H142=初期設定!$G$6,初期設定!$I$6,IF(H142=初期設定!$G$7,初期設定!$I$7,0)))</f>
        <v>0</v>
      </c>
    </row>
    <row r="143" spans="1:16" ht="30" customHeight="1" x14ac:dyDescent="0.4">
      <c r="A143" s="13">
        <f t="shared" si="5"/>
        <v>46249</v>
      </c>
      <c r="B143" s="14">
        <f t="shared" si="4"/>
        <v>46249</v>
      </c>
      <c r="C143" s="135"/>
      <c r="D143" s="135"/>
      <c r="E143" s="135"/>
      <c r="F143" s="135"/>
      <c r="G143" s="135"/>
      <c r="H143" s="135"/>
      <c r="K143" s="125">
        <f>IF(C143=初期設定!$G$5,初期設定!$I$5,IF(C143=初期設定!$G$6,初期設定!$I$6,IF(C143=初期設定!$G$7,初期設定!$I$7,0)))</f>
        <v>0</v>
      </c>
      <c r="L143" s="125">
        <f>IF(D143=初期設定!$G$5,初期設定!$I$5,IF(D143=初期設定!$G$6,初期設定!$I$6,IF(D143=初期設定!$G$7,初期設定!$I$7,0)))</f>
        <v>0</v>
      </c>
      <c r="M143" s="125">
        <f>IF(E143=初期設定!$G$5,初期設定!$I$5,IF(E143=初期設定!$G$6,初期設定!$I$6,IF(E143=初期設定!$G$7,初期設定!$I$7,0)))</f>
        <v>0</v>
      </c>
      <c r="N143" s="125">
        <f>IF(F143=初期設定!$G$5,初期設定!$I$5,IF(F143=初期設定!$G$6,初期設定!$I$6,IF(F143=初期設定!$G$7,初期設定!$I$7,0)))</f>
        <v>0</v>
      </c>
      <c r="O143" s="125">
        <f>IF(G143=初期設定!$G$5,初期設定!$I$5,IF(G143=初期設定!$G$6,初期設定!$I$6,IF(G143=初期設定!$G$7,初期設定!$I$7,0)))</f>
        <v>0</v>
      </c>
      <c r="P143" s="125">
        <f>IF(H143=初期設定!$G$5,初期設定!$I$5,IF(H143=初期設定!$G$6,初期設定!$I$6,IF(H143=初期設定!$G$7,初期設定!$I$7,0)))</f>
        <v>0</v>
      </c>
    </row>
    <row r="144" spans="1:16" ht="30" customHeight="1" x14ac:dyDescent="0.4">
      <c r="A144" s="13">
        <f t="shared" si="5"/>
        <v>46250</v>
      </c>
      <c r="B144" s="14">
        <f t="shared" si="4"/>
        <v>46250</v>
      </c>
      <c r="C144" s="135"/>
      <c r="D144" s="135"/>
      <c r="E144" s="135"/>
      <c r="F144" s="135"/>
      <c r="G144" s="135"/>
      <c r="H144" s="135"/>
      <c r="K144" s="125">
        <f>IF(C144=初期設定!$G$5,初期設定!$I$5,IF(C144=初期設定!$G$6,初期設定!$I$6,IF(C144=初期設定!$G$7,初期設定!$I$7,0)))</f>
        <v>0</v>
      </c>
      <c r="L144" s="125">
        <f>IF(D144=初期設定!$G$5,初期設定!$I$5,IF(D144=初期設定!$G$6,初期設定!$I$6,IF(D144=初期設定!$G$7,初期設定!$I$7,0)))</f>
        <v>0</v>
      </c>
      <c r="M144" s="125">
        <f>IF(E144=初期設定!$G$5,初期設定!$I$5,IF(E144=初期設定!$G$6,初期設定!$I$6,IF(E144=初期設定!$G$7,初期設定!$I$7,0)))</f>
        <v>0</v>
      </c>
      <c r="N144" s="125">
        <f>IF(F144=初期設定!$G$5,初期設定!$I$5,IF(F144=初期設定!$G$6,初期設定!$I$6,IF(F144=初期設定!$G$7,初期設定!$I$7,0)))</f>
        <v>0</v>
      </c>
      <c r="O144" s="125">
        <f>IF(G144=初期設定!$G$5,初期設定!$I$5,IF(G144=初期設定!$G$6,初期設定!$I$6,IF(G144=初期設定!$G$7,初期設定!$I$7,0)))</f>
        <v>0</v>
      </c>
      <c r="P144" s="125">
        <f>IF(H144=初期設定!$G$5,初期設定!$I$5,IF(H144=初期設定!$G$6,初期設定!$I$6,IF(H144=初期設定!$G$7,初期設定!$I$7,0)))</f>
        <v>0</v>
      </c>
    </row>
    <row r="145" spans="1:16" ht="30" customHeight="1" x14ac:dyDescent="0.4">
      <c r="A145" s="13">
        <f t="shared" si="5"/>
        <v>46251</v>
      </c>
      <c r="B145" s="14">
        <f t="shared" si="4"/>
        <v>46251</v>
      </c>
      <c r="C145" s="135"/>
      <c r="D145" s="135"/>
      <c r="E145" s="135"/>
      <c r="F145" s="135"/>
      <c r="G145" s="135"/>
      <c r="H145" s="135"/>
      <c r="K145" s="125">
        <f>IF(C145=初期設定!$G$5,初期設定!$I$5,IF(C145=初期設定!$G$6,初期設定!$I$6,IF(C145=初期設定!$G$7,初期設定!$I$7,0)))</f>
        <v>0</v>
      </c>
      <c r="L145" s="125">
        <f>IF(D145=初期設定!$G$5,初期設定!$I$5,IF(D145=初期設定!$G$6,初期設定!$I$6,IF(D145=初期設定!$G$7,初期設定!$I$7,0)))</f>
        <v>0</v>
      </c>
      <c r="M145" s="125">
        <f>IF(E145=初期設定!$G$5,初期設定!$I$5,IF(E145=初期設定!$G$6,初期設定!$I$6,IF(E145=初期設定!$G$7,初期設定!$I$7,0)))</f>
        <v>0</v>
      </c>
      <c r="N145" s="125">
        <f>IF(F145=初期設定!$G$5,初期設定!$I$5,IF(F145=初期設定!$G$6,初期設定!$I$6,IF(F145=初期設定!$G$7,初期設定!$I$7,0)))</f>
        <v>0</v>
      </c>
      <c r="O145" s="125">
        <f>IF(G145=初期設定!$G$5,初期設定!$I$5,IF(G145=初期設定!$G$6,初期設定!$I$6,IF(G145=初期設定!$G$7,初期設定!$I$7,0)))</f>
        <v>0</v>
      </c>
      <c r="P145" s="125">
        <f>IF(H145=初期設定!$G$5,初期設定!$I$5,IF(H145=初期設定!$G$6,初期設定!$I$6,IF(H145=初期設定!$G$7,初期設定!$I$7,0)))</f>
        <v>0</v>
      </c>
    </row>
    <row r="146" spans="1:16" ht="30" customHeight="1" x14ac:dyDescent="0.4">
      <c r="A146" s="13">
        <f t="shared" si="5"/>
        <v>46252</v>
      </c>
      <c r="B146" s="14">
        <f t="shared" si="4"/>
        <v>46252</v>
      </c>
      <c r="C146" s="135"/>
      <c r="D146" s="135"/>
      <c r="E146" s="135"/>
      <c r="F146" s="135"/>
      <c r="G146" s="135"/>
      <c r="H146" s="135"/>
      <c r="K146" s="125">
        <f>IF(C146=初期設定!$G$5,初期設定!$I$5,IF(C146=初期設定!$G$6,初期設定!$I$6,IF(C146=初期設定!$G$7,初期設定!$I$7,0)))</f>
        <v>0</v>
      </c>
      <c r="L146" s="125">
        <f>IF(D146=初期設定!$G$5,初期設定!$I$5,IF(D146=初期設定!$G$6,初期設定!$I$6,IF(D146=初期設定!$G$7,初期設定!$I$7,0)))</f>
        <v>0</v>
      </c>
      <c r="M146" s="125">
        <f>IF(E146=初期設定!$G$5,初期設定!$I$5,IF(E146=初期設定!$G$6,初期設定!$I$6,IF(E146=初期設定!$G$7,初期設定!$I$7,0)))</f>
        <v>0</v>
      </c>
      <c r="N146" s="125">
        <f>IF(F146=初期設定!$G$5,初期設定!$I$5,IF(F146=初期設定!$G$6,初期設定!$I$6,IF(F146=初期設定!$G$7,初期設定!$I$7,0)))</f>
        <v>0</v>
      </c>
      <c r="O146" s="125">
        <f>IF(G146=初期設定!$G$5,初期設定!$I$5,IF(G146=初期設定!$G$6,初期設定!$I$6,IF(G146=初期設定!$G$7,初期設定!$I$7,0)))</f>
        <v>0</v>
      </c>
      <c r="P146" s="125">
        <f>IF(H146=初期設定!$G$5,初期設定!$I$5,IF(H146=初期設定!$G$6,初期設定!$I$6,IF(H146=初期設定!$G$7,初期設定!$I$7,0)))</f>
        <v>0</v>
      </c>
    </row>
    <row r="147" spans="1:16" ht="30" customHeight="1" x14ac:dyDescent="0.4">
      <c r="A147" s="13">
        <f t="shared" si="5"/>
        <v>46253</v>
      </c>
      <c r="B147" s="14">
        <f t="shared" si="4"/>
        <v>46253</v>
      </c>
      <c r="C147" s="135"/>
      <c r="D147" s="135"/>
      <c r="E147" s="135"/>
      <c r="F147" s="135"/>
      <c r="G147" s="135"/>
      <c r="H147" s="135"/>
      <c r="K147" s="125">
        <f>IF(C147=初期設定!$G$5,初期設定!$I$5,IF(C147=初期設定!$G$6,初期設定!$I$6,IF(C147=初期設定!$G$7,初期設定!$I$7,0)))</f>
        <v>0</v>
      </c>
      <c r="L147" s="125">
        <f>IF(D147=初期設定!$G$5,初期設定!$I$5,IF(D147=初期設定!$G$6,初期設定!$I$6,IF(D147=初期設定!$G$7,初期設定!$I$7,0)))</f>
        <v>0</v>
      </c>
      <c r="M147" s="125">
        <f>IF(E147=初期設定!$G$5,初期設定!$I$5,IF(E147=初期設定!$G$6,初期設定!$I$6,IF(E147=初期設定!$G$7,初期設定!$I$7,0)))</f>
        <v>0</v>
      </c>
      <c r="N147" s="125">
        <f>IF(F147=初期設定!$G$5,初期設定!$I$5,IF(F147=初期設定!$G$6,初期設定!$I$6,IF(F147=初期設定!$G$7,初期設定!$I$7,0)))</f>
        <v>0</v>
      </c>
      <c r="O147" s="125">
        <f>IF(G147=初期設定!$G$5,初期設定!$I$5,IF(G147=初期設定!$G$6,初期設定!$I$6,IF(G147=初期設定!$G$7,初期設定!$I$7,0)))</f>
        <v>0</v>
      </c>
      <c r="P147" s="125">
        <f>IF(H147=初期設定!$G$5,初期設定!$I$5,IF(H147=初期設定!$G$6,初期設定!$I$6,IF(H147=初期設定!$G$7,初期設定!$I$7,0)))</f>
        <v>0</v>
      </c>
    </row>
    <row r="148" spans="1:16" ht="30" customHeight="1" x14ac:dyDescent="0.4">
      <c r="A148" s="13">
        <f t="shared" si="5"/>
        <v>46254</v>
      </c>
      <c r="B148" s="14">
        <f t="shared" si="4"/>
        <v>46254</v>
      </c>
      <c r="C148" s="135"/>
      <c r="D148" s="135"/>
      <c r="E148" s="135"/>
      <c r="F148" s="135"/>
      <c r="G148" s="135"/>
      <c r="H148" s="135"/>
      <c r="K148" s="125">
        <f>IF(C148=初期設定!$G$5,初期設定!$I$5,IF(C148=初期設定!$G$6,初期設定!$I$6,IF(C148=初期設定!$G$7,初期設定!$I$7,0)))</f>
        <v>0</v>
      </c>
      <c r="L148" s="125">
        <f>IF(D148=初期設定!$G$5,初期設定!$I$5,IF(D148=初期設定!$G$6,初期設定!$I$6,IF(D148=初期設定!$G$7,初期設定!$I$7,0)))</f>
        <v>0</v>
      </c>
      <c r="M148" s="125">
        <f>IF(E148=初期設定!$G$5,初期設定!$I$5,IF(E148=初期設定!$G$6,初期設定!$I$6,IF(E148=初期設定!$G$7,初期設定!$I$7,0)))</f>
        <v>0</v>
      </c>
      <c r="N148" s="125">
        <f>IF(F148=初期設定!$G$5,初期設定!$I$5,IF(F148=初期設定!$G$6,初期設定!$I$6,IF(F148=初期設定!$G$7,初期設定!$I$7,0)))</f>
        <v>0</v>
      </c>
      <c r="O148" s="125">
        <f>IF(G148=初期設定!$G$5,初期設定!$I$5,IF(G148=初期設定!$G$6,初期設定!$I$6,IF(G148=初期設定!$G$7,初期設定!$I$7,0)))</f>
        <v>0</v>
      </c>
      <c r="P148" s="125">
        <f>IF(H148=初期設定!$G$5,初期設定!$I$5,IF(H148=初期設定!$G$6,初期設定!$I$6,IF(H148=初期設定!$G$7,初期設定!$I$7,0)))</f>
        <v>0</v>
      </c>
    </row>
    <row r="149" spans="1:16" ht="30" customHeight="1" x14ac:dyDescent="0.4">
      <c r="A149" s="13">
        <f t="shared" si="5"/>
        <v>46255</v>
      </c>
      <c r="B149" s="14">
        <f t="shared" si="4"/>
        <v>46255</v>
      </c>
      <c r="C149" s="135"/>
      <c r="D149" s="135"/>
      <c r="E149" s="135"/>
      <c r="F149" s="135"/>
      <c r="G149" s="135"/>
      <c r="H149" s="135"/>
      <c r="K149" s="125">
        <f>IF(C149=初期設定!$G$5,初期設定!$I$5,IF(C149=初期設定!$G$6,初期設定!$I$6,IF(C149=初期設定!$G$7,初期設定!$I$7,0)))</f>
        <v>0</v>
      </c>
      <c r="L149" s="125">
        <f>IF(D149=初期設定!$G$5,初期設定!$I$5,IF(D149=初期設定!$G$6,初期設定!$I$6,IF(D149=初期設定!$G$7,初期設定!$I$7,0)))</f>
        <v>0</v>
      </c>
      <c r="M149" s="125">
        <f>IF(E149=初期設定!$G$5,初期設定!$I$5,IF(E149=初期設定!$G$6,初期設定!$I$6,IF(E149=初期設定!$G$7,初期設定!$I$7,0)))</f>
        <v>0</v>
      </c>
      <c r="N149" s="125">
        <f>IF(F149=初期設定!$G$5,初期設定!$I$5,IF(F149=初期設定!$G$6,初期設定!$I$6,IF(F149=初期設定!$G$7,初期設定!$I$7,0)))</f>
        <v>0</v>
      </c>
      <c r="O149" s="125">
        <f>IF(G149=初期設定!$G$5,初期設定!$I$5,IF(G149=初期設定!$G$6,初期設定!$I$6,IF(G149=初期設定!$G$7,初期設定!$I$7,0)))</f>
        <v>0</v>
      </c>
      <c r="P149" s="125">
        <f>IF(H149=初期設定!$G$5,初期設定!$I$5,IF(H149=初期設定!$G$6,初期設定!$I$6,IF(H149=初期設定!$G$7,初期設定!$I$7,0)))</f>
        <v>0</v>
      </c>
    </row>
    <row r="150" spans="1:16" ht="30" customHeight="1" x14ac:dyDescent="0.4">
      <c r="A150" s="13">
        <f t="shared" si="5"/>
        <v>46256</v>
      </c>
      <c r="B150" s="14">
        <f t="shared" si="4"/>
        <v>46256</v>
      </c>
      <c r="C150" s="135"/>
      <c r="D150" s="135"/>
      <c r="E150" s="135"/>
      <c r="F150" s="135"/>
      <c r="G150" s="135"/>
      <c r="H150" s="135"/>
      <c r="K150" s="125">
        <f>IF(C150=初期設定!$G$5,初期設定!$I$5,IF(C150=初期設定!$G$6,初期設定!$I$6,IF(C150=初期設定!$G$7,初期設定!$I$7,0)))</f>
        <v>0</v>
      </c>
      <c r="L150" s="125">
        <f>IF(D150=初期設定!$G$5,初期設定!$I$5,IF(D150=初期設定!$G$6,初期設定!$I$6,IF(D150=初期設定!$G$7,初期設定!$I$7,0)))</f>
        <v>0</v>
      </c>
      <c r="M150" s="125">
        <f>IF(E150=初期設定!$G$5,初期設定!$I$5,IF(E150=初期設定!$G$6,初期設定!$I$6,IF(E150=初期設定!$G$7,初期設定!$I$7,0)))</f>
        <v>0</v>
      </c>
      <c r="N150" s="125">
        <f>IF(F150=初期設定!$G$5,初期設定!$I$5,IF(F150=初期設定!$G$6,初期設定!$I$6,IF(F150=初期設定!$G$7,初期設定!$I$7,0)))</f>
        <v>0</v>
      </c>
      <c r="O150" s="125">
        <f>IF(G150=初期設定!$G$5,初期設定!$I$5,IF(G150=初期設定!$G$6,初期設定!$I$6,IF(G150=初期設定!$G$7,初期設定!$I$7,0)))</f>
        <v>0</v>
      </c>
      <c r="P150" s="125">
        <f>IF(H150=初期設定!$G$5,初期設定!$I$5,IF(H150=初期設定!$G$6,初期設定!$I$6,IF(H150=初期設定!$G$7,初期設定!$I$7,0)))</f>
        <v>0</v>
      </c>
    </row>
    <row r="151" spans="1:16" ht="30" customHeight="1" x14ac:dyDescent="0.4">
      <c r="A151" s="13">
        <f t="shared" si="5"/>
        <v>46257</v>
      </c>
      <c r="B151" s="14">
        <f t="shared" si="4"/>
        <v>46257</v>
      </c>
      <c r="C151" s="135"/>
      <c r="D151" s="135"/>
      <c r="E151" s="135"/>
      <c r="F151" s="135"/>
      <c r="G151" s="135"/>
      <c r="H151" s="135"/>
      <c r="K151" s="125">
        <f>IF(C151=初期設定!$G$5,初期設定!$I$5,IF(C151=初期設定!$G$6,初期設定!$I$6,IF(C151=初期設定!$G$7,初期設定!$I$7,0)))</f>
        <v>0</v>
      </c>
      <c r="L151" s="125">
        <f>IF(D151=初期設定!$G$5,初期設定!$I$5,IF(D151=初期設定!$G$6,初期設定!$I$6,IF(D151=初期設定!$G$7,初期設定!$I$7,0)))</f>
        <v>0</v>
      </c>
      <c r="M151" s="125">
        <f>IF(E151=初期設定!$G$5,初期設定!$I$5,IF(E151=初期設定!$G$6,初期設定!$I$6,IF(E151=初期設定!$G$7,初期設定!$I$7,0)))</f>
        <v>0</v>
      </c>
      <c r="N151" s="125">
        <f>IF(F151=初期設定!$G$5,初期設定!$I$5,IF(F151=初期設定!$G$6,初期設定!$I$6,IF(F151=初期設定!$G$7,初期設定!$I$7,0)))</f>
        <v>0</v>
      </c>
      <c r="O151" s="125">
        <f>IF(G151=初期設定!$G$5,初期設定!$I$5,IF(G151=初期設定!$G$6,初期設定!$I$6,IF(G151=初期設定!$G$7,初期設定!$I$7,0)))</f>
        <v>0</v>
      </c>
      <c r="P151" s="125">
        <f>IF(H151=初期設定!$G$5,初期設定!$I$5,IF(H151=初期設定!$G$6,初期設定!$I$6,IF(H151=初期設定!$G$7,初期設定!$I$7,0)))</f>
        <v>0</v>
      </c>
    </row>
    <row r="152" spans="1:16" ht="30" customHeight="1" x14ac:dyDescent="0.4">
      <c r="A152" s="13">
        <f t="shared" si="5"/>
        <v>46258</v>
      </c>
      <c r="B152" s="14">
        <f t="shared" si="4"/>
        <v>46258</v>
      </c>
      <c r="C152" s="135"/>
      <c r="D152" s="135"/>
      <c r="E152" s="135"/>
      <c r="F152" s="135"/>
      <c r="G152" s="135"/>
      <c r="H152" s="135"/>
      <c r="K152" s="125">
        <f>IF(C152=初期設定!$G$5,初期設定!$I$5,IF(C152=初期設定!$G$6,初期設定!$I$6,IF(C152=初期設定!$G$7,初期設定!$I$7,0)))</f>
        <v>0</v>
      </c>
      <c r="L152" s="125">
        <f>IF(D152=初期設定!$G$5,初期設定!$I$5,IF(D152=初期設定!$G$6,初期設定!$I$6,IF(D152=初期設定!$G$7,初期設定!$I$7,0)))</f>
        <v>0</v>
      </c>
      <c r="M152" s="125">
        <f>IF(E152=初期設定!$G$5,初期設定!$I$5,IF(E152=初期設定!$G$6,初期設定!$I$6,IF(E152=初期設定!$G$7,初期設定!$I$7,0)))</f>
        <v>0</v>
      </c>
      <c r="N152" s="125">
        <f>IF(F152=初期設定!$G$5,初期設定!$I$5,IF(F152=初期設定!$G$6,初期設定!$I$6,IF(F152=初期設定!$G$7,初期設定!$I$7,0)))</f>
        <v>0</v>
      </c>
      <c r="O152" s="125">
        <f>IF(G152=初期設定!$G$5,初期設定!$I$5,IF(G152=初期設定!$G$6,初期設定!$I$6,IF(G152=初期設定!$G$7,初期設定!$I$7,0)))</f>
        <v>0</v>
      </c>
      <c r="P152" s="125">
        <f>IF(H152=初期設定!$G$5,初期設定!$I$5,IF(H152=初期設定!$G$6,初期設定!$I$6,IF(H152=初期設定!$G$7,初期設定!$I$7,0)))</f>
        <v>0</v>
      </c>
    </row>
    <row r="153" spans="1:16" ht="30" customHeight="1" x14ac:dyDescent="0.4">
      <c r="A153" s="13">
        <f t="shared" si="5"/>
        <v>46259</v>
      </c>
      <c r="B153" s="14">
        <f t="shared" si="4"/>
        <v>46259</v>
      </c>
      <c r="C153" s="135"/>
      <c r="D153" s="135"/>
      <c r="E153" s="135"/>
      <c r="F153" s="135"/>
      <c r="G153" s="135"/>
      <c r="H153" s="135"/>
      <c r="K153" s="125">
        <f>IF(C153=初期設定!$G$5,初期設定!$I$5,IF(C153=初期設定!$G$6,初期設定!$I$6,IF(C153=初期設定!$G$7,初期設定!$I$7,0)))</f>
        <v>0</v>
      </c>
      <c r="L153" s="125">
        <f>IF(D153=初期設定!$G$5,初期設定!$I$5,IF(D153=初期設定!$G$6,初期設定!$I$6,IF(D153=初期設定!$G$7,初期設定!$I$7,0)))</f>
        <v>0</v>
      </c>
      <c r="M153" s="125">
        <f>IF(E153=初期設定!$G$5,初期設定!$I$5,IF(E153=初期設定!$G$6,初期設定!$I$6,IF(E153=初期設定!$G$7,初期設定!$I$7,0)))</f>
        <v>0</v>
      </c>
      <c r="N153" s="125">
        <f>IF(F153=初期設定!$G$5,初期設定!$I$5,IF(F153=初期設定!$G$6,初期設定!$I$6,IF(F153=初期設定!$G$7,初期設定!$I$7,0)))</f>
        <v>0</v>
      </c>
      <c r="O153" s="125">
        <f>IF(G153=初期設定!$G$5,初期設定!$I$5,IF(G153=初期設定!$G$6,初期設定!$I$6,IF(G153=初期設定!$G$7,初期設定!$I$7,0)))</f>
        <v>0</v>
      </c>
      <c r="P153" s="125">
        <f>IF(H153=初期設定!$G$5,初期設定!$I$5,IF(H153=初期設定!$G$6,初期設定!$I$6,IF(H153=初期設定!$G$7,初期設定!$I$7,0)))</f>
        <v>0</v>
      </c>
    </row>
    <row r="154" spans="1:16" ht="30" customHeight="1" x14ac:dyDescent="0.4">
      <c r="A154" s="13">
        <f t="shared" si="5"/>
        <v>46260</v>
      </c>
      <c r="B154" s="14">
        <f t="shared" si="4"/>
        <v>46260</v>
      </c>
      <c r="C154" s="135"/>
      <c r="D154" s="135"/>
      <c r="E154" s="135"/>
      <c r="F154" s="135"/>
      <c r="G154" s="135"/>
      <c r="H154" s="135"/>
      <c r="K154" s="125">
        <f>IF(C154=初期設定!$G$5,初期設定!$I$5,IF(C154=初期設定!$G$6,初期設定!$I$6,IF(C154=初期設定!$G$7,初期設定!$I$7,0)))</f>
        <v>0</v>
      </c>
      <c r="L154" s="125">
        <f>IF(D154=初期設定!$G$5,初期設定!$I$5,IF(D154=初期設定!$G$6,初期設定!$I$6,IF(D154=初期設定!$G$7,初期設定!$I$7,0)))</f>
        <v>0</v>
      </c>
      <c r="M154" s="125">
        <f>IF(E154=初期設定!$G$5,初期設定!$I$5,IF(E154=初期設定!$G$6,初期設定!$I$6,IF(E154=初期設定!$G$7,初期設定!$I$7,0)))</f>
        <v>0</v>
      </c>
      <c r="N154" s="125">
        <f>IF(F154=初期設定!$G$5,初期設定!$I$5,IF(F154=初期設定!$G$6,初期設定!$I$6,IF(F154=初期設定!$G$7,初期設定!$I$7,0)))</f>
        <v>0</v>
      </c>
      <c r="O154" s="125">
        <f>IF(G154=初期設定!$G$5,初期設定!$I$5,IF(G154=初期設定!$G$6,初期設定!$I$6,IF(G154=初期設定!$G$7,初期設定!$I$7,0)))</f>
        <v>0</v>
      </c>
      <c r="P154" s="125">
        <f>IF(H154=初期設定!$G$5,初期設定!$I$5,IF(H154=初期設定!$G$6,初期設定!$I$6,IF(H154=初期設定!$G$7,初期設定!$I$7,0)))</f>
        <v>0</v>
      </c>
    </row>
    <row r="155" spans="1:16" ht="30" customHeight="1" x14ac:dyDescent="0.4">
      <c r="A155" s="13">
        <f t="shared" si="5"/>
        <v>46261</v>
      </c>
      <c r="B155" s="14">
        <f t="shared" si="4"/>
        <v>46261</v>
      </c>
      <c r="C155" s="135"/>
      <c r="D155" s="135"/>
      <c r="E155" s="135"/>
      <c r="F155" s="135"/>
      <c r="G155" s="135"/>
      <c r="H155" s="135"/>
      <c r="K155" s="125">
        <f>IF(C155=初期設定!$G$5,初期設定!$I$5,IF(C155=初期設定!$G$6,初期設定!$I$6,IF(C155=初期設定!$G$7,初期設定!$I$7,0)))</f>
        <v>0</v>
      </c>
      <c r="L155" s="125">
        <f>IF(D155=初期設定!$G$5,初期設定!$I$5,IF(D155=初期設定!$G$6,初期設定!$I$6,IF(D155=初期設定!$G$7,初期設定!$I$7,0)))</f>
        <v>0</v>
      </c>
      <c r="M155" s="125">
        <f>IF(E155=初期設定!$G$5,初期設定!$I$5,IF(E155=初期設定!$G$6,初期設定!$I$6,IF(E155=初期設定!$G$7,初期設定!$I$7,0)))</f>
        <v>0</v>
      </c>
      <c r="N155" s="125">
        <f>IF(F155=初期設定!$G$5,初期設定!$I$5,IF(F155=初期設定!$G$6,初期設定!$I$6,IF(F155=初期設定!$G$7,初期設定!$I$7,0)))</f>
        <v>0</v>
      </c>
      <c r="O155" s="125">
        <f>IF(G155=初期設定!$G$5,初期設定!$I$5,IF(G155=初期設定!$G$6,初期設定!$I$6,IF(G155=初期設定!$G$7,初期設定!$I$7,0)))</f>
        <v>0</v>
      </c>
      <c r="P155" s="125">
        <f>IF(H155=初期設定!$G$5,初期設定!$I$5,IF(H155=初期設定!$G$6,初期設定!$I$6,IF(H155=初期設定!$G$7,初期設定!$I$7,0)))</f>
        <v>0</v>
      </c>
    </row>
    <row r="156" spans="1:16" ht="30" customHeight="1" x14ac:dyDescent="0.4">
      <c r="A156" s="13">
        <f t="shared" si="5"/>
        <v>46262</v>
      </c>
      <c r="B156" s="14">
        <f t="shared" si="4"/>
        <v>46262</v>
      </c>
      <c r="C156" s="135"/>
      <c r="D156" s="135"/>
      <c r="E156" s="135"/>
      <c r="F156" s="135"/>
      <c r="G156" s="135"/>
      <c r="H156" s="135"/>
      <c r="K156" s="125">
        <f>IF(C156=初期設定!$G$5,初期設定!$I$5,IF(C156=初期設定!$G$6,初期設定!$I$6,IF(C156=初期設定!$G$7,初期設定!$I$7,0)))</f>
        <v>0</v>
      </c>
      <c r="L156" s="125">
        <f>IF(D156=初期設定!$G$5,初期設定!$I$5,IF(D156=初期設定!$G$6,初期設定!$I$6,IF(D156=初期設定!$G$7,初期設定!$I$7,0)))</f>
        <v>0</v>
      </c>
      <c r="M156" s="125">
        <f>IF(E156=初期設定!$G$5,初期設定!$I$5,IF(E156=初期設定!$G$6,初期設定!$I$6,IF(E156=初期設定!$G$7,初期設定!$I$7,0)))</f>
        <v>0</v>
      </c>
      <c r="N156" s="125">
        <f>IF(F156=初期設定!$G$5,初期設定!$I$5,IF(F156=初期設定!$G$6,初期設定!$I$6,IF(F156=初期設定!$G$7,初期設定!$I$7,0)))</f>
        <v>0</v>
      </c>
      <c r="O156" s="125">
        <f>IF(G156=初期設定!$G$5,初期設定!$I$5,IF(G156=初期設定!$G$6,初期設定!$I$6,IF(G156=初期設定!$G$7,初期設定!$I$7,0)))</f>
        <v>0</v>
      </c>
      <c r="P156" s="125">
        <f>IF(H156=初期設定!$G$5,初期設定!$I$5,IF(H156=初期設定!$G$6,初期設定!$I$6,IF(H156=初期設定!$G$7,初期設定!$I$7,0)))</f>
        <v>0</v>
      </c>
    </row>
    <row r="157" spans="1:16" ht="30" customHeight="1" x14ac:dyDescent="0.4">
      <c r="A157" s="13">
        <f t="shared" si="5"/>
        <v>46263</v>
      </c>
      <c r="B157" s="14">
        <f t="shared" si="4"/>
        <v>46263</v>
      </c>
      <c r="C157" s="135"/>
      <c r="D157" s="135"/>
      <c r="E157" s="135"/>
      <c r="F157" s="135"/>
      <c r="G157" s="135"/>
      <c r="H157" s="135"/>
      <c r="K157" s="125">
        <f>IF(C157=初期設定!$G$5,初期設定!$I$5,IF(C157=初期設定!$G$6,初期設定!$I$6,IF(C157=初期設定!$G$7,初期設定!$I$7,0)))</f>
        <v>0</v>
      </c>
      <c r="L157" s="125">
        <f>IF(D157=初期設定!$G$5,初期設定!$I$5,IF(D157=初期設定!$G$6,初期設定!$I$6,IF(D157=初期設定!$G$7,初期設定!$I$7,0)))</f>
        <v>0</v>
      </c>
      <c r="M157" s="125">
        <f>IF(E157=初期設定!$G$5,初期設定!$I$5,IF(E157=初期設定!$G$6,初期設定!$I$6,IF(E157=初期設定!$G$7,初期設定!$I$7,0)))</f>
        <v>0</v>
      </c>
      <c r="N157" s="125">
        <f>IF(F157=初期設定!$G$5,初期設定!$I$5,IF(F157=初期設定!$G$6,初期設定!$I$6,IF(F157=初期設定!$G$7,初期設定!$I$7,0)))</f>
        <v>0</v>
      </c>
      <c r="O157" s="125">
        <f>IF(G157=初期設定!$G$5,初期設定!$I$5,IF(G157=初期設定!$G$6,初期設定!$I$6,IF(G157=初期設定!$G$7,初期設定!$I$7,0)))</f>
        <v>0</v>
      </c>
      <c r="P157" s="125">
        <f>IF(H157=初期設定!$G$5,初期設定!$I$5,IF(H157=初期設定!$G$6,初期設定!$I$6,IF(H157=初期設定!$G$7,初期設定!$I$7,0)))</f>
        <v>0</v>
      </c>
    </row>
    <row r="158" spans="1:16" ht="30" customHeight="1" x14ac:dyDescent="0.4">
      <c r="A158" s="13">
        <f t="shared" si="5"/>
        <v>46264</v>
      </c>
      <c r="B158" s="14">
        <f t="shared" si="4"/>
        <v>46264</v>
      </c>
      <c r="C158" s="135"/>
      <c r="D158" s="135"/>
      <c r="E158" s="135"/>
      <c r="F158" s="135"/>
      <c r="G158" s="135"/>
      <c r="H158" s="135"/>
      <c r="K158" s="125">
        <f>IF(C158=初期設定!$G$5,初期設定!$I$5,IF(C158=初期設定!$G$6,初期設定!$I$6,IF(C158=初期設定!$G$7,初期設定!$I$7,0)))</f>
        <v>0</v>
      </c>
      <c r="L158" s="125">
        <f>IF(D158=初期設定!$G$5,初期設定!$I$5,IF(D158=初期設定!$G$6,初期設定!$I$6,IF(D158=初期設定!$G$7,初期設定!$I$7,0)))</f>
        <v>0</v>
      </c>
      <c r="M158" s="125">
        <f>IF(E158=初期設定!$G$5,初期設定!$I$5,IF(E158=初期設定!$G$6,初期設定!$I$6,IF(E158=初期設定!$G$7,初期設定!$I$7,0)))</f>
        <v>0</v>
      </c>
      <c r="N158" s="125">
        <f>IF(F158=初期設定!$G$5,初期設定!$I$5,IF(F158=初期設定!$G$6,初期設定!$I$6,IF(F158=初期設定!$G$7,初期設定!$I$7,0)))</f>
        <v>0</v>
      </c>
      <c r="O158" s="125">
        <f>IF(G158=初期設定!$G$5,初期設定!$I$5,IF(G158=初期設定!$G$6,初期設定!$I$6,IF(G158=初期設定!$G$7,初期設定!$I$7,0)))</f>
        <v>0</v>
      </c>
      <c r="P158" s="125">
        <f>IF(H158=初期設定!$G$5,初期設定!$I$5,IF(H158=初期設定!$G$6,初期設定!$I$6,IF(H158=初期設定!$G$7,初期設定!$I$7,0)))</f>
        <v>0</v>
      </c>
    </row>
    <row r="159" spans="1:16" ht="30" customHeight="1" x14ac:dyDescent="0.4">
      <c r="A159" s="13">
        <f t="shared" si="5"/>
        <v>46265</v>
      </c>
      <c r="B159" s="14">
        <f t="shared" si="4"/>
        <v>46265</v>
      </c>
      <c r="C159" s="135"/>
      <c r="D159" s="135"/>
      <c r="E159" s="135"/>
      <c r="F159" s="135"/>
      <c r="G159" s="135"/>
      <c r="H159" s="135"/>
      <c r="K159" s="125">
        <f>IF(C159=初期設定!$G$5,初期設定!$I$5,IF(C159=初期設定!$G$6,初期設定!$I$6,IF(C159=初期設定!$G$7,初期設定!$I$7,0)))</f>
        <v>0</v>
      </c>
      <c r="L159" s="125">
        <f>IF(D159=初期設定!$G$5,初期設定!$I$5,IF(D159=初期設定!$G$6,初期設定!$I$6,IF(D159=初期設定!$G$7,初期設定!$I$7,0)))</f>
        <v>0</v>
      </c>
      <c r="M159" s="125">
        <f>IF(E159=初期設定!$G$5,初期設定!$I$5,IF(E159=初期設定!$G$6,初期設定!$I$6,IF(E159=初期設定!$G$7,初期設定!$I$7,0)))</f>
        <v>0</v>
      </c>
      <c r="N159" s="125">
        <f>IF(F159=初期設定!$G$5,初期設定!$I$5,IF(F159=初期設定!$G$6,初期設定!$I$6,IF(F159=初期設定!$G$7,初期設定!$I$7,0)))</f>
        <v>0</v>
      </c>
      <c r="O159" s="125">
        <f>IF(G159=初期設定!$G$5,初期設定!$I$5,IF(G159=初期設定!$G$6,初期設定!$I$6,IF(G159=初期設定!$G$7,初期設定!$I$7,0)))</f>
        <v>0</v>
      </c>
      <c r="P159" s="125">
        <f>IF(H159=初期設定!$G$5,初期設定!$I$5,IF(H159=初期設定!$G$6,初期設定!$I$6,IF(H159=初期設定!$G$7,初期設定!$I$7,0)))</f>
        <v>0</v>
      </c>
    </row>
    <row r="160" spans="1:16" ht="30" customHeight="1" x14ac:dyDescent="0.4">
      <c r="A160" s="13">
        <f t="shared" si="5"/>
        <v>46266</v>
      </c>
      <c r="B160" s="14">
        <f t="shared" si="4"/>
        <v>46266</v>
      </c>
      <c r="C160" s="135"/>
      <c r="D160" s="135"/>
      <c r="E160" s="135"/>
      <c r="F160" s="135"/>
      <c r="G160" s="135"/>
      <c r="H160" s="135"/>
      <c r="K160" s="125">
        <f>IF(C160=初期設定!$G$5,初期設定!$I$5,IF(C160=初期設定!$G$6,初期設定!$I$6,IF(C160=初期設定!$G$7,初期設定!$I$7,0)))</f>
        <v>0</v>
      </c>
      <c r="L160" s="125">
        <f>IF(D160=初期設定!$G$5,初期設定!$I$5,IF(D160=初期設定!$G$6,初期設定!$I$6,IF(D160=初期設定!$G$7,初期設定!$I$7,0)))</f>
        <v>0</v>
      </c>
      <c r="M160" s="125">
        <f>IF(E160=初期設定!$G$5,初期設定!$I$5,IF(E160=初期設定!$G$6,初期設定!$I$6,IF(E160=初期設定!$G$7,初期設定!$I$7,0)))</f>
        <v>0</v>
      </c>
      <c r="N160" s="125">
        <f>IF(F160=初期設定!$G$5,初期設定!$I$5,IF(F160=初期設定!$G$6,初期設定!$I$6,IF(F160=初期設定!$G$7,初期設定!$I$7,0)))</f>
        <v>0</v>
      </c>
      <c r="O160" s="125">
        <f>IF(G160=初期設定!$G$5,初期設定!$I$5,IF(G160=初期設定!$G$6,初期設定!$I$6,IF(G160=初期設定!$G$7,初期設定!$I$7,0)))</f>
        <v>0</v>
      </c>
      <c r="P160" s="125">
        <f>IF(H160=初期設定!$G$5,初期設定!$I$5,IF(H160=初期設定!$G$6,初期設定!$I$6,IF(H160=初期設定!$G$7,初期設定!$I$7,0)))</f>
        <v>0</v>
      </c>
    </row>
    <row r="161" spans="1:16" ht="30" customHeight="1" x14ac:dyDescent="0.4">
      <c r="A161" s="13">
        <f t="shared" si="5"/>
        <v>46267</v>
      </c>
      <c r="B161" s="14">
        <f t="shared" si="4"/>
        <v>46267</v>
      </c>
      <c r="C161" s="135"/>
      <c r="D161" s="135"/>
      <c r="E161" s="135"/>
      <c r="F161" s="135"/>
      <c r="G161" s="135"/>
      <c r="H161" s="135"/>
      <c r="K161" s="125">
        <f>IF(C161=初期設定!$G$5,初期設定!$I$5,IF(C161=初期設定!$G$6,初期設定!$I$6,IF(C161=初期設定!$G$7,初期設定!$I$7,0)))</f>
        <v>0</v>
      </c>
      <c r="L161" s="125">
        <f>IF(D161=初期設定!$G$5,初期設定!$I$5,IF(D161=初期設定!$G$6,初期設定!$I$6,IF(D161=初期設定!$G$7,初期設定!$I$7,0)))</f>
        <v>0</v>
      </c>
      <c r="M161" s="125">
        <f>IF(E161=初期設定!$G$5,初期設定!$I$5,IF(E161=初期設定!$G$6,初期設定!$I$6,IF(E161=初期設定!$G$7,初期設定!$I$7,0)))</f>
        <v>0</v>
      </c>
      <c r="N161" s="125">
        <f>IF(F161=初期設定!$G$5,初期設定!$I$5,IF(F161=初期設定!$G$6,初期設定!$I$6,IF(F161=初期設定!$G$7,初期設定!$I$7,0)))</f>
        <v>0</v>
      </c>
      <c r="O161" s="125">
        <f>IF(G161=初期設定!$G$5,初期設定!$I$5,IF(G161=初期設定!$G$6,初期設定!$I$6,IF(G161=初期設定!$G$7,初期設定!$I$7,0)))</f>
        <v>0</v>
      </c>
      <c r="P161" s="125">
        <f>IF(H161=初期設定!$G$5,初期設定!$I$5,IF(H161=初期設定!$G$6,初期設定!$I$6,IF(H161=初期設定!$G$7,初期設定!$I$7,0)))</f>
        <v>0</v>
      </c>
    </row>
    <row r="162" spans="1:16" ht="30" customHeight="1" x14ac:dyDescent="0.4">
      <c r="A162" s="13">
        <f t="shared" si="5"/>
        <v>46268</v>
      </c>
      <c r="B162" s="14">
        <f t="shared" si="4"/>
        <v>46268</v>
      </c>
      <c r="C162" s="135"/>
      <c r="D162" s="135"/>
      <c r="E162" s="135"/>
      <c r="F162" s="135"/>
      <c r="G162" s="135"/>
      <c r="H162" s="135"/>
      <c r="K162" s="125">
        <f>IF(C162=初期設定!$G$5,初期設定!$I$5,IF(C162=初期設定!$G$6,初期設定!$I$6,IF(C162=初期設定!$G$7,初期設定!$I$7,0)))</f>
        <v>0</v>
      </c>
      <c r="L162" s="125">
        <f>IF(D162=初期設定!$G$5,初期設定!$I$5,IF(D162=初期設定!$G$6,初期設定!$I$6,IF(D162=初期設定!$G$7,初期設定!$I$7,0)))</f>
        <v>0</v>
      </c>
      <c r="M162" s="125">
        <f>IF(E162=初期設定!$G$5,初期設定!$I$5,IF(E162=初期設定!$G$6,初期設定!$I$6,IF(E162=初期設定!$G$7,初期設定!$I$7,0)))</f>
        <v>0</v>
      </c>
      <c r="N162" s="125">
        <f>IF(F162=初期設定!$G$5,初期設定!$I$5,IF(F162=初期設定!$G$6,初期設定!$I$6,IF(F162=初期設定!$G$7,初期設定!$I$7,0)))</f>
        <v>0</v>
      </c>
      <c r="O162" s="125">
        <f>IF(G162=初期設定!$G$5,初期設定!$I$5,IF(G162=初期設定!$G$6,初期設定!$I$6,IF(G162=初期設定!$G$7,初期設定!$I$7,0)))</f>
        <v>0</v>
      </c>
      <c r="P162" s="125">
        <f>IF(H162=初期設定!$G$5,初期設定!$I$5,IF(H162=初期設定!$G$6,初期設定!$I$6,IF(H162=初期設定!$G$7,初期設定!$I$7,0)))</f>
        <v>0</v>
      </c>
    </row>
    <row r="163" spans="1:16" ht="30" customHeight="1" x14ac:dyDescent="0.4">
      <c r="A163" s="13">
        <f t="shared" si="5"/>
        <v>46269</v>
      </c>
      <c r="B163" s="14">
        <f t="shared" si="4"/>
        <v>46269</v>
      </c>
      <c r="C163" s="135"/>
      <c r="D163" s="135"/>
      <c r="E163" s="135"/>
      <c r="F163" s="135"/>
      <c r="G163" s="135"/>
      <c r="H163" s="135"/>
      <c r="K163" s="125">
        <f>IF(C163=初期設定!$G$5,初期設定!$I$5,IF(C163=初期設定!$G$6,初期設定!$I$6,IF(C163=初期設定!$G$7,初期設定!$I$7,0)))</f>
        <v>0</v>
      </c>
      <c r="L163" s="125">
        <f>IF(D163=初期設定!$G$5,初期設定!$I$5,IF(D163=初期設定!$G$6,初期設定!$I$6,IF(D163=初期設定!$G$7,初期設定!$I$7,0)))</f>
        <v>0</v>
      </c>
      <c r="M163" s="125">
        <f>IF(E163=初期設定!$G$5,初期設定!$I$5,IF(E163=初期設定!$G$6,初期設定!$I$6,IF(E163=初期設定!$G$7,初期設定!$I$7,0)))</f>
        <v>0</v>
      </c>
      <c r="N163" s="125">
        <f>IF(F163=初期設定!$G$5,初期設定!$I$5,IF(F163=初期設定!$G$6,初期設定!$I$6,IF(F163=初期設定!$G$7,初期設定!$I$7,0)))</f>
        <v>0</v>
      </c>
      <c r="O163" s="125">
        <f>IF(G163=初期設定!$G$5,初期設定!$I$5,IF(G163=初期設定!$G$6,初期設定!$I$6,IF(G163=初期設定!$G$7,初期設定!$I$7,0)))</f>
        <v>0</v>
      </c>
      <c r="P163" s="125">
        <f>IF(H163=初期設定!$G$5,初期設定!$I$5,IF(H163=初期設定!$G$6,初期設定!$I$6,IF(H163=初期設定!$G$7,初期設定!$I$7,0)))</f>
        <v>0</v>
      </c>
    </row>
    <row r="164" spans="1:16" ht="30" customHeight="1" x14ac:dyDescent="0.4">
      <c r="A164" s="13">
        <f t="shared" si="5"/>
        <v>46270</v>
      </c>
      <c r="B164" s="14">
        <f t="shared" si="4"/>
        <v>46270</v>
      </c>
      <c r="C164" s="135"/>
      <c r="D164" s="135"/>
      <c r="E164" s="135"/>
      <c r="F164" s="135"/>
      <c r="G164" s="135"/>
      <c r="H164" s="135"/>
      <c r="K164" s="125">
        <f>IF(C164=初期設定!$G$5,初期設定!$I$5,IF(C164=初期設定!$G$6,初期設定!$I$6,IF(C164=初期設定!$G$7,初期設定!$I$7,0)))</f>
        <v>0</v>
      </c>
      <c r="L164" s="125">
        <f>IF(D164=初期設定!$G$5,初期設定!$I$5,IF(D164=初期設定!$G$6,初期設定!$I$6,IF(D164=初期設定!$G$7,初期設定!$I$7,0)))</f>
        <v>0</v>
      </c>
      <c r="M164" s="125">
        <f>IF(E164=初期設定!$G$5,初期設定!$I$5,IF(E164=初期設定!$G$6,初期設定!$I$6,IF(E164=初期設定!$G$7,初期設定!$I$7,0)))</f>
        <v>0</v>
      </c>
      <c r="N164" s="125">
        <f>IF(F164=初期設定!$G$5,初期設定!$I$5,IF(F164=初期設定!$G$6,初期設定!$I$6,IF(F164=初期設定!$G$7,初期設定!$I$7,0)))</f>
        <v>0</v>
      </c>
      <c r="O164" s="125">
        <f>IF(G164=初期設定!$G$5,初期設定!$I$5,IF(G164=初期設定!$G$6,初期設定!$I$6,IF(G164=初期設定!$G$7,初期設定!$I$7,0)))</f>
        <v>0</v>
      </c>
      <c r="P164" s="125">
        <f>IF(H164=初期設定!$G$5,初期設定!$I$5,IF(H164=初期設定!$G$6,初期設定!$I$6,IF(H164=初期設定!$G$7,初期設定!$I$7,0)))</f>
        <v>0</v>
      </c>
    </row>
    <row r="165" spans="1:16" ht="30" customHeight="1" x14ac:dyDescent="0.4">
      <c r="A165" s="13">
        <f t="shared" si="5"/>
        <v>46271</v>
      </c>
      <c r="B165" s="14">
        <f t="shared" si="4"/>
        <v>46271</v>
      </c>
      <c r="C165" s="135"/>
      <c r="D165" s="135"/>
      <c r="E165" s="135"/>
      <c r="F165" s="135"/>
      <c r="G165" s="135"/>
      <c r="H165" s="135"/>
      <c r="K165" s="125">
        <f>IF(C165=初期設定!$G$5,初期設定!$I$5,IF(C165=初期設定!$G$6,初期設定!$I$6,IF(C165=初期設定!$G$7,初期設定!$I$7,0)))</f>
        <v>0</v>
      </c>
      <c r="L165" s="125">
        <f>IF(D165=初期設定!$G$5,初期設定!$I$5,IF(D165=初期設定!$G$6,初期設定!$I$6,IF(D165=初期設定!$G$7,初期設定!$I$7,0)))</f>
        <v>0</v>
      </c>
      <c r="M165" s="125">
        <f>IF(E165=初期設定!$G$5,初期設定!$I$5,IF(E165=初期設定!$G$6,初期設定!$I$6,IF(E165=初期設定!$G$7,初期設定!$I$7,0)))</f>
        <v>0</v>
      </c>
      <c r="N165" s="125">
        <f>IF(F165=初期設定!$G$5,初期設定!$I$5,IF(F165=初期設定!$G$6,初期設定!$I$6,IF(F165=初期設定!$G$7,初期設定!$I$7,0)))</f>
        <v>0</v>
      </c>
      <c r="O165" s="125">
        <f>IF(G165=初期設定!$G$5,初期設定!$I$5,IF(G165=初期設定!$G$6,初期設定!$I$6,IF(G165=初期設定!$G$7,初期設定!$I$7,0)))</f>
        <v>0</v>
      </c>
      <c r="P165" s="125">
        <f>IF(H165=初期設定!$G$5,初期設定!$I$5,IF(H165=初期設定!$G$6,初期設定!$I$6,IF(H165=初期設定!$G$7,初期設定!$I$7,0)))</f>
        <v>0</v>
      </c>
    </row>
    <row r="166" spans="1:16" ht="30" customHeight="1" x14ac:dyDescent="0.4">
      <c r="A166" s="13">
        <f t="shared" si="5"/>
        <v>46272</v>
      </c>
      <c r="B166" s="14">
        <f t="shared" si="4"/>
        <v>46272</v>
      </c>
      <c r="C166" s="135"/>
      <c r="D166" s="135"/>
      <c r="E166" s="135"/>
      <c r="F166" s="135"/>
      <c r="G166" s="135"/>
      <c r="H166" s="135"/>
      <c r="K166" s="125">
        <f>IF(C166=初期設定!$G$5,初期設定!$I$5,IF(C166=初期設定!$G$6,初期設定!$I$6,IF(C166=初期設定!$G$7,初期設定!$I$7,0)))</f>
        <v>0</v>
      </c>
      <c r="L166" s="125">
        <f>IF(D166=初期設定!$G$5,初期設定!$I$5,IF(D166=初期設定!$G$6,初期設定!$I$6,IF(D166=初期設定!$G$7,初期設定!$I$7,0)))</f>
        <v>0</v>
      </c>
      <c r="M166" s="125">
        <f>IF(E166=初期設定!$G$5,初期設定!$I$5,IF(E166=初期設定!$G$6,初期設定!$I$6,IF(E166=初期設定!$G$7,初期設定!$I$7,0)))</f>
        <v>0</v>
      </c>
      <c r="N166" s="125">
        <f>IF(F166=初期設定!$G$5,初期設定!$I$5,IF(F166=初期設定!$G$6,初期設定!$I$6,IF(F166=初期設定!$G$7,初期設定!$I$7,0)))</f>
        <v>0</v>
      </c>
      <c r="O166" s="125">
        <f>IF(G166=初期設定!$G$5,初期設定!$I$5,IF(G166=初期設定!$G$6,初期設定!$I$6,IF(G166=初期設定!$G$7,初期設定!$I$7,0)))</f>
        <v>0</v>
      </c>
      <c r="P166" s="125">
        <f>IF(H166=初期設定!$G$5,初期設定!$I$5,IF(H166=初期設定!$G$6,初期設定!$I$6,IF(H166=初期設定!$G$7,初期設定!$I$7,0)))</f>
        <v>0</v>
      </c>
    </row>
    <row r="167" spans="1:16" ht="30" customHeight="1" x14ac:dyDescent="0.4">
      <c r="A167" s="13">
        <f t="shared" si="5"/>
        <v>46273</v>
      </c>
      <c r="B167" s="14">
        <f t="shared" si="4"/>
        <v>46273</v>
      </c>
      <c r="C167" s="135"/>
      <c r="D167" s="135"/>
      <c r="E167" s="135"/>
      <c r="F167" s="135"/>
      <c r="G167" s="135"/>
      <c r="H167" s="135"/>
      <c r="K167" s="125">
        <f>IF(C167=初期設定!$G$5,初期設定!$I$5,IF(C167=初期設定!$G$6,初期設定!$I$6,IF(C167=初期設定!$G$7,初期設定!$I$7,0)))</f>
        <v>0</v>
      </c>
      <c r="L167" s="125">
        <f>IF(D167=初期設定!$G$5,初期設定!$I$5,IF(D167=初期設定!$G$6,初期設定!$I$6,IF(D167=初期設定!$G$7,初期設定!$I$7,0)))</f>
        <v>0</v>
      </c>
      <c r="M167" s="125">
        <f>IF(E167=初期設定!$G$5,初期設定!$I$5,IF(E167=初期設定!$G$6,初期設定!$I$6,IF(E167=初期設定!$G$7,初期設定!$I$7,0)))</f>
        <v>0</v>
      </c>
      <c r="N167" s="125">
        <f>IF(F167=初期設定!$G$5,初期設定!$I$5,IF(F167=初期設定!$G$6,初期設定!$I$6,IF(F167=初期設定!$G$7,初期設定!$I$7,0)))</f>
        <v>0</v>
      </c>
      <c r="O167" s="125">
        <f>IF(G167=初期設定!$G$5,初期設定!$I$5,IF(G167=初期設定!$G$6,初期設定!$I$6,IF(G167=初期設定!$G$7,初期設定!$I$7,0)))</f>
        <v>0</v>
      </c>
      <c r="P167" s="125">
        <f>IF(H167=初期設定!$G$5,初期設定!$I$5,IF(H167=初期設定!$G$6,初期設定!$I$6,IF(H167=初期設定!$G$7,初期設定!$I$7,0)))</f>
        <v>0</v>
      </c>
    </row>
    <row r="168" spans="1:16" ht="30" customHeight="1" x14ac:dyDescent="0.4">
      <c r="A168" s="13">
        <f t="shared" si="5"/>
        <v>46274</v>
      </c>
      <c r="B168" s="14">
        <f t="shared" si="4"/>
        <v>46274</v>
      </c>
      <c r="C168" s="135"/>
      <c r="D168" s="135"/>
      <c r="E168" s="135"/>
      <c r="F168" s="135"/>
      <c r="G168" s="135"/>
      <c r="H168" s="135"/>
      <c r="K168" s="125">
        <f>IF(C168=初期設定!$G$5,初期設定!$I$5,IF(C168=初期設定!$G$6,初期設定!$I$6,IF(C168=初期設定!$G$7,初期設定!$I$7,0)))</f>
        <v>0</v>
      </c>
      <c r="L168" s="125">
        <f>IF(D168=初期設定!$G$5,初期設定!$I$5,IF(D168=初期設定!$G$6,初期設定!$I$6,IF(D168=初期設定!$G$7,初期設定!$I$7,0)))</f>
        <v>0</v>
      </c>
      <c r="M168" s="125">
        <f>IF(E168=初期設定!$G$5,初期設定!$I$5,IF(E168=初期設定!$G$6,初期設定!$I$6,IF(E168=初期設定!$G$7,初期設定!$I$7,0)))</f>
        <v>0</v>
      </c>
      <c r="N168" s="125">
        <f>IF(F168=初期設定!$G$5,初期設定!$I$5,IF(F168=初期設定!$G$6,初期設定!$I$6,IF(F168=初期設定!$G$7,初期設定!$I$7,0)))</f>
        <v>0</v>
      </c>
      <c r="O168" s="125">
        <f>IF(G168=初期設定!$G$5,初期設定!$I$5,IF(G168=初期設定!$G$6,初期設定!$I$6,IF(G168=初期設定!$G$7,初期設定!$I$7,0)))</f>
        <v>0</v>
      </c>
      <c r="P168" s="125">
        <f>IF(H168=初期設定!$G$5,初期設定!$I$5,IF(H168=初期設定!$G$6,初期設定!$I$6,IF(H168=初期設定!$G$7,初期設定!$I$7,0)))</f>
        <v>0</v>
      </c>
    </row>
    <row r="169" spans="1:16" ht="30" customHeight="1" x14ac:dyDescent="0.4">
      <c r="A169" s="13">
        <f t="shared" si="5"/>
        <v>46275</v>
      </c>
      <c r="B169" s="14">
        <f t="shared" si="4"/>
        <v>46275</v>
      </c>
      <c r="C169" s="135"/>
      <c r="D169" s="135"/>
      <c r="E169" s="135"/>
      <c r="F169" s="135"/>
      <c r="G169" s="135"/>
      <c r="H169" s="135"/>
      <c r="K169" s="125">
        <f>IF(C169=初期設定!$G$5,初期設定!$I$5,IF(C169=初期設定!$G$6,初期設定!$I$6,IF(C169=初期設定!$G$7,初期設定!$I$7,0)))</f>
        <v>0</v>
      </c>
      <c r="L169" s="125">
        <f>IF(D169=初期設定!$G$5,初期設定!$I$5,IF(D169=初期設定!$G$6,初期設定!$I$6,IF(D169=初期設定!$G$7,初期設定!$I$7,0)))</f>
        <v>0</v>
      </c>
      <c r="M169" s="125">
        <f>IF(E169=初期設定!$G$5,初期設定!$I$5,IF(E169=初期設定!$G$6,初期設定!$I$6,IF(E169=初期設定!$G$7,初期設定!$I$7,0)))</f>
        <v>0</v>
      </c>
      <c r="N169" s="125">
        <f>IF(F169=初期設定!$G$5,初期設定!$I$5,IF(F169=初期設定!$G$6,初期設定!$I$6,IF(F169=初期設定!$G$7,初期設定!$I$7,0)))</f>
        <v>0</v>
      </c>
      <c r="O169" s="125">
        <f>IF(G169=初期設定!$G$5,初期設定!$I$5,IF(G169=初期設定!$G$6,初期設定!$I$6,IF(G169=初期設定!$G$7,初期設定!$I$7,0)))</f>
        <v>0</v>
      </c>
      <c r="P169" s="125">
        <f>IF(H169=初期設定!$G$5,初期設定!$I$5,IF(H169=初期設定!$G$6,初期設定!$I$6,IF(H169=初期設定!$G$7,初期設定!$I$7,0)))</f>
        <v>0</v>
      </c>
    </row>
    <row r="170" spans="1:16" ht="30" customHeight="1" x14ac:dyDescent="0.4">
      <c r="A170" s="13">
        <f t="shared" si="5"/>
        <v>46276</v>
      </c>
      <c r="B170" s="14">
        <f t="shared" si="4"/>
        <v>46276</v>
      </c>
      <c r="C170" s="135"/>
      <c r="D170" s="135"/>
      <c r="E170" s="135"/>
      <c r="F170" s="135"/>
      <c r="G170" s="135"/>
      <c r="H170" s="135"/>
      <c r="K170" s="125">
        <f>IF(C170=初期設定!$G$5,初期設定!$I$5,IF(C170=初期設定!$G$6,初期設定!$I$6,IF(C170=初期設定!$G$7,初期設定!$I$7,0)))</f>
        <v>0</v>
      </c>
      <c r="L170" s="125">
        <f>IF(D170=初期設定!$G$5,初期設定!$I$5,IF(D170=初期設定!$G$6,初期設定!$I$6,IF(D170=初期設定!$G$7,初期設定!$I$7,0)))</f>
        <v>0</v>
      </c>
      <c r="M170" s="125">
        <f>IF(E170=初期設定!$G$5,初期設定!$I$5,IF(E170=初期設定!$G$6,初期設定!$I$6,IF(E170=初期設定!$G$7,初期設定!$I$7,0)))</f>
        <v>0</v>
      </c>
      <c r="N170" s="125">
        <f>IF(F170=初期設定!$G$5,初期設定!$I$5,IF(F170=初期設定!$G$6,初期設定!$I$6,IF(F170=初期設定!$G$7,初期設定!$I$7,0)))</f>
        <v>0</v>
      </c>
      <c r="O170" s="125">
        <f>IF(G170=初期設定!$G$5,初期設定!$I$5,IF(G170=初期設定!$G$6,初期設定!$I$6,IF(G170=初期設定!$G$7,初期設定!$I$7,0)))</f>
        <v>0</v>
      </c>
      <c r="P170" s="125">
        <f>IF(H170=初期設定!$G$5,初期設定!$I$5,IF(H170=初期設定!$G$6,初期設定!$I$6,IF(H170=初期設定!$G$7,初期設定!$I$7,0)))</f>
        <v>0</v>
      </c>
    </row>
    <row r="171" spans="1:16" ht="30" customHeight="1" x14ac:dyDescent="0.4">
      <c r="A171" s="13">
        <f t="shared" si="5"/>
        <v>46277</v>
      </c>
      <c r="B171" s="14">
        <f t="shared" si="4"/>
        <v>46277</v>
      </c>
      <c r="C171" s="135"/>
      <c r="D171" s="135"/>
      <c r="E171" s="135"/>
      <c r="F171" s="135"/>
      <c r="G171" s="135"/>
      <c r="H171" s="135"/>
      <c r="K171" s="125">
        <f>IF(C171=初期設定!$G$5,初期設定!$I$5,IF(C171=初期設定!$G$6,初期設定!$I$6,IF(C171=初期設定!$G$7,初期設定!$I$7,0)))</f>
        <v>0</v>
      </c>
      <c r="L171" s="125">
        <f>IF(D171=初期設定!$G$5,初期設定!$I$5,IF(D171=初期設定!$G$6,初期設定!$I$6,IF(D171=初期設定!$G$7,初期設定!$I$7,0)))</f>
        <v>0</v>
      </c>
      <c r="M171" s="125">
        <f>IF(E171=初期設定!$G$5,初期設定!$I$5,IF(E171=初期設定!$G$6,初期設定!$I$6,IF(E171=初期設定!$G$7,初期設定!$I$7,0)))</f>
        <v>0</v>
      </c>
      <c r="N171" s="125">
        <f>IF(F171=初期設定!$G$5,初期設定!$I$5,IF(F171=初期設定!$G$6,初期設定!$I$6,IF(F171=初期設定!$G$7,初期設定!$I$7,0)))</f>
        <v>0</v>
      </c>
      <c r="O171" s="125">
        <f>IF(G171=初期設定!$G$5,初期設定!$I$5,IF(G171=初期設定!$G$6,初期設定!$I$6,IF(G171=初期設定!$G$7,初期設定!$I$7,0)))</f>
        <v>0</v>
      </c>
      <c r="P171" s="125">
        <f>IF(H171=初期設定!$G$5,初期設定!$I$5,IF(H171=初期設定!$G$6,初期設定!$I$6,IF(H171=初期設定!$G$7,初期設定!$I$7,0)))</f>
        <v>0</v>
      </c>
    </row>
    <row r="172" spans="1:16" ht="30" customHeight="1" x14ac:dyDescent="0.4">
      <c r="A172" s="13">
        <f t="shared" si="5"/>
        <v>46278</v>
      </c>
      <c r="B172" s="14">
        <f t="shared" si="4"/>
        <v>46278</v>
      </c>
      <c r="C172" s="135"/>
      <c r="D172" s="135"/>
      <c r="E172" s="135"/>
      <c r="F172" s="135"/>
      <c r="G172" s="135"/>
      <c r="H172" s="135"/>
      <c r="K172" s="125">
        <f>IF(C172=初期設定!$G$5,初期設定!$I$5,IF(C172=初期設定!$G$6,初期設定!$I$6,IF(C172=初期設定!$G$7,初期設定!$I$7,0)))</f>
        <v>0</v>
      </c>
      <c r="L172" s="125">
        <f>IF(D172=初期設定!$G$5,初期設定!$I$5,IF(D172=初期設定!$G$6,初期設定!$I$6,IF(D172=初期設定!$G$7,初期設定!$I$7,0)))</f>
        <v>0</v>
      </c>
      <c r="M172" s="125">
        <f>IF(E172=初期設定!$G$5,初期設定!$I$5,IF(E172=初期設定!$G$6,初期設定!$I$6,IF(E172=初期設定!$G$7,初期設定!$I$7,0)))</f>
        <v>0</v>
      </c>
      <c r="N172" s="125">
        <f>IF(F172=初期設定!$G$5,初期設定!$I$5,IF(F172=初期設定!$G$6,初期設定!$I$6,IF(F172=初期設定!$G$7,初期設定!$I$7,0)))</f>
        <v>0</v>
      </c>
      <c r="O172" s="125">
        <f>IF(G172=初期設定!$G$5,初期設定!$I$5,IF(G172=初期設定!$G$6,初期設定!$I$6,IF(G172=初期設定!$G$7,初期設定!$I$7,0)))</f>
        <v>0</v>
      </c>
      <c r="P172" s="125">
        <f>IF(H172=初期設定!$G$5,初期設定!$I$5,IF(H172=初期設定!$G$6,初期設定!$I$6,IF(H172=初期設定!$G$7,初期設定!$I$7,0)))</f>
        <v>0</v>
      </c>
    </row>
    <row r="173" spans="1:16" ht="30" customHeight="1" x14ac:dyDescent="0.4">
      <c r="A173" s="13">
        <f t="shared" si="5"/>
        <v>46279</v>
      </c>
      <c r="B173" s="14">
        <f t="shared" si="4"/>
        <v>46279</v>
      </c>
      <c r="C173" s="135"/>
      <c r="D173" s="135"/>
      <c r="E173" s="135"/>
      <c r="F173" s="135"/>
      <c r="G173" s="135"/>
      <c r="H173" s="135"/>
      <c r="K173" s="125">
        <f>IF(C173=初期設定!$G$5,初期設定!$I$5,IF(C173=初期設定!$G$6,初期設定!$I$6,IF(C173=初期設定!$G$7,初期設定!$I$7,0)))</f>
        <v>0</v>
      </c>
      <c r="L173" s="125">
        <f>IF(D173=初期設定!$G$5,初期設定!$I$5,IF(D173=初期設定!$G$6,初期設定!$I$6,IF(D173=初期設定!$G$7,初期設定!$I$7,0)))</f>
        <v>0</v>
      </c>
      <c r="M173" s="125">
        <f>IF(E173=初期設定!$G$5,初期設定!$I$5,IF(E173=初期設定!$G$6,初期設定!$I$6,IF(E173=初期設定!$G$7,初期設定!$I$7,0)))</f>
        <v>0</v>
      </c>
      <c r="N173" s="125">
        <f>IF(F173=初期設定!$G$5,初期設定!$I$5,IF(F173=初期設定!$G$6,初期設定!$I$6,IF(F173=初期設定!$G$7,初期設定!$I$7,0)))</f>
        <v>0</v>
      </c>
      <c r="O173" s="125">
        <f>IF(G173=初期設定!$G$5,初期設定!$I$5,IF(G173=初期設定!$G$6,初期設定!$I$6,IF(G173=初期設定!$G$7,初期設定!$I$7,0)))</f>
        <v>0</v>
      </c>
      <c r="P173" s="125">
        <f>IF(H173=初期設定!$G$5,初期設定!$I$5,IF(H173=初期設定!$G$6,初期設定!$I$6,IF(H173=初期設定!$G$7,初期設定!$I$7,0)))</f>
        <v>0</v>
      </c>
    </row>
    <row r="174" spans="1:16" ht="30" customHeight="1" x14ac:dyDescent="0.4">
      <c r="A174" s="13">
        <f t="shared" si="5"/>
        <v>46280</v>
      </c>
      <c r="B174" s="14">
        <f t="shared" si="4"/>
        <v>46280</v>
      </c>
      <c r="C174" s="135"/>
      <c r="D174" s="135"/>
      <c r="E174" s="135"/>
      <c r="F174" s="135"/>
      <c r="G174" s="135"/>
      <c r="H174" s="135"/>
      <c r="K174" s="125">
        <f>IF(C174=初期設定!$G$5,初期設定!$I$5,IF(C174=初期設定!$G$6,初期設定!$I$6,IF(C174=初期設定!$G$7,初期設定!$I$7,0)))</f>
        <v>0</v>
      </c>
      <c r="L174" s="125">
        <f>IF(D174=初期設定!$G$5,初期設定!$I$5,IF(D174=初期設定!$G$6,初期設定!$I$6,IF(D174=初期設定!$G$7,初期設定!$I$7,0)))</f>
        <v>0</v>
      </c>
      <c r="M174" s="125">
        <f>IF(E174=初期設定!$G$5,初期設定!$I$5,IF(E174=初期設定!$G$6,初期設定!$I$6,IF(E174=初期設定!$G$7,初期設定!$I$7,0)))</f>
        <v>0</v>
      </c>
      <c r="N174" s="125">
        <f>IF(F174=初期設定!$G$5,初期設定!$I$5,IF(F174=初期設定!$G$6,初期設定!$I$6,IF(F174=初期設定!$G$7,初期設定!$I$7,0)))</f>
        <v>0</v>
      </c>
      <c r="O174" s="125">
        <f>IF(G174=初期設定!$G$5,初期設定!$I$5,IF(G174=初期設定!$G$6,初期設定!$I$6,IF(G174=初期設定!$G$7,初期設定!$I$7,0)))</f>
        <v>0</v>
      </c>
      <c r="P174" s="125">
        <f>IF(H174=初期設定!$G$5,初期設定!$I$5,IF(H174=初期設定!$G$6,初期設定!$I$6,IF(H174=初期設定!$G$7,初期設定!$I$7,0)))</f>
        <v>0</v>
      </c>
    </row>
    <row r="175" spans="1:16" ht="30" customHeight="1" x14ac:dyDescent="0.4">
      <c r="A175" s="13">
        <f t="shared" si="5"/>
        <v>46281</v>
      </c>
      <c r="B175" s="14">
        <f t="shared" si="4"/>
        <v>46281</v>
      </c>
      <c r="C175" s="135"/>
      <c r="D175" s="135"/>
      <c r="E175" s="135"/>
      <c r="F175" s="135"/>
      <c r="G175" s="135"/>
      <c r="H175" s="135"/>
      <c r="K175" s="125">
        <f>IF(C175=初期設定!$G$5,初期設定!$I$5,IF(C175=初期設定!$G$6,初期設定!$I$6,IF(C175=初期設定!$G$7,初期設定!$I$7,0)))</f>
        <v>0</v>
      </c>
      <c r="L175" s="125">
        <f>IF(D175=初期設定!$G$5,初期設定!$I$5,IF(D175=初期設定!$G$6,初期設定!$I$6,IF(D175=初期設定!$G$7,初期設定!$I$7,0)))</f>
        <v>0</v>
      </c>
      <c r="M175" s="125">
        <f>IF(E175=初期設定!$G$5,初期設定!$I$5,IF(E175=初期設定!$G$6,初期設定!$I$6,IF(E175=初期設定!$G$7,初期設定!$I$7,0)))</f>
        <v>0</v>
      </c>
      <c r="N175" s="125">
        <f>IF(F175=初期設定!$G$5,初期設定!$I$5,IF(F175=初期設定!$G$6,初期設定!$I$6,IF(F175=初期設定!$G$7,初期設定!$I$7,0)))</f>
        <v>0</v>
      </c>
      <c r="O175" s="125">
        <f>IF(G175=初期設定!$G$5,初期設定!$I$5,IF(G175=初期設定!$G$6,初期設定!$I$6,IF(G175=初期設定!$G$7,初期設定!$I$7,0)))</f>
        <v>0</v>
      </c>
      <c r="P175" s="125">
        <f>IF(H175=初期設定!$G$5,初期設定!$I$5,IF(H175=初期設定!$G$6,初期設定!$I$6,IF(H175=初期設定!$G$7,初期設定!$I$7,0)))</f>
        <v>0</v>
      </c>
    </row>
    <row r="176" spans="1:16" ht="30" customHeight="1" x14ac:dyDescent="0.4">
      <c r="A176" s="13">
        <f t="shared" si="5"/>
        <v>46282</v>
      </c>
      <c r="B176" s="14">
        <f t="shared" si="4"/>
        <v>46282</v>
      </c>
      <c r="C176" s="135"/>
      <c r="D176" s="135"/>
      <c r="E176" s="135"/>
      <c r="F176" s="135"/>
      <c r="G176" s="135"/>
      <c r="H176" s="135"/>
      <c r="K176" s="125">
        <f>IF(C176=初期設定!$G$5,初期設定!$I$5,IF(C176=初期設定!$G$6,初期設定!$I$6,IF(C176=初期設定!$G$7,初期設定!$I$7,0)))</f>
        <v>0</v>
      </c>
      <c r="L176" s="125">
        <f>IF(D176=初期設定!$G$5,初期設定!$I$5,IF(D176=初期設定!$G$6,初期設定!$I$6,IF(D176=初期設定!$G$7,初期設定!$I$7,0)))</f>
        <v>0</v>
      </c>
      <c r="M176" s="125">
        <f>IF(E176=初期設定!$G$5,初期設定!$I$5,IF(E176=初期設定!$G$6,初期設定!$I$6,IF(E176=初期設定!$G$7,初期設定!$I$7,0)))</f>
        <v>0</v>
      </c>
      <c r="N176" s="125">
        <f>IF(F176=初期設定!$G$5,初期設定!$I$5,IF(F176=初期設定!$G$6,初期設定!$I$6,IF(F176=初期設定!$G$7,初期設定!$I$7,0)))</f>
        <v>0</v>
      </c>
      <c r="O176" s="125">
        <f>IF(G176=初期設定!$G$5,初期設定!$I$5,IF(G176=初期設定!$G$6,初期設定!$I$6,IF(G176=初期設定!$G$7,初期設定!$I$7,0)))</f>
        <v>0</v>
      </c>
      <c r="P176" s="125">
        <f>IF(H176=初期設定!$G$5,初期設定!$I$5,IF(H176=初期設定!$G$6,初期設定!$I$6,IF(H176=初期設定!$G$7,初期設定!$I$7,0)))</f>
        <v>0</v>
      </c>
    </row>
    <row r="177" spans="1:16" ht="30" customHeight="1" x14ac:dyDescent="0.4">
      <c r="A177" s="13">
        <f t="shared" si="5"/>
        <v>46283</v>
      </c>
      <c r="B177" s="14">
        <f t="shared" si="4"/>
        <v>46283</v>
      </c>
      <c r="C177" s="135"/>
      <c r="D177" s="135"/>
      <c r="E177" s="135"/>
      <c r="F177" s="135"/>
      <c r="G177" s="135"/>
      <c r="H177" s="135"/>
      <c r="K177" s="125">
        <f>IF(C177=初期設定!$G$5,初期設定!$I$5,IF(C177=初期設定!$G$6,初期設定!$I$6,IF(C177=初期設定!$G$7,初期設定!$I$7,0)))</f>
        <v>0</v>
      </c>
      <c r="L177" s="125">
        <f>IF(D177=初期設定!$G$5,初期設定!$I$5,IF(D177=初期設定!$G$6,初期設定!$I$6,IF(D177=初期設定!$G$7,初期設定!$I$7,0)))</f>
        <v>0</v>
      </c>
      <c r="M177" s="125">
        <f>IF(E177=初期設定!$G$5,初期設定!$I$5,IF(E177=初期設定!$G$6,初期設定!$I$6,IF(E177=初期設定!$G$7,初期設定!$I$7,0)))</f>
        <v>0</v>
      </c>
      <c r="N177" s="125">
        <f>IF(F177=初期設定!$G$5,初期設定!$I$5,IF(F177=初期設定!$G$6,初期設定!$I$6,IF(F177=初期設定!$G$7,初期設定!$I$7,0)))</f>
        <v>0</v>
      </c>
      <c r="O177" s="125">
        <f>IF(G177=初期設定!$G$5,初期設定!$I$5,IF(G177=初期設定!$G$6,初期設定!$I$6,IF(G177=初期設定!$G$7,初期設定!$I$7,0)))</f>
        <v>0</v>
      </c>
      <c r="P177" s="125">
        <f>IF(H177=初期設定!$G$5,初期設定!$I$5,IF(H177=初期設定!$G$6,初期設定!$I$6,IF(H177=初期設定!$G$7,初期設定!$I$7,0)))</f>
        <v>0</v>
      </c>
    </row>
    <row r="178" spans="1:16" ht="30" customHeight="1" x14ac:dyDescent="0.4">
      <c r="A178" s="13">
        <f t="shared" si="5"/>
        <v>46284</v>
      </c>
      <c r="B178" s="14">
        <f t="shared" si="4"/>
        <v>46284</v>
      </c>
      <c r="C178" s="135"/>
      <c r="D178" s="135"/>
      <c r="E178" s="135"/>
      <c r="F178" s="135"/>
      <c r="G178" s="135"/>
      <c r="H178" s="135"/>
      <c r="K178" s="125">
        <f>IF(C178=初期設定!$G$5,初期設定!$I$5,IF(C178=初期設定!$G$6,初期設定!$I$6,IF(C178=初期設定!$G$7,初期設定!$I$7,0)))</f>
        <v>0</v>
      </c>
      <c r="L178" s="125">
        <f>IF(D178=初期設定!$G$5,初期設定!$I$5,IF(D178=初期設定!$G$6,初期設定!$I$6,IF(D178=初期設定!$G$7,初期設定!$I$7,0)))</f>
        <v>0</v>
      </c>
      <c r="M178" s="125">
        <f>IF(E178=初期設定!$G$5,初期設定!$I$5,IF(E178=初期設定!$G$6,初期設定!$I$6,IF(E178=初期設定!$G$7,初期設定!$I$7,0)))</f>
        <v>0</v>
      </c>
      <c r="N178" s="125">
        <f>IF(F178=初期設定!$G$5,初期設定!$I$5,IF(F178=初期設定!$G$6,初期設定!$I$6,IF(F178=初期設定!$G$7,初期設定!$I$7,0)))</f>
        <v>0</v>
      </c>
      <c r="O178" s="125">
        <f>IF(G178=初期設定!$G$5,初期設定!$I$5,IF(G178=初期設定!$G$6,初期設定!$I$6,IF(G178=初期設定!$G$7,初期設定!$I$7,0)))</f>
        <v>0</v>
      </c>
      <c r="P178" s="125">
        <f>IF(H178=初期設定!$G$5,初期設定!$I$5,IF(H178=初期設定!$G$6,初期設定!$I$6,IF(H178=初期設定!$G$7,初期設定!$I$7,0)))</f>
        <v>0</v>
      </c>
    </row>
    <row r="179" spans="1:16" ht="30" customHeight="1" x14ac:dyDescent="0.4">
      <c r="A179" s="13">
        <f t="shared" si="5"/>
        <v>46285</v>
      </c>
      <c r="B179" s="14">
        <f t="shared" si="4"/>
        <v>46285</v>
      </c>
      <c r="C179" s="135"/>
      <c r="D179" s="135"/>
      <c r="E179" s="135"/>
      <c r="F179" s="135"/>
      <c r="G179" s="135"/>
      <c r="H179" s="135"/>
      <c r="K179" s="125">
        <f>IF(C179=初期設定!$G$5,初期設定!$I$5,IF(C179=初期設定!$G$6,初期設定!$I$6,IF(C179=初期設定!$G$7,初期設定!$I$7,0)))</f>
        <v>0</v>
      </c>
      <c r="L179" s="125">
        <f>IF(D179=初期設定!$G$5,初期設定!$I$5,IF(D179=初期設定!$G$6,初期設定!$I$6,IF(D179=初期設定!$G$7,初期設定!$I$7,0)))</f>
        <v>0</v>
      </c>
      <c r="M179" s="125">
        <f>IF(E179=初期設定!$G$5,初期設定!$I$5,IF(E179=初期設定!$G$6,初期設定!$I$6,IF(E179=初期設定!$G$7,初期設定!$I$7,0)))</f>
        <v>0</v>
      </c>
      <c r="N179" s="125">
        <f>IF(F179=初期設定!$G$5,初期設定!$I$5,IF(F179=初期設定!$G$6,初期設定!$I$6,IF(F179=初期設定!$G$7,初期設定!$I$7,0)))</f>
        <v>0</v>
      </c>
      <c r="O179" s="125">
        <f>IF(G179=初期設定!$G$5,初期設定!$I$5,IF(G179=初期設定!$G$6,初期設定!$I$6,IF(G179=初期設定!$G$7,初期設定!$I$7,0)))</f>
        <v>0</v>
      </c>
      <c r="P179" s="125">
        <f>IF(H179=初期設定!$G$5,初期設定!$I$5,IF(H179=初期設定!$G$6,初期設定!$I$6,IF(H179=初期設定!$G$7,初期設定!$I$7,0)))</f>
        <v>0</v>
      </c>
    </row>
    <row r="180" spans="1:16" ht="30" customHeight="1" x14ac:dyDescent="0.4">
      <c r="A180" s="13">
        <f t="shared" si="5"/>
        <v>46286</v>
      </c>
      <c r="B180" s="14">
        <f t="shared" si="4"/>
        <v>46286</v>
      </c>
      <c r="C180" s="135"/>
      <c r="D180" s="135"/>
      <c r="E180" s="135"/>
      <c r="F180" s="135"/>
      <c r="G180" s="135"/>
      <c r="H180" s="135"/>
      <c r="K180" s="125">
        <f>IF(C180=初期設定!$G$5,初期設定!$I$5,IF(C180=初期設定!$G$6,初期設定!$I$6,IF(C180=初期設定!$G$7,初期設定!$I$7,0)))</f>
        <v>0</v>
      </c>
      <c r="L180" s="125">
        <f>IF(D180=初期設定!$G$5,初期設定!$I$5,IF(D180=初期設定!$G$6,初期設定!$I$6,IF(D180=初期設定!$G$7,初期設定!$I$7,0)))</f>
        <v>0</v>
      </c>
      <c r="M180" s="125">
        <f>IF(E180=初期設定!$G$5,初期設定!$I$5,IF(E180=初期設定!$G$6,初期設定!$I$6,IF(E180=初期設定!$G$7,初期設定!$I$7,0)))</f>
        <v>0</v>
      </c>
      <c r="N180" s="125">
        <f>IF(F180=初期設定!$G$5,初期設定!$I$5,IF(F180=初期設定!$G$6,初期設定!$I$6,IF(F180=初期設定!$G$7,初期設定!$I$7,0)))</f>
        <v>0</v>
      </c>
      <c r="O180" s="125">
        <f>IF(G180=初期設定!$G$5,初期設定!$I$5,IF(G180=初期設定!$G$6,初期設定!$I$6,IF(G180=初期設定!$G$7,初期設定!$I$7,0)))</f>
        <v>0</v>
      </c>
      <c r="P180" s="125">
        <f>IF(H180=初期設定!$G$5,初期設定!$I$5,IF(H180=初期設定!$G$6,初期設定!$I$6,IF(H180=初期設定!$G$7,初期設定!$I$7,0)))</f>
        <v>0</v>
      </c>
    </row>
    <row r="181" spans="1:16" ht="30" customHeight="1" x14ac:dyDescent="0.4">
      <c r="A181" s="13">
        <f t="shared" si="5"/>
        <v>46287</v>
      </c>
      <c r="B181" s="14">
        <f t="shared" si="4"/>
        <v>46287</v>
      </c>
      <c r="C181" s="135"/>
      <c r="D181" s="135"/>
      <c r="E181" s="135"/>
      <c r="F181" s="135"/>
      <c r="G181" s="135"/>
      <c r="H181" s="135"/>
      <c r="K181" s="125">
        <f>IF(C181=初期設定!$G$5,初期設定!$I$5,IF(C181=初期設定!$G$6,初期設定!$I$6,IF(C181=初期設定!$G$7,初期設定!$I$7,0)))</f>
        <v>0</v>
      </c>
      <c r="L181" s="125">
        <f>IF(D181=初期設定!$G$5,初期設定!$I$5,IF(D181=初期設定!$G$6,初期設定!$I$6,IF(D181=初期設定!$G$7,初期設定!$I$7,0)))</f>
        <v>0</v>
      </c>
      <c r="M181" s="125">
        <f>IF(E181=初期設定!$G$5,初期設定!$I$5,IF(E181=初期設定!$G$6,初期設定!$I$6,IF(E181=初期設定!$G$7,初期設定!$I$7,0)))</f>
        <v>0</v>
      </c>
      <c r="N181" s="125">
        <f>IF(F181=初期設定!$G$5,初期設定!$I$5,IF(F181=初期設定!$G$6,初期設定!$I$6,IF(F181=初期設定!$G$7,初期設定!$I$7,0)))</f>
        <v>0</v>
      </c>
      <c r="O181" s="125">
        <f>IF(G181=初期設定!$G$5,初期設定!$I$5,IF(G181=初期設定!$G$6,初期設定!$I$6,IF(G181=初期設定!$G$7,初期設定!$I$7,0)))</f>
        <v>0</v>
      </c>
      <c r="P181" s="125">
        <f>IF(H181=初期設定!$G$5,初期設定!$I$5,IF(H181=初期設定!$G$6,初期設定!$I$6,IF(H181=初期設定!$G$7,初期設定!$I$7,0)))</f>
        <v>0</v>
      </c>
    </row>
    <row r="182" spans="1:16" ht="30" customHeight="1" x14ac:dyDescent="0.4">
      <c r="A182" s="13">
        <f t="shared" si="5"/>
        <v>46288</v>
      </c>
      <c r="B182" s="14">
        <f t="shared" si="4"/>
        <v>46288</v>
      </c>
      <c r="C182" s="135"/>
      <c r="D182" s="135"/>
      <c r="E182" s="135"/>
      <c r="F182" s="135"/>
      <c r="G182" s="135"/>
      <c r="H182" s="135"/>
      <c r="K182" s="125">
        <f>IF(C182=初期設定!$G$5,初期設定!$I$5,IF(C182=初期設定!$G$6,初期設定!$I$6,IF(C182=初期設定!$G$7,初期設定!$I$7,0)))</f>
        <v>0</v>
      </c>
      <c r="L182" s="125">
        <f>IF(D182=初期設定!$G$5,初期設定!$I$5,IF(D182=初期設定!$G$6,初期設定!$I$6,IF(D182=初期設定!$G$7,初期設定!$I$7,0)))</f>
        <v>0</v>
      </c>
      <c r="M182" s="125">
        <f>IF(E182=初期設定!$G$5,初期設定!$I$5,IF(E182=初期設定!$G$6,初期設定!$I$6,IF(E182=初期設定!$G$7,初期設定!$I$7,0)))</f>
        <v>0</v>
      </c>
      <c r="N182" s="125">
        <f>IF(F182=初期設定!$G$5,初期設定!$I$5,IF(F182=初期設定!$G$6,初期設定!$I$6,IF(F182=初期設定!$G$7,初期設定!$I$7,0)))</f>
        <v>0</v>
      </c>
      <c r="O182" s="125">
        <f>IF(G182=初期設定!$G$5,初期設定!$I$5,IF(G182=初期設定!$G$6,初期設定!$I$6,IF(G182=初期設定!$G$7,初期設定!$I$7,0)))</f>
        <v>0</v>
      </c>
      <c r="P182" s="125">
        <f>IF(H182=初期設定!$G$5,初期設定!$I$5,IF(H182=初期設定!$G$6,初期設定!$I$6,IF(H182=初期設定!$G$7,初期設定!$I$7,0)))</f>
        <v>0</v>
      </c>
    </row>
    <row r="183" spans="1:16" ht="30" customHeight="1" x14ac:dyDescent="0.4">
      <c r="A183" s="13">
        <f t="shared" si="5"/>
        <v>46289</v>
      </c>
      <c r="B183" s="14">
        <f t="shared" si="4"/>
        <v>46289</v>
      </c>
      <c r="C183" s="135"/>
      <c r="D183" s="135"/>
      <c r="E183" s="135"/>
      <c r="F183" s="135"/>
      <c r="G183" s="135"/>
      <c r="H183" s="135"/>
      <c r="K183" s="125">
        <f>IF(C183=初期設定!$G$5,初期設定!$I$5,IF(C183=初期設定!$G$6,初期設定!$I$6,IF(C183=初期設定!$G$7,初期設定!$I$7,0)))</f>
        <v>0</v>
      </c>
      <c r="L183" s="125">
        <f>IF(D183=初期設定!$G$5,初期設定!$I$5,IF(D183=初期設定!$G$6,初期設定!$I$6,IF(D183=初期設定!$G$7,初期設定!$I$7,0)))</f>
        <v>0</v>
      </c>
      <c r="M183" s="125">
        <f>IF(E183=初期設定!$G$5,初期設定!$I$5,IF(E183=初期設定!$G$6,初期設定!$I$6,IF(E183=初期設定!$G$7,初期設定!$I$7,0)))</f>
        <v>0</v>
      </c>
      <c r="N183" s="125">
        <f>IF(F183=初期設定!$G$5,初期設定!$I$5,IF(F183=初期設定!$G$6,初期設定!$I$6,IF(F183=初期設定!$G$7,初期設定!$I$7,0)))</f>
        <v>0</v>
      </c>
      <c r="O183" s="125">
        <f>IF(G183=初期設定!$G$5,初期設定!$I$5,IF(G183=初期設定!$G$6,初期設定!$I$6,IF(G183=初期設定!$G$7,初期設定!$I$7,0)))</f>
        <v>0</v>
      </c>
      <c r="P183" s="125">
        <f>IF(H183=初期設定!$G$5,初期設定!$I$5,IF(H183=初期設定!$G$6,初期設定!$I$6,IF(H183=初期設定!$G$7,初期設定!$I$7,0)))</f>
        <v>0</v>
      </c>
    </row>
    <row r="184" spans="1:16" ht="30" customHeight="1" x14ac:dyDescent="0.4">
      <c r="A184" s="13">
        <f t="shared" si="5"/>
        <v>46290</v>
      </c>
      <c r="B184" s="14">
        <f t="shared" si="4"/>
        <v>46290</v>
      </c>
      <c r="C184" s="135"/>
      <c r="D184" s="135"/>
      <c r="E184" s="135"/>
      <c r="F184" s="135"/>
      <c r="G184" s="135"/>
      <c r="H184" s="135"/>
      <c r="K184" s="125">
        <f>IF(C184=初期設定!$G$5,初期設定!$I$5,IF(C184=初期設定!$G$6,初期設定!$I$6,IF(C184=初期設定!$G$7,初期設定!$I$7,0)))</f>
        <v>0</v>
      </c>
      <c r="L184" s="125">
        <f>IF(D184=初期設定!$G$5,初期設定!$I$5,IF(D184=初期設定!$G$6,初期設定!$I$6,IF(D184=初期設定!$G$7,初期設定!$I$7,0)))</f>
        <v>0</v>
      </c>
      <c r="M184" s="125">
        <f>IF(E184=初期設定!$G$5,初期設定!$I$5,IF(E184=初期設定!$G$6,初期設定!$I$6,IF(E184=初期設定!$G$7,初期設定!$I$7,0)))</f>
        <v>0</v>
      </c>
      <c r="N184" s="125">
        <f>IF(F184=初期設定!$G$5,初期設定!$I$5,IF(F184=初期設定!$G$6,初期設定!$I$6,IF(F184=初期設定!$G$7,初期設定!$I$7,0)))</f>
        <v>0</v>
      </c>
      <c r="O184" s="125">
        <f>IF(G184=初期設定!$G$5,初期設定!$I$5,IF(G184=初期設定!$G$6,初期設定!$I$6,IF(G184=初期設定!$G$7,初期設定!$I$7,0)))</f>
        <v>0</v>
      </c>
      <c r="P184" s="125">
        <f>IF(H184=初期設定!$G$5,初期設定!$I$5,IF(H184=初期設定!$G$6,初期設定!$I$6,IF(H184=初期設定!$G$7,初期設定!$I$7,0)))</f>
        <v>0</v>
      </c>
    </row>
    <row r="185" spans="1:16" ht="30" customHeight="1" x14ac:dyDescent="0.4">
      <c r="A185" s="13">
        <f t="shared" si="5"/>
        <v>46291</v>
      </c>
      <c r="B185" s="14">
        <f t="shared" si="4"/>
        <v>46291</v>
      </c>
      <c r="C185" s="135"/>
      <c r="D185" s="135"/>
      <c r="E185" s="135"/>
      <c r="F185" s="135"/>
      <c r="G185" s="135"/>
      <c r="H185" s="135"/>
      <c r="K185" s="125">
        <f>IF(C185=初期設定!$G$5,初期設定!$I$5,IF(C185=初期設定!$G$6,初期設定!$I$6,IF(C185=初期設定!$G$7,初期設定!$I$7,0)))</f>
        <v>0</v>
      </c>
      <c r="L185" s="125">
        <f>IF(D185=初期設定!$G$5,初期設定!$I$5,IF(D185=初期設定!$G$6,初期設定!$I$6,IF(D185=初期設定!$G$7,初期設定!$I$7,0)))</f>
        <v>0</v>
      </c>
      <c r="M185" s="125">
        <f>IF(E185=初期設定!$G$5,初期設定!$I$5,IF(E185=初期設定!$G$6,初期設定!$I$6,IF(E185=初期設定!$G$7,初期設定!$I$7,0)))</f>
        <v>0</v>
      </c>
      <c r="N185" s="125">
        <f>IF(F185=初期設定!$G$5,初期設定!$I$5,IF(F185=初期設定!$G$6,初期設定!$I$6,IF(F185=初期設定!$G$7,初期設定!$I$7,0)))</f>
        <v>0</v>
      </c>
      <c r="O185" s="125">
        <f>IF(G185=初期設定!$G$5,初期設定!$I$5,IF(G185=初期設定!$G$6,初期設定!$I$6,IF(G185=初期設定!$G$7,初期設定!$I$7,0)))</f>
        <v>0</v>
      </c>
      <c r="P185" s="125">
        <f>IF(H185=初期設定!$G$5,初期設定!$I$5,IF(H185=初期設定!$G$6,初期設定!$I$6,IF(H185=初期設定!$G$7,初期設定!$I$7,0)))</f>
        <v>0</v>
      </c>
    </row>
    <row r="186" spans="1:16" ht="30" customHeight="1" x14ac:dyDescent="0.4">
      <c r="A186" s="13">
        <f t="shared" si="5"/>
        <v>46292</v>
      </c>
      <c r="B186" s="14">
        <f t="shared" si="4"/>
        <v>46292</v>
      </c>
      <c r="C186" s="135"/>
      <c r="D186" s="135"/>
      <c r="E186" s="135"/>
      <c r="F186" s="135"/>
      <c r="G186" s="135"/>
      <c r="H186" s="135"/>
      <c r="K186" s="125">
        <f>IF(C186=初期設定!$G$5,初期設定!$I$5,IF(C186=初期設定!$G$6,初期設定!$I$6,IF(C186=初期設定!$G$7,初期設定!$I$7,0)))</f>
        <v>0</v>
      </c>
      <c r="L186" s="125">
        <f>IF(D186=初期設定!$G$5,初期設定!$I$5,IF(D186=初期設定!$G$6,初期設定!$I$6,IF(D186=初期設定!$G$7,初期設定!$I$7,0)))</f>
        <v>0</v>
      </c>
      <c r="M186" s="125">
        <f>IF(E186=初期設定!$G$5,初期設定!$I$5,IF(E186=初期設定!$G$6,初期設定!$I$6,IF(E186=初期設定!$G$7,初期設定!$I$7,0)))</f>
        <v>0</v>
      </c>
      <c r="N186" s="125">
        <f>IF(F186=初期設定!$G$5,初期設定!$I$5,IF(F186=初期設定!$G$6,初期設定!$I$6,IF(F186=初期設定!$G$7,初期設定!$I$7,0)))</f>
        <v>0</v>
      </c>
      <c r="O186" s="125">
        <f>IF(G186=初期設定!$G$5,初期設定!$I$5,IF(G186=初期設定!$G$6,初期設定!$I$6,IF(G186=初期設定!$G$7,初期設定!$I$7,0)))</f>
        <v>0</v>
      </c>
      <c r="P186" s="125">
        <f>IF(H186=初期設定!$G$5,初期設定!$I$5,IF(H186=初期設定!$G$6,初期設定!$I$6,IF(H186=初期設定!$G$7,初期設定!$I$7,0)))</f>
        <v>0</v>
      </c>
    </row>
    <row r="187" spans="1:16" ht="30" customHeight="1" x14ac:dyDescent="0.4">
      <c r="A187" s="13">
        <f t="shared" si="5"/>
        <v>46293</v>
      </c>
      <c r="B187" s="14">
        <f t="shared" si="4"/>
        <v>46293</v>
      </c>
      <c r="C187" s="135"/>
      <c r="D187" s="135"/>
      <c r="E187" s="135"/>
      <c r="F187" s="135"/>
      <c r="G187" s="135"/>
      <c r="H187" s="135"/>
      <c r="K187" s="125">
        <f>IF(C187=初期設定!$G$5,初期設定!$I$5,IF(C187=初期設定!$G$6,初期設定!$I$6,IF(C187=初期設定!$G$7,初期設定!$I$7,0)))</f>
        <v>0</v>
      </c>
      <c r="L187" s="125">
        <f>IF(D187=初期設定!$G$5,初期設定!$I$5,IF(D187=初期設定!$G$6,初期設定!$I$6,IF(D187=初期設定!$G$7,初期設定!$I$7,0)))</f>
        <v>0</v>
      </c>
      <c r="M187" s="125">
        <f>IF(E187=初期設定!$G$5,初期設定!$I$5,IF(E187=初期設定!$G$6,初期設定!$I$6,IF(E187=初期設定!$G$7,初期設定!$I$7,0)))</f>
        <v>0</v>
      </c>
      <c r="N187" s="125">
        <f>IF(F187=初期設定!$G$5,初期設定!$I$5,IF(F187=初期設定!$G$6,初期設定!$I$6,IF(F187=初期設定!$G$7,初期設定!$I$7,0)))</f>
        <v>0</v>
      </c>
      <c r="O187" s="125">
        <f>IF(G187=初期設定!$G$5,初期設定!$I$5,IF(G187=初期設定!$G$6,初期設定!$I$6,IF(G187=初期設定!$G$7,初期設定!$I$7,0)))</f>
        <v>0</v>
      </c>
      <c r="P187" s="125">
        <f>IF(H187=初期設定!$G$5,初期設定!$I$5,IF(H187=初期設定!$G$6,初期設定!$I$6,IF(H187=初期設定!$G$7,初期設定!$I$7,0)))</f>
        <v>0</v>
      </c>
    </row>
    <row r="188" spans="1:16" ht="30" customHeight="1" x14ac:dyDescent="0.4">
      <c r="A188" s="13">
        <f t="shared" si="5"/>
        <v>46294</v>
      </c>
      <c r="B188" s="14">
        <f t="shared" si="4"/>
        <v>46294</v>
      </c>
      <c r="C188" s="135"/>
      <c r="D188" s="135"/>
      <c r="E188" s="135"/>
      <c r="F188" s="135"/>
      <c r="G188" s="135"/>
      <c r="H188" s="135"/>
      <c r="K188" s="125">
        <f>IF(C188=初期設定!$G$5,初期設定!$I$5,IF(C188=初期設定!$G$6,初期設定!$I$6,IF(C188=初期設定!$G$7,初期設定!$I$7,0)))</f>
        <v>0</v>
      </c>
      <c r="L188" s="125">
        <f>IF(D188=初期設定!$G$5,初期設定!$I$5,IF(D188=初期設定!$G$6,初期設定!$I$6,IF(D188=初期設定!$G$7,初期設定!$I$7,0)))</f>
        <v>0</v>
      </c>
      <c r="M188" s="125">
        <f>IF(E188=初期設定!$G$5,初期設定!$I$5,IF(E188=初期設定!$G$6,初期設定!$I$6,IF(E188=初期設定!$G$7,初期設定!$I$7,0)))</f>
        <v>0</v>
      </c>
      <c r="N188" s="125">
        <f>IF(F188=初期設定!$G$5,初期設定!$I$5,IF(F188=初期設定!$G$6,初期設定!$I$6,IF(F188=初期設定!$G$7,初期設定!$I$7,0)))</f>
        <v>0</v>
      </c>
      <c r="O188" s="125">
        <f>IF(G188=初期設定!$G$5,初期設定!$I$5,IF(G188=初期設定!$G$6,初期設定!$I$6,IF(G188=初期設定!$G$7,初期設定!$I$7,0)))</f>
        <v>0</v>
      </c>
      <c r="P188" s="125">
        <f>IF(H188=初期設定!$G$5,初期設定!$I$5,IF(H188=初期設定!$G$6,初期設定!$I$6,IF(H188=初期設定!$G$7,初期設定!$I$7,0)))</f>
        <v>0</v>
      </c>
    </row>
    <row r="189" spans="1:16" ht="30" customHeight="1" x14ac:dyDescent="0.4">
      <c r="A189" s="13">
        <f t="shared" si="5"/>
        <v>46295</v>
      </c>
      <c r="B189" s="14">
        <f t="shared" si="4"/>
        <v>46295</v>
      </c>
      <c r="C189" s="135"/>
      <c r="D189" s="135"/>
      <c r="E189" s="135"/>
      <c r="F189" s="135"/>
      <c r="G189" s="135"/>
      <c r="H189" s="135"/>
      <c r="K189" s="125">
        <f>IF(C189=初期設定!$G$5,初期設定!$I$5,IF(C189=初期設定!$G$6,初期設定!$I$6,IF(C189=初期設定!$G$7,初期設定!$I$7,0)))</f>
        <v>0</v>
      </c>
      <c r="L189" s="125">
        <f>IF(D189=初期設定!$G$5,初期設定!$I$5,IF(D189=初期設定!$G$6,初期設定!$I$6,IF(D189=初期設定!$G$7,初期設定!$I$7,0)))</f>
        <v>0</v>
      </c>
      <c r="M189" s="125">
        <f>IF(E189=初期設定!$G$5,初期設定!$I$5,IF(E189=初期設定!$G$6,初期設定!$I$6,IF(E189=初期設定!$G$7,初期設定!$I$7,0)))</f>
        <v>0</v>
      </c>
      <c r="N189" s="125">
        <f>IF(F189=初期設定!$G$5,初期設定!$I$5,IF(F189=初期設定!$G$6,初期設定!$I$6,IF(F189=初期設定!$G$7,初期設定!$I$7,0)))</f>
        <v>0</v>
      </c>
      <c r="O189" s="125">
        <f>IF(G189=初期設定!$G$5,初期設定!$I$5,IF(G189=初期設定!$G$6,初期設定!$I$6,IF(G189=初期設定!$G$7,初期設定!$I$7,0)))</f>
        <v>0</v>
      </c>
      <c r="P189" s="125">
        <f>IF(H189=初期設定!$G$5,初期設定!$I$5,IF(H189=初期設定!$G$6,初期設定!$I$6,IF(H189=初期設定!$G$7,初期設定!$I$7,0)))</f>
        <v>0</v>
      </c>
    </row>
    <row r="190" spans="1:16" ht="30" customHeight="1" x14ac:dyDescent="0.4">
      <c r="A190" s="13">
        <f t="shared" si="5"/>
        <v>46296</v>
      </c>
      <c r="B190" s="14">
        <f t="shared" si="4"/>
        <v>46296</v>
      </c>
      <c r="C190" s="135"/>
      <c r="D190" s="135"/>
      <c r="E190" s="135"/>
      <c r="F190" s="135"/>
      <c r="G190" s="135"/>
      <c r="H190" s="135"/>
      <c r="K190" s="125">
        <f>IF(C190=初期設定!$G$5,初期設定!$I$5,IF(C190=初期設定!$G$6,初期設定!$I$6,IF(C190=初期設定!$G$7,初期設定!$I$7,0)))</f>
        <v>0</v>
      </c>
      <c r="L190" s="125">
        <f>IF(D190=初期設定!$G$5,初期設定!$I$5,IF(D190=初期設定!$G$6,初期設定!$I$6,IF(D190=初期設定!$G$7,初期設定!$I$7,0)))</f>
        <v>0</v>
      </c>
      <c r="M190" s="125">
        <f>IF(E190=初期設定!$G$5,初期設定!$I$5,IF(E190=初期設定!$G$6,初期設定!$I$6,IF(E190=初期設定!$G$7,初期設定!$I$7,0)))</f>
        <v>0</v>
      </c>
      <c r="N190" s="125">
        <f>IF(F190=初期設定!$G$5,初期設定!$I$5,IF(F190=初期設定!$G$6,初期設定!$I$6,IF(F190=初期設定!$G$7,初期設定!$I$7,0)))</f>
        <v>0</v>
      </c>
      <c r="O190" s="125">
        <f>IF(G190=初期設定!$G$5,初期設定!$I$5,IF(G190=初期設定!$G$6,初期設定!$I$6,IF(G190=初期設定!$G$7,初期設定!$I$7,0)))</f>
        <v>0</v>
      </c>
      <c r="P190" s="125">
        <f>IF(H190=初期設定!$G$5,初期設定!$I$5,IF(H190=初期設定!$G$6,初期設定!$I$6,IF(H190=初期設定!$G$7,初期設定!$I$7,0)))</f>
        <v>0</v>
      </c>
    </row>
    <row r="191" spans="1:16" ht="30" customHeight="1" x14ac:dyDescent="0.4">
      <c r="A191" s="13">
        <f t="shared" si="5"/>
        <v>46297</v>
      </c>
      <c r="B191" s="14">
        <f t="shared" si="4"/>
        <v>46297</v>
      </c>
      <c r="C191" s="135"/>
      <c r="D191" s="135"/>
      <c r="E191" s="135"/>
      <c r="F191" s="135"/>
      <c r="G191" s="135"/>
      <c r="H191" s="135"/>
      <c r="K191" s="125">
        <f>IF(C191=初期設定!$G$5,初期設定!$I$5,IF(C191=初期設定!$G$6,初期設定!$I$6,IF(C191=初期設定!$G$7,初期設定!$I$7,0)))</f>
        <v>0</v>
      </c>
      <c r="L191" s="125">
        <f>IF(D191=初期設定!$G$5,初期設定!$I$5,IF(D191=初期設定!$G$6,初期設定!$I$6,IF(D191=初期設定!$G$7,初期設定!$I$7,0)))</f>
        <v>0</v>
      </c>
      <c r="M191" s="125">
        <f>IF(E191=初期設定!$G$5,初期設定!$I$5,IF(E191=初期設定!$G$6,初期設定!$I$6,IF(E191=初期設定!$G$7,初期設定!$I$7,0)))</f>
        <v>0</v>
      </c>
      <c r="N191" s="125">
        <f>IF(F191=初期設定!$G$5,初期設定!$I$5,IF(F191=初期設定!$G$6,初期設定!$I$6,IF(F191=初期設定!$G$7,初期設定!$I$7,0)))</f>
        <v>0</v>
      </c>
      <c r="O191" s="125">
        <f>IF(G191=初期設定!$G$5,初期設定!$I$5,IF(G191=初期設定!$G$6,初期設定!$I$6,IF(G191=初期設定!$G$7,初期設定!$I$7,0)))</f>
        <v>0</v>
      </c>
      <c r="P191" s="125">
        <f>IF(H191=初期設定!$G$5,初期設定!$I$5,IF(H191=初期設定!$G$6,初期設定!$I$6,IF(H191=初期設定!$G$7,初期設定!$I$7,0)))</f>
        <v>0</v>
      </c>
    </row>
    <row r="192" spans="1:16" ht="30" customHeight="1" x14ac:dyDescent="0.4">
      <c r="A192" s="13">
        <f t="shared" si="5"/>
        <v>46298</v>
      </c>
      <c r="B192" s="14">
        <f t="shared" si="4"/>
        <v>46298</v>
      </c>
      <c r="C192" s="135"/>
      <c r="D192" s="135"/>
      <c r="E192" s="135"/>
      <c r="F192" s="135"/>
      <c r="G192" s="135"/>
      <c r="H192" s="135"/>
      <c r="K192" s="125">
        <f>IF(C192=初期設定!$G$5,初期設定!$I$5,IF(C192=初期設定!$G$6,初期設定!$I$6,IF(C192=初期設定!$G$7,初期設定!$I$7,0)))</f>
        <v>0</v>
      </c>
      <c r="L192" s="125">
        <f>IF(D192=初期設定!$G$5,初期設定!$I$5,IF(D192=初期設定!$G$6,初期設定!$I$6,IF(D192=初期設定!$G$7,初期設定!$I$7,0)))</f>
        <v>0</v>
      </c>
      <c r="M192" s="125">
        <f>IF(E192=初期設定!$G$5,初期設定!$I$5,IF(E192=初期設定!$G$6,初期設定!$I$6,IF(E192=初期設定!$G$7,初期設定!$I$7,0)))</f>
        <v>0</v>
      </c>
      <c r="N192" s="125">
        <f>IF(F192=初期設定!$G$5,初期設定!$I$5,IF(F192=初期設定!$G$6,初期設定!$I$6,IF(F192=初期設定!$G$7,初期設定!$I$7,0)))</f>
        <v>0</v>
      </c>
      <c r="O192" s="125">
        <f>IF(G192=初期設定!$G$5,初期設定!$I$5,IF(G192=初期設定!$G$6,初期設定!$I$6,IF(G192=初期設定!$G$7,初期設定!$I$7,0)))</f>
        <v>0</v>
      </c>
      <c r="P192" s="125">
        <f>IF(H192=初期設定!$G$5,初期設定!$I$5,IF(H192=初期設定!$G$6,初期設定!$I$6,IF(H192=初期設定!$G$7,初期設定!$I$7,0)))</f>
        <v>0</v>
      </c>
    </row>
    <row r="193" spans="1:16" ht="30" customHeight="1" x14ac:dyDescent="0.4">
      <c r="A193" s="13">
        <f t="shared" si="5"/>
        <v>46299</v>
      </c>
      <c r="B193" s="14">
        <f t="shared" si="4"/>
        <v>46299</v>
      </c>
      <c r="C193" s="135"/>
      <c r="D193" s="135"/>
      <c r="E193" s="135"/>
      <c r="F193" s="135"/>
      <c r="G193" s="135"/>
      <c r="H193" s="135"/>
      <c r="K193" s="125">
        <f>IF(C193=初期設定!$G$5,初期設定!$I$5,IF(C193=初期設定!$G$6,初期設定!$I$6,IF(C193=初期設定!$G$7,初期設定!$I$7,0)))</f>
        <v>0</v>
      </c>
      <c r="L193" s="125">
        <f>IF(D193=初期設定!$G$5,初期設定!$I$5,IF(D193=初期設定!$G$6,初期設定!$I$6,IF(D193=初期設定!$G$7,初期設定!$I$7,0)))</f>
        <v>0</v>
      </c>
      <c r="M193" s="125">
        <f>IF(E193=初期設定!$G$5,初期設定!$I$5,IF(E193=初期設定!$G$6,初期設定!$I$6,IF(E193=初期設定!$G$7,初期設定!$I$7,0)))</f>
        <v>0</v>
      </c>
      <c r="N193" s="125">
        <f>IF(F193=初期設定!$G$5,初期設定!$I$5,IF(F193=初期設定!$G$6,初期設定!$I$6,IF(F193=初期設定!$G$7,初期設定!$I$7,0)))</f>
        <v>0</v>
      </c>
      <c r="O193" s="125">
        <f>IF(G193=初期設定!$G$5,初期設定!$I$5,IF(G193=初期設定!$G$6,初期設定!$I$6,IF(G193=初期設定!$G$7,初期設定!$I$7,0)))</f>
        <v>0</v>
      </c>
      <c r="P193" s="125">
        <f>IF(H193=初期設定!$G$5,初期設定!$I$5,IF(H193=初期設定!$G$6,初期設定!$I$6,IF(H193=初期設定!$G$7,初期設定!$I$7,0)))</f>
        <v>0</v>
      </c>
    </row>
    <row r="194" spans="1:16" ht="30" customHeight="1" x14ac:dyDescent="0.4">
      <c r="A194" s="13">
        <f t="shared" si="5"/>
        <v>46300</v>
      </c>
      <c r="B194" s="14">
        <f t="shared" si="4"/>
        <v>46300</v>
      </c>
      <c r="C194" s="135"/>
      <c r="D194" s="135"/>
      <c r="E194" s="135"/>
      <c r="F194" s="135"/>
      <c r="G194" s="135"/>
      <c r="H194" s="135"/>
      <c r="K194" s="125">
        <f>IF(C194=初期設定!$G$5,初期設定!$I$5,IF(C194=初期設定!$G$6,初期設定!$I$6,IF(C194=初期設定!$G$7,初期設定!$I$7,0)))</f>
        <v>0</v>
      </c>
      <c r="L194" s="125">
        <f>IF(D194=初期設定!$G$5,初期設定!$I$5,IF(D194=初期設定!$G$6,初期設定!$I$6,IF(D194=初期設定!$G$7,初期設定!$I$7,0)))</f>
        <v>0</v>
      </c>
      <c r="M194" s="125">
        <f>IF(E194=初期設定!$G$5,初期設定!$I$5,IF(E194=初期設定!$G$6,初期設定!$I$6,IF(E194=初期設定!$G$7,初期設定!$I$7,0)))</f>
        <v>0</v>
      </c>
      <c r="N194" s="125">
        <f>IF(F194=初期設定!$G$5,初期設定!$I$5,IF(F194=初期設定!$G$6,初期設定!$I$6,IF(F194=初期設定!$G$7,初期設定!$I$7,0)))</f>
        <v>0</v>
      </c>
      <c r="O194" s="125">
        <f>IF(G194=初期設定!$G$5,初期設定!$I$5,IF(G194=初期設定!$G$6,初期設定!$I$6,IF(G194=初期設定!$G$7,初期設定!$I$7,0)))</f>
        <v>0</v>
      </c>
      <c r="P194" s="125">
        <f>IF(H194=初期設定!$G$5,初期設定!$I$5,IF(H194=初期設定!$G$6,初期設定!$I$6,IF(H194=初期設定!$G$7,初期設定!$I$7,0)))</f>
        <v>0</v>
      </c>
    </row>
    <row r="195" spans="1:16" ht="30" customHeight="1" x14ac:dyDescent="0.4">
      <c r="A195" s="13">
        <f t="shared" si="5"/>
        <v>46301</v>
      </c>
      <c r="B195" s="14">
        <f t="shared" si="4"/>
        <v>46301</v>
      </c>
      <c r="C195" s="135"/>
      <c r="D195" s="135"/>
      <c r="E195" s="135"/>
      <c r="F195" s="135"/>
      <c r="G195" s="135"/>
      <c r="H195" s="135"/>
      <c r="K195" s="125">
        <f>IF(C195=初期設定!$G$5,初期設定!$I$5,IF(C195=初期設定!$G$6,初期設定!$I$6,IF(C195=初期設定!$G$7,初期設定!$I$7,0)))</f>
        <v>0</v>
      </c>
      <c r="L195" s="125">
        <f>IF(D195=初期設定!$G$5,初期設定!$I$5,IF(D195=初期設定!$G$6,初期設定!$I$6,IF(D195=初期設定!$G$7,初期設定!$I$7,0)))</f>
        <v>0</v>
      </c>
      <c r="M195" s="125">
        <f>IF(E195=初期設定!$G$5,初期設定!$I$5,IF(E195=初期設定!$G$6,初期設定!$I$6,IF(E195=初期設定!$G$7,初期設定!$I$7,0)))</f>
        <v>0</v>
      </c>
      <c r="N195" s="125">
        <f>IF(F195=初期設定!$G$5,初期設定!$I$5,IF(F195=初期設定!$G$6,初期設定!$I$6,IF(F195=初期設定!$G$7,初期設定!$I$7,0)))</f>
        <v>0</v>
      </c>
      <c r="O195" s="125">
        <f>IF(G195=初期設定!$G$5,初期設定!$I$5,IF(G195=初期設定!$G$6,初期設定!$I$6,IF(G195=初期設定!$G$7,初期設定!$I$7,0)))</f>
        <v>0</v>
      </c>
      <c r="P195" s="125">
        <f>IF(H195=初期設定!$G$5,初期設定!$I$5,IF(H195=初期設定!$G$6,初期設定!$I$6,IF(H195=初期設定!$G$7,初期設定!$I$7,0)))</f>
        <v>0</v>
      </c>
    </row>
    <row r="196" spans="1:16" ht="30" customHeight="1" x14ac:dyDescent="0.4">
      <c r="A196" s="13">
        <f t="shared" si="5"/>
        <v>46302</v>
      </c>
      <c r="B196" s="14">
        <f t="shared" si="4"/>
        <v>46302</v>
      </c>
      <c r="C196" s="135"/>
      <c r="D196" s="135"/>
      <c r="E196" s="135"/>
      <c r="F196" s="135"/>
      <c r="G196" s="135"/>
      <c r="H196" s="135"/>
      <c r="K196" s="125">
        <f>IF(C196=初期設定!$G$5,初期設定!$I$5,IF(C196=初期設定!$G$6,初期設定!$I$6,IF(C196=初期設定!$G$7,初期設定!$I$7,0)))</f>
        <v>0</v>
      </c>
      <c r="L196" s="125">
        <f>IF(D196=初期設定!$G$5,初期設定!$I$5,IF(D196=初期設定!$G$6,初期設定!$I$6,IF(D196=初期設定!$G$7,初期設定!$I$7,0)))</f>
        <v>0</v>
      </c>
      <c r="M196" s="125">
        <f>IF(E196=初期設定!$G$5,初期設定!$I$5,IF(E196=初期設定!$G$6,初期設定!$I$6,IF(E196=初期設定!$G$7,初期設定!$I$7,0)))</f>
        <v>0</v>
      </c>
      <c r="N196" s="125">
        <f>IF(F196=初期設定!$G$5,初期設定!$I$5,IF(F196=初期設定!$G$6,初期設定!$I$6,IF(F196=初期設定!$G$7,初期設定!$I$7,0)))</f>
        <v>0</v>
      </c>
      <c r="O196" s="125">
        <f>IF(G196=初期設定!$G$5,初期設定!$I$5,IF(G196=初期設定!$G$6,初期設定!$I$6,IF(G196=初期設定!$G$7,初期設定!$I$7,0)))</f>
        <v>0</v>
      </c>
      <c r="P196" s="125">
        <f>IF(H196=初期設定!$G$5,初期設定!$I$5,IF(H196=初期設定!$G$6,初期設定!$I$6,IF(H196=初期設定!$G$7,初期設定!$I$7,0)))</f>
        <v>0</v>
      </c>
    </row>
    <row r="197" spans="1:16" ht="30" customHeight="1" x14ac:dyDescent="0.4">
      <c r="A197" s="13">
        <f t="shared" si="5"/>
        <v>46303</v>
      </c>
      <c r="B197" s="14">
        <f t="shared" si="4"/>
        <v>46303</v>
      </c>
      <c r="C197" s="135"/>
      <c r="D197" s="135"/>
      <c r="E197" s="135"/>
      <c r="F197" s="135"/>
      <c r="G197" s="135"/>
      <c r="H197" s="135"/>
      <c r="K197" s="125">
        <f>IF(C197=初期設定!$G$5,初期設定!$I$5,IF(C197=初期設定!$G$6,初期設定!$I$6,IF(C197=初期設定!$G$7,初期設定!$I$7,0)))</f>
        <v>0</v>
      </c>
      <c r="L197" s="125">
        <f>IF(D197=初期設定!$G$5,初期設定!$I$5,IF(D197=初期設定!$G$6,初期設定!$I$6,IF(D197=初期設定!$G$7,初期設定!$I$7,0)))</f>
        <v>0</v>
      </c>
      <c r="M197" s="125">
        <f>IF(E197=初期設定!$G$5,初期設定!$I$5,IF(E197=初期設定!$G$6,初期設定!$I$6,IF(E197=初期設定!$G$7,初期設定!$I$7,0)))</f>
        <v>0</v>
      </c>
      <c r="N197" s="125">
        <f>IF(F197=初期設定!$G$5,初期設定!$I$5,IF(F197=初期設定!$G$6,初期設定!$I$6,IF(F197=初期設定!$G$7,初期設定!$I$7,0)))</f>
        <v>0</v>
      </c>
      <c r="O197" s="125">
        <f>IF(G197=初期設定!$G$5,初期設定!$I$5,IF(G197=初期設定!$G$6,初期設定!$I$6,IF(G197=初期設定!$G$7,初期設定!$I$7,0)))</f>
        <v>0</v>
      </c>
      <c r="P197" s="125">
        <f>IF(H197=初期設定!$G$5,初期設定!$I$5,IF(H197=初期設定!$G$6,初期設定!$I$6,IF(H197=初期設定!$G$7,初期設定!$I$7,0)))</f>
        <v>0</v>
      </c>
    </row>
    <row r="198" spans="1:16" ht="30" customHeight="1" x14ac:dyDescent="0.4">
      <c r="A198" s="13">
        <f t="shared" si="5"/>
        <v>46304</v>
      </c>
      <c r="B198" s="14">
        <f t="shared" si="4"/>
        <v>46304</v>
      </c>
      <c r="C198" s="135"/>
      <c r="D198" s="135"/>
      <c r="E198" s="135"/>
      <c r="F198" s="135"/>
      <c r="G198" s="135"/>
      <c r="H198" s="135"/>
      <c r="K198" s="125">
        <f>IF(C198=初期設定!$G$5,初期設定!$I$5,IF(C198=初期設定!$G$6,初期設定!$I$6,IF(C198=初期設定!$G$7,初期設定!$I$7,0)))</f>
        <v>0</v>
      </c>
      <c r="L198" s="125">
        <f>IF(D198=初期設定!$G$5,初期設定!$I$5,IF(D198=初期設定!$G$6,初期設定!$I$6,IF(D198=初期設定!$G$7,初期設定!$I$7,0)))</f>
        <v>0</v>
      </c>
      <c r="M198" s="125">
        <f>IF(E198=初期設定!$G$5,初期設定!$I$5,IF(E198=初期設定!$G$6,初期設定!$I$6,IF(E198=初期設定!$G$7,初期設定!$I$7,0)))</f>
        <v>0</v>
      </c>
      <c r="N198" s="125">
        <f>IF(F198=初期設定!$G$5,初期設定!$I$5,IF(F198=初期設定!$G$6,初期設定!$I$6,IF(F198=初期設定!$G$7,初期設定!$I$7,0)))</f>
        <v>0</v>
      </c>
      <c r="O198" s="125">
        <f>IF(G198=初期設定!$G$5,初期設定!$I$5,IF(G198=初期設定!$G$6,初期設定!$I$6,IF(G198=初期設定!$G$7,初期設定!$I$7,0)))</f>
        <v>0</v>
      </c>
      <c r="P198" s="125">
        <f>IF(H198=初期設定!$G$5,初期設定!$I$5,IF(H198=初期設定!$G$6,初期設定!$I$6,IF(H198=初期設定!$G$7,初期設定!$I$7,0)))</f>
        <v>0</v>
      </c>
    </row>
    <row r="199" spans="1:16" ht="30" customHeight="1" x14ac:dyDescent="0.4">
      <c r="A199" s="13">
        <f t="shared" si="5"/>
        <v>46305</v>
      </c>
      <c r="B199" s="14">
        <f t="shared" si="4"/>
        <v>46305</v>
      </c>
      <c r="C199" s="135"/>
      <c r="D199" s="135"/>
      <c r="E199" s="135"/>
      <c r="F199" s="135"/>
      <c r="G199" s="135"/>
      <c r="H199" s="135"/>
      <c r="K199" s="125">
        <f>IF(C199=初期設定!$G$5,初期設定!$I$5,IF(C199=初期設定!$G$6,初期設定!$I$6,IF(C199=初期設定!$G$7,初期設定!$I$7,0)))</f>
        <v>0</v>
      </c>
      <c r="L199" s="125">
        <f>IF(D199=初期設定!$G$5,初期設定!$I$5,IF(D199=初期設定!$G$6,初期設定!$I$6,IF(D199=初期設定!$G$7,初期設定!$I$7,0)))</f>
        <v>0</v>
      </c>
      <c r="M199" s="125">
        <f>IF(E199=初期設定!$G$5,初期設定!$I$5,IF(E199=初期設定!$G$6,初期設定!$I$6,IF(E199=初期設定!$G$7,初期設定!$I$7,0)))</f>
        <v>0</v>
      </c>
      <c r="N199" s="125">
        <f>IF(F199=初期設定!$G$5,初期設定!$I$5,IF(F199=初期設定!$G$6,初期設定!$I$6,IF(F199=初期設定!$G$7,初期設定!$I$7,0)))</f>
        <v>0</v>
      </c>
      <c r="O199" s="125">
        <f>IF(G199=初期設定!$G$5,初期設定!$I$5,IF(G199=初期設定!$G$6,初期設定!$I$6,IF(G199=初期設定!$G$7,初期設定!$I$7,0)))</f>
        <v>0</v>
      </c>
      <c r="P199" s="125">
        <f>IF(H199=初期設定!$G$5,初期設定!$I$5,IF(H199=初期設定!$G$6,初期設定!$I$6,IF(H199=初期設定!$G$7,初期設定!$I$7,0)))</f>
        <v>0</v>
      </c>
    </row>
    <row r="200" spans="1:16" ht="30" customHeight="1" x14ac:dyDescent="0.4">
      <c r="A200" s="13">
        <f t="shared" si="5"/>
        <v>46306</v>
      </c>
      <c r="B200" s="14">
        <f t="shared" ref="B200:B263" si="6">A200</f>
        <v>46306</v>
      </c>
      <c r="C200" s="135"/>
      <c r="D200" s="135"/>
      <c r="E200" s="135"/>
      <c r="F200" s="135"/>
      <c r="G200" s="135"/>
      <c r="H200" s="135"/>
      <c r="K200" s="125">
        <f>IF(C200=初期設定!$G$5,初期設定!$I$5,IF(C200=初期設定!$G$6,初期設定!$I$6,IF(C200=初期設定!$G$7,初期設定!$I$7,0)))</f>
        <v>0</v>
      </c>
      <c r="L200" s="125">
        <f>IF(D200=初期設定!$G$5,初期設定!$I$5,IF(D200=初期設定!$G$6,初期設定!$I$6,IF(D200=初期設定!$G$7,初期設定!$I$7,0)))</f>
        <v>0</v>
      </c>
      <c r="M200" s="125">
        <f>IF(E200=初期設定!$G$5,初期設定!$I$5,IF(E200=初期設定!$G$6,初期設定!$I$6,IF(E200=初期設定!$G$7,初期設定!$I$7,0)))</f>
        <v>0</v>
      </c>
      <c r="N200" s="125">
        <f>IF(F200=初期設定!$G$5,初期設定!$I$5,IF(F200=初期設定!$G$6,初期設定!$I$6,IF(F200=初期設定!$G$7,初期設定!$I$7,0)))</f>
        <v>0</v>
      </c>
      <c r="O200" s="125">
        <f>IF(G200=初期設定!$G$5,初期設定!$I$5,IF(G200=初期設定!$G$6,初期設定!$I$6,IF(G200=初期設定!$G$7,初期設定!$I$7,0)))</f>
        <v>0</v>
      </c>
      <c r="P200" s="125">
        <f>IF(H200=初期設定!$G$5,初期設定!$I$5,IF(H200=初期設定!$G$6,初期設定!$I$6,IF(H200=初期設定!$G$7,初期設定!$I$7,0)))</f>
        <v>0</v>
      </c>
    </row>
    <row r="201" spans="1:16" ht="30" customHeight="1" x14ac:dyDescent="0.4">
      <c r="A201" s="13">
        <f t="shared" ref="A201:A264" si="7">A200+1</f>
        <v>46307</v>
      </c>
      <c r="B201" s="14">
        <f t="shared" si="6"/>
        <v>46307</v>
      </c>
      <c r="C201" s="135"/>
      <c r="D201" s="135"/>
      <c r="E201" s="135"/>
      <c r="F201" s="135"/>
      <c r="G201" s="135"/>
      <c r="H201" s="135"/>
      <c r="K201" s="125">
        <f>IF(C201=初期設定!$G$5,初期設定!$I$5,IF(C201=初期設定!$G$6,初期設定!$I$6,IF(C201=初期設定!$G$7,初期設定!$I$7,0)))</f>
        <v>0</v>
      </c>
      <c r="L201" s="125">
        <f>IF(D201=初期設定!$G$5,初期設定!$I$5,IF(D201=初期設定!$G$6,初期設定!$I$6,IF(D201=初期設定!$G$7,初期設定!$I$7,0)))</f>
        <v>0</v>
      </c>
      <c r="M201" s="125">
        <f>IF(E201=初期設定!$G$5,初期設定!$I$5,IF(E201=初期設定!$G$6,初期設定!$I$6,IF(E201=初期設定!$G$7,初期設定!$I$7,0)))</f>
        <v>0</v>
      </c>
      <c r="N201" s="125">
        <f>IF(F201=初期設定!$G$5,初期設定!$I$5,IF(F201=初期設定!$G$6,初期設定!$I$6,IF(F201=初期設定!$G$7,初期設定!$I$7,0)))</f>
        <v>0</v>
      </c>
      <c r="O201" s="125">
        <f>IF(G201=初期設定!$G$5,初期設定!$I$5,IF(G201=初期設定!$G$6,初期設定!$I$6,IF(G201=初期設定!$G$7,初期設定!$I$7,0)))</f>
        <v>0</v>
      </c>
      <c r="P201" s="125">
        <f>IF(H201=初期設定!$G$5,初期設定!$I$5,IF(H201=初期設定!$G$6,初期設定!$I$6,IF(H201=初期設定!$G$7,初期設定!$I$7,0)))</f>
        <v>0</v>
      </c>
    </row>
    <row r="202" spans="1:16" ht="30" customHeight="1" x14ac:dyDescent="0.4">
      <c r="A202" s="13">
        <f t="shared" si="7"/>
        <v>46308</v>
      </c>
      <c r="B202" s="14">
        <f t="shared" si="6"/>
        <v>46308</v>
      </c>
      <c r="C202" s="135"/>
      <c r="D202" s="135"/>
      <c r="E202" s="135"/>
      <c r="F202" s="135"/>
      <c r="G202" s="135"/>
      <c r="H202" s="135"/>
      <c r="K202" s="125">
        <f>IF(C202=初期設定!$G$5,初期設定!$I$5,IF(C202=初期設定!$G$6,初期設定!$I$6,IF(C202=初期設定!$G$7,初期設定!$I$7,0)))</f>
        <v>0</v>
      </c>
      <c r="L202" s="125">
        <f>IF(D202=初期設定!$G$5,初期設定!$I$5,IF(D202=初期設定!$G$6,初期設定!$I$6,IF(D202=初期設定!$G$7,初期設定!$I$7,0)))</f>
        <v>0</v>
      </c>
      <c r="M202" s="125">
        <f>IF(E202=初期設定!$G$5,初期設定!$I$5,IF(E202=初期設定!$G$6,初期設定!$I$6,IF(E202=初期設定!$G$7,初期設定!$I$7,0)))</f>
        <v>0</v>
      </c>
      <c r="N202" s="125">
        <f>IF(F202=初期設定!$G$5,初期設定!$I$5,IF(F202=初期設定!$G$6,初期設定!$I$6,IF(F202=初期設定!$G$7,初期設定!$I$7,0)))</f>
        <v>0</v>
      </c>
      <c r="O202" s="125">
        <f>IF(G202=初期設定!$G$5,初期設定!$I$5,IF(G202=初期設定!$G$6,初期設定!$I$6,IF(G202=初期設定!$G$7,初期設定!$I$7,0)))</f>
        <v>0</v>
      </c>
      <c r="P202" s="125">
        <f>IF(H202=初期設定!$G$5,初期設定!$I$5,IF(H202=初期設定!$G$6,初期設定!$I$6,IF(H202=初期設定!$G$7,初期設定!$I$7,0)))</f>
        <v>0</v>
      </c>
    </row>
    <row r="203" spans="1:16" ht="30" customHeight="1" x14ac:dyDescent="0.4">
      <c r="A203" s="13">
        <f t="shared" si="7"/>
        <v>46309</v>
      </c>
      <c r="B203" s="14">
        <f t="shared" si="6"/>
        <v>46309</v>
      </c>
      <c r="C203" s="135"/>
      <c r="D203" s="135"/>
      <c r="E203" s="135"/>
      <c r="F203" s="135"/>
      <c r="G203" s="135"/>
      <c r="H203" s="135"/>
      <c r="K203" s="125">
        <f>IF(C203=初期設定!$G$5,初期設定!$I$5,IF(C203=初期設定!$G$6,初期設定!$I$6,IF(C203=初期設定!$G$7,初期設定!$I$7,0)))</f>
        <v>0</v>
      </c>
      <c r="L203" s="125">
        <f>IF(D203=初期設定!$G$5,初期設定!$I$5,IF(D203=初期設定!$G$6,初期設定!$I$6,IF(D203=初期設定!$G$7,初期設定!$I$7,0)))</f>
        <v>0</v>
      </c>
      <c r="M203" s="125">
        <f>IF(E203=初期設定!$G$5,初期設定!$I$5,IF(E203=初期設定!$G$6,初期設定!$I$6,IF(E203=初期設定!$G$7,初期設定!$I$7,0)))</f>
        <v>0</v>
      </c>
      <c r="N203" s="125">
        <f>IF(F203=初期設定!$G$5,初期設定!$I$5,IF(F203=初期設定!$G$6,初期設定!$I$6,IF(F203=初期設定!$G$7,初期設定!$I$7,0)))</f>
        <v>0</v>
      </c>
      <c r="O203" s="125">
        <f>IF(G203=初期設定!$G$5,初期設定!$I$5,IF(G203=初期設定!$G$6,初期設定!$I$6,IF(G203=初期設定!$G$7,初期設定!$I$7,0)))</f>
        <v>0</v>
      </c>
      <c r="P203" s="125">
        <f>IF(H203=初期設定!$G$5,初期設定!$I$5,IF(H203=初期設定!$G$6,初期設定!$I$6,IF(H203=初期設定!$G$7,初期設定!$I$7,0)))</f>
        <v>0</v>
      </c>
    </row>
    <row r="204" spans="1:16" ht="30" customHeight="1" x14ac:dyDescent="0.4">
      <c r="A204" s="13">
        <f t="shared" si="7"/>
        <v>46310</v>
      </c>
      <c r="B204" s="14">
        <f t="shared" si="6"/>
        <v>46310</v>
      </c>
      <c r="C204" s="135"/>
      <c r="D204" s="135"/>
      <c r="E204" s="135"/>
      <c r="F204" s="135"/>
      <c r="G204" s="135"/>
      <c r="H204" s="135"/>
      <c r="K204" s="125">
        <f>IF(C204=初期設定!$G$5,初期設定!$I$5,IF(C204=初期設定!$G$6,初期設定!$I$6,IF(C204=初期設定!$G$7,初期設定!$I$7,0)))</f>
        <v>0</v>
      </c>
      <c r="L204" s="125">
        <f>IF(D204=初期設定!$G$5,初期設定!$I$5,IF(D204=初期設定!$G$6,初期設定!$I$6,IF(D204=初期設定!$G$7,初期設定!$I$7,0)))</f>
        <v>0</v>
      </c>
      <c r="M204" s="125">
        <f>IF(E204=初期設定!$G$5,初期設定!$I$5,IF(E204=初期設定!$G$6,初期設定!$I$6,IF(E204=初期設定!$G$7,初期設定!$I$7,0)))</f>
        <v>0</v>
      </c>
      <c r="N204" s="125">
        <f>IF(F204=初期設定!$G$5,初期設定!$I$5,IF(F204=初期設定!$G$6,初期設定!$I$6,IF(F204=初期設定!$G$7,初期設定!$I$7,0)))</f>
        <v>0</v>
      </c>
      <c r="O204" s="125">
        <f>IF(G204=初期設定!$G$5,初期設定!$I$5,IF(G204=初期設定!$G$6,初期設定!$I$6,IF(G204=初期設定!$G$7,初期設定!$I$7,0)))</f>
        <v>0</v>
      </c>
      <c r="P204" s="125">
        <f>IF(H204=初期設定!$G$5,初期設定!$I$5,IF(H204=初期設定!$G$6,初期設定!$I$6,IF(H204=初期設定!$G$7,初期設定!$I$7,0)))</f>
        <v>0</v>
      </c>
    </row>
    <row r="205" spans="1:16" ht="30" customHeight="1" x14ac:dyDescent="0.4">
      <c r="A205" s="13">
        <f t="shared" si="7"/>
        <v>46311</v>
      </c>
      <c r="B205" s="14">
        <f t="shared" si="6"/>
        <v>46311</v>
      </c>
      <c r="C205" s="135"/>
      <c r="D205" s="135"/>
      <c r="E205" s="135"/>
      <c r="F205" s="135"/>
      <c r="G205" s="135"/>
      <c r="H205" s="135"/>
      <c r="K205" s="125">
        <f>IF(C205=初期設定!$G$5,初期設定!$I$5,IF(C205=初期設定!$G$6,初期設定!$I$6,IF(C205=初期設定!$G$7,初期設定!$I$7,0)))</f>
        <v>0</v>
      </c>
      <c r="L205" s="125">
        <f>IF(D205=初期設定!$G$5,初期設定!$I$5,IF(D205=初期設定!$G$6,初期設定!$I$6,IF(D205=初期設定!$G$7,初期設定!$I$7,0)))</f>
        <v>0</v>
      </c>
      <c r="M205" s="125">
        <f>IF(E205=初期設定!$G$5,初期設定!$I$5,IF(E205=初期設定!$G$6,初期設定!$I$6,IF(E205=初期設定!$G$7,初期設定!$I$7,0)))</f>
        <v>0</v>
      </c>
      <c r="N205" s="125">
        <f>IF(F205=初期設定!$G$5,初期設定!$I$5,IF(F205=初期設定!$G$6,初期設定!$I$6,IF(F205=初期設定!$G$7,初期設定!$I$7,0)))</f>
        <v>0</v>
      </c>
      <c r="O205" s="125">
        <f>IF(G205=初期設定!$G$5,初期設定!$I$5,IF(G205=初期設定!$G$6,初期設定!$I$6,IF(G205=初期設定!$G$7,初期設定!$I$7,0)))</f>
        <v>0</v>
      </c>
      <c r="P205" s="125">
        <f>IF(H205=初期設定!$G$5,初期設定!$I$5,IF(H205=初期設定!$G$6,初期設定!$I$6,IF(H205=初期設定!$G$7,初期設定!$I$7,0)))</f>
        <v>0</v>
      </c>
    </row>
    <row r="206" spans="1:16" ht="30" customHeight="1" x14ac:dyDescent="0.4">
      <c r="A206" s="13">
        <f t="shared" si="7"/>
        <v>46312</v>
      </c>
      <c r="B206" s="14">
        <f t="shared" si="6"/>
        <v>46312</v>
      </c>
      <c r="C206" s="135"/>
      <c r="D206" s="135"/>
      <c r="E206" s="135"/>
      <c r="F206" s="135"/>
      <c r="G206" s="135"/>
      <c r="H206" s="135"/>
      <c r="K206" s="125">
        <f>IF(C206=初期設定!$G$5,初期設定!$I$5,IF(C206=初期設定!$G$6,初期設定!$I$6,IF(C206=初期設定!$G$7,初期設定!$I$7,0)))</f>
        <v>0</v>
      </c>
      <c r="L206" s="125">
        <f>IF(D206=初期設定!$G$5,初期設定!$I$5,IF(D206=初期設定!$G$6,初期設定!$I$6,IF(D206=初期設定!$G$7,初期設定!$I$7,0)))</f>
        <v>0</v>
      </c>
      <c r="M206" s="125">
        <f>IF(E206=初期設定!$G$5,初期設定!$I$5,IF(E206=初期設定!$G$6,初期設定!$I$6,IF(E206=初期設定!$G$7,初期設定!$I$7,0)))</f>
        <v>0</v>
      </c>
      <c r="N206" s="125">
        <f>IF(F206=初期設定!$G$5,初期設定!$I$5,IF(F206=初期設定!$G$6,初期設定!$I$6,IF(F206=初期設定!$G$7,初期設定!$I$7,0)))</f>
        <v>0</v>
      </c>
      <c r="O206" s="125">
        <f>IF(G206=初期設定!$G$5,初期設定!$I$5,IF(G206=初期設定!$G$6,初期設定!$I$6,IF(G206=初期設定!$G$7,初期設定!$I$7,0)))</f>
        <v>0</v>
      </c>
      <c r="P206" s="125">
        <f>IF(H206=初期設定!$G$5,初期設定!$I$5,IF(H206=初期設定!$G$6,初期設定!$I$6,IF(H206=初期設定!$G$7,初期設定!$I$7,0)))</f>
        <v>0</v>
      </c>
    </row>
    <row r="207" spans="1:16" ht="30" customHeight="1" x14ac:dyDescent="0.4">
      <c r="A207" s="13">
        <f t="shared" si="7"/>
        <v>46313</v>
      </c>
      <c r="B207" s="14">
        <f t="shared" si="6"/>
        <v>46313</v>
      </c>
      <c r="C207" s="135"/>
      <c r="D207" s="135"/>
      <c r="E207" s="135"/>
      <c r="F207" s="135"/>
      <c r="G207" s="135"/>
      <c r="H207" s="135"/>
      <c r="K207" s="125">
        <f>IF(C207=初期設定!$G$5,初期設定!$I$5,IF(C207=初期設定!$G$6,初期設定!$I$6,IF(C207=初期設定!$G$7,初期設定!$I$7,0)))</f>
        <v>0</v>
      </c>
      <c r="L207" s="125">
        <f>IF(D207=初期設定!$G$5,初期設定!$I$5,IF(D207=初期設定!$G$6,初期設定!$I$6,IF(D207=初期設定!$G$7,初期設定!$I$7,0)))</f>
        <v>0</v>
      </c>
      <c r="M207" s="125">
        <f>IF(E207=初期設定!$G$5,初期設定!$I$5,IF(E207=初期設定!$G$6,初期設定!$I$6,IF(E207=初期設定!$G$7,初期設定!$I$7,0)))</f>
        <v>0</v>
      </c>
      <c r="N207" s="125">
        <f>IF(F207=初期設定!$G$5,初期設定!$I$5,IF(F207=初期設定!$G$6,初期設定!$I$6,IF(F207=初期設定!$G$7,初期設定!$I$7,0)))</f>
        <v>0</v>
      </c>
      <c r="O207" s="125">
        <f>IF(G207=初期設定!$G$5,初期設定!$I$5,IF(G207=初期設定!$G$6,初期設定!$I$6,IF(G207=初期設定!$G$7,初期設定!$I$7,0)))</f>
        <v>0</v>
      </c>
      <c r="P207" s="125">
        <f>IF(H207=初期設定!$G$5,初期設定!$I$5,IF(H207=初期設定!$G$6,初期設定!$I$6,IF(H207=初期設定!$G$7,初期設定!$I$7,0)))</f>
        <v>0</v>
      </c>
    </row>
    <row r="208" spans="1:16" ht="30" customHeight="1" x14ac:dyDescent="0.4">
      <c r="A208" s="13">
        <f t="shared" si="7"/>
        <v>46314</v>
      </c>
      <c r="B208" s="14">
        <f t="shared" si="6"/>
        <v>46314</v>
      </c>
      <c r="C208" s="135"/>
      <c r="D208" s="135"/>
      <c r="E208" s="135"/>
      <c r="F208" s="135"/>
      <c r="G208" s="135"/>
      <c r="H208" s="135"/>
      <c r="K208" s="125">
        <f>IF(C208=初期設定!$G$5,初期設定!$I$5,IF(C208=初期設定!$G$6,初期設定!$I$6,IF(C208=初期設定!$G$7,初期設定!$I$7,0)))</f>
        <v>0</v>
      </c>
      <c r="L208" s="125">
        <f>IF(D208=初期設定!$G$5,初期設定!$I$5,IF(D208=初期設定!$G$6,初期設定!$I$6,IF(D208=初期設定!$G$7,初期設定!$I$7,0)))</f>
        <v>0</v>
      </c>
      <c r="M208" s="125">
        <f>IF(E208=初期設定!$G$5,初期設定!$I$5,IF(E208=初期設定!$G$6,初期設定!$I$6,IF(E208=初期設定!$G$7,初期設定!$I$7,0)))</f>
        <v>0</v>
      </c>
      <c r="N208" s="125">
        <f>IF(F208=初期設定!$G$5,初期設定!$I$5,IF(F208=初期設定!$G$6,初期設定!$I$6,IF(F208=初期設定!$G$7,初期設定!$I$7,0)))</f>
        <v>0</v>
      </c>
      <c r="O208" s="125">
        <f>IF(G208=初期設定!$G$5,初期設定!$I$5,IF(G208=初期設定!$G$6,初期設定!$I$6,IF(G208=初期設定!$G$7,初期設定!$I$7,0)))</f>
        <v>0</v>
      </c>
      <c r="P208" s="125">
        <f>IF(H208=初期設定!$G$5,初期設定!$I$5,IF(H208=初期設定!$G$6,初期設定!$I$6,IF(H208=初期設定!$G$7,初期設定!$I$7,0)))</f>
        <v>0</v>
      </c>
    </row>
    <row r="209" spans="1:16" ht="30" customHeight="1" x14ac:dyDescent="0.4">
      <c r="A209" s="13">
        <f t="shared" si="7"/>
        <v>46315</v>
      </c>
      <c r="B209" s="14">
        <f t="shared" si="6"/>
        <v>46315</v>
      </c>
      <c r="C209" s="135"/>
      <c r="D209" s="135"/>
      <c r="E209" s="135"/>
      <c r="F209" s="135"/>
      <c r="G209" s="135"/>
      <c r="H209" s="135"/>
      <c r="K209" s="125">
        <f>IF(C209=初期設定!$G$5,初期設定!$I$5,IF(C209=初期設定!$G$6,初期設定!$I$6,IF(C209=初期設定!$G$7,初期設定!$I$7,0)))</f>
        <v>0</v>
      </c>
      <c r="L209" s="125">
        <f>IF(D209=初期設定!$G$5,初期設定!$I$5,IF(D209=初期設定!$G$6,初期設定!$I$6,IF(D209=初期設定!$G$7,初期設定!$I$7,0)))</f>
        <v>0</v>
      </c>
      <c r="M209" s="125">
        <f>IF(E209=初期設定!$G$5,初期設定!$I$5,IF(E209=初期設定!$G$6,初期設定!$I$6,IF(E209=初期設定!$G$7,初期設定!$I$7,0)))</f>
        <v>0</v>
      </c>
      <c r="N209" s="125">
        <f>IF(F209=初期設定!$G$5,初期設定!$I$5,IF(F209=初期設定!$G$6,初期設定!$I$6,IF(F209=初期設定!$G$7,初期設定!$I$7,0)))</f>
        <v>0</v>
      </c>
      <c r="O209" s="125">
        <f>IF(G209=初期設定!$G$5,初期設定!$I$5,IF(G209=初期設定!$G$6,初期設定!$I$6,IF(G209=初期設定!$G$7,初期設定!$I$7,0)))</f>
        <v>0</v>
      </c>
      <c r="P209" s="125">
        <f>IF(H209=初期設定!$G$5,初期設定!$I$5,IF(H209=初期設定!$G$6,初期設定!$I$6,IF(H209=初期設定!$G$7,初期設定!$I$7,0)))</f>
        <v>0</v>
      </c>
    </row>
    <row r="210" spans="1:16" ht="30" customHeight="1" x14ac:dyDescent="0.4">
      <c r="A210" s="13">
        <f t="shared" si="7"/>
        <v>46316</v>
      </c>
      <c r="B210" s="14">
        <f t="shared" si="6"/>
        <v>46316</v>
      </c>
      <c r="C210" s="135"/>
      <c r="D210" s="135"/>
      <c r="E210" s="135"/>
      <c r="F210" s="135"/>
      <c r="G210" s="135"/>
      <c r="H210" s="135"/>
      <c r="K210" s="125">
        <f>IF(C210=初期設定!$G$5,初期設定!$I$5,IF(C210=初期設定!$G$6,初期設定!$I$6,IF(C210=初期設定!$G$7,初期設定!$I$7,0)))</f>
        <v>0</v>
      </c>
      <c r="L210" s="125">
        <f>IF(D210=初期設定!$G$5,初期設定!$I$5,IF(D210=初期設定!$G$6,初期設定!$I$6,IF(D210=初期設定!$G$7,初期設定!$I$7,0)))</f>
        <v>0</v>
      </c>
      <c r="M210" s="125">
        <f>IF(E210=初期設定!$G$5,初期設定!$I$5,IF(E210=初期設定!$G$6,初期設定!$I$6,IF(E210=初期設定!$G$7,初期設定!$I$7,0)))</f>
        <v>0</v>
      </c>
      <c r="N210" s="125">
        <f>IF(F210=初期設定!$G$5,初期設定!$I$5,IF(F210=初期設定!$G$6,初期設定!$I$6,IF(F210=初期設定!$G$7,初期設定!$I$7,0)))</f>
        <v>0</v>
      </c>
      <c r="O210" s="125">
        <f>IF(G210=初期設定!$G$5,初期設定!$I$5,IF(G210=初期設定!$G$6,初期設定!$I$6,IF(G210=初期設定!$G$7,初期設定!$I$7,0)))</f>
        <v>0</v>
      </c>
      <c r="P210" s="125">
        <f>IF(H210=初期設定!$G$5,初期設定!$I$5,IF(H210=初期設定!$G$6,初期設定!$I$6,IF(H210=初期設定!$G$7,初期設定!$I$7,0)))</f>
        <v>0</v>
      </c>
    </row>
    <row r="211" spans="1:16" ht="30" customHeight="1" x14ac:dyDescent="0.4">
      <c r="A211" s="13">
        <f t="shared" si="7"/>
        <v>46317</v>
      </c>
      <c r="B211" s="14">
        <f t="shared" si="6"/>
        <v>46317</v>
      </c>
      <c r="C211" s="135"/>
      <c r="D211" s="135"/>
      <c r="E211" s="135"/>
      <c r="F211" s="135"/>
      <c r="G211" s="135"/>
      <c r="H211" s="135"/>
      <c r="K211" s="125">
        <f>IF(C211=初期設定!$G$5,初期設定!$I$5,IF(C211=初期設定!$G$6,初期設定!$I$6,IF(C211=初期設定!$G$7,初期設定!$I$7,0)))</f>
        <v>0</v>
      </c>
      <c r="L211" s="125">
        <f>IF(D211=初期設定!$G$5,初期設定!$I$5,IF(D211=初期設定!$G$6,初期設定!$I$6,IF(D211=初期設定!$G$7,初期設定!$I$7,0)))</f>
        <v>0</v>
      </c>
      <c r="M211" s="125">
        <f>IF(E211=初期設定!$G$5,初期設定!$I$5,IF(E211=初期設定!$G$6,初期設定!$I$6,IF(E211=初期設定!$G$7,初期設定!$I$7,0)))</f>
        <v>0</v>
      </c>
      <c r="N211" s="125">
        <f>IF(F211=初期設定!$G$5,初期設定!$I$5,IF(F211=初期設定!$G$6,初期設定!$I$6,IF(F211=初期設定!$G$7,初期設定!$I$7,0)))</f>
        <v>0</v>
      </c>
      <c r="O211" s="125">
        <f>IF(G211=初期設定!$G$5,初期設定!$I$5,IF(G211=初期設定!$G$6,初期設定!$I$6,IF(G211=初期設定!$G$7,初期設定!$I$7,0)))</f>
        <v>0</v>
      </c>
      <c r="P211" s="125">
        <f>IF(H211=初期設定!$G$5,初期設定!$I$5,IF(H211=初期設定!$G$6,初期設定!$I$6,IF(H211=初期設定!$G$7,初期設定!$I$7,0)))</f>
        <v>0</v>
      </c>
    </row>
    <row r="212" spans="1:16" ht="30" customHeight="1" x14ac:dyDescent="0.4">
      <c r="A212" s="13">
        <f t="shared" si="7"/>
        <v>46318</v>
      </c>
      <c r="B212" s="14">
        <f t="shared" si="6"/>
        <v>46318</v>
      </c>
      <c r="C212" s="135"/>
      <c r="D212" s="135"/>
      <c r="E212" s="135"/>
      <c r="F212" s="135"/>
      <c r="G212" s="135"/>
      <c r="H212" s="135"/>
      <c r="K212" s="125">
        <f>IF(C212=初期設定!$G$5,初期設定!$I$5,IF(C212=初期設定!$G$6,初期設定!$I$6,IF(C212=初期設定!$G$7,初期設定!$I$7,0)))</f>
        <v>0</v>
      </c>
      <c r="L212" s="125">
        <f>IF(D212=初期設定!$G$5,初期設定!$I$5,IF(D212=初期設定!$G$6,初期設定!$I$6,IF(D212=初期設定!$G$7,初期設定!$I$7,0)))</f>
        <v>0</v>
      </c>
      <c r="M212" s="125">
        <f>IF(E212=初期設定!$G$5,初期設定!$I$5,IF(E212=初期設定!$G$6,初期設定!$I$6,IF(E212=初期設定!$G$7,初期設定!$I$7,0)))</f>
        <v>0</v>
      </c>
      <c r="N212" s="125">
        <f>IF(F212=初期設定!$G$5,初期設定!$I$5,IF(F212=初期設定!$G$6,初期設定!$I$6,IF(F212=初期設定!$G$7,初期設定!$I$7,0)))</f>
        <v>0</v>
      </c>
      <c r="O212" s="125">
        <f>IF(G212=初期設定!$G$5,初期設定!$I$5,IF(G212=初期設定!$G$6,初期設定!$I$6,IF(G212=初期設定!$G$7,初期設定!$I$7,0)))</f>
        <v>0</v>
      </c>
      <c r="P212" s="125">
        <f>IF(H212=初期設定!$G$5,初期設定!$I$5,IF(H212=初期設定!$G$6,初期設定!$I$6,IF(H212=初期設定!$G$7,初期設定!$I$7,0)))</f>
        <v>0</v>
      </c>
    </row>
    <row r="213" spans="1:16" ht="30" customHeight="1" x14ac:dyDescent="0.4">
      <c r="A213" s="13">
        <f t="shared" si="7"/>
        <v>46319</v>
      </c>
      <c r="B213" s="14">
        <f t="shared" si="6"/>
        <v>46319</v>
      </c>
      <c r="C213" s="135"/>
      <c r="D213" s="135"/>
      <c r="E213" s="135"/>
      <c r="F213" s="135"/>
      <c r="G213" s="135"/>
      <c r="H213" s="135"/>
      <c r="K213" s="125">
        <f>IF(C213=初期設定!$G$5,初期設定!$I$5,IF(C213=初期設定!$G$6,初期設定!$I$6,IF(C213=初期設定!$G$7,初期設定!$I$7,0)))</f>
        <v>0</v>
      </c>
      <c r="L213" s="125">
        <f>IF(D213=初期設定!$G$5,初期設定!$I$5,IF(D213=初期設定!$G$6,初期設定!$I$6,IF(D213=初期設定!$G$7,初期設定!$I$7,0)))</f>
        <v>0</v>
      </c>
      <c r="M213" s="125">
        <f>IF(E213=初期設定!$G$5,初期設定!$I$5,IF(E213=初期設定!$G$6,初期設定!$I$6,IF(E213=初期設定!$G$7,初期設定!$I$7,0)))</f>
        <v>0</v>
      </c>
      <c r="N213" s="125">
        <f>IF(F213=初期設定!$G$5,初期設定!$I$5,IF(F213=初期設定!$G$6,初期設定!$I$6,IF(F213=初期設定!$G$7,初期設定!$I$7,0)))</f>
        <v>0</v>
      </c>
      <c r="O213" s="125">
        <f>IF(G213=初期設定!$G$5,初期設定!$I$5,IF(G213=初期設定!$G$6,初期設定!$I$6,IF(G213=初期設定!$G$7,初期設定!$I$7,0)))</f>
        <v>0</v>
      </c>
      <c r="P213" s="125">
        <f>IF(H213=初期設定!$G$5,初期設定!$I$5,IF(H213=初期設定!$G$6,初期設定!$I$6,IF(H213=初期設定!$G$7,初期設定!$I$7,0)))</f>
        <v>0</v>
      </c>
    </row>
    <row r="214" spans="1:16" ht="30" customHeight="1" x14ac:dyDescent="0.4">
      <c r="A214" s="13">
        <f t="shared" si="7"/>
        <v>46320</v>
      </c>
      <c r="B214" s="14">
        <f t="shared" si="6"/>
        <v>46320</v>
      </c>
      <c r="C214" s="135"/>
      <c r="D214" s="135"/>
      <c r="E214" s="135"/>
      <c r="F214" s="135"/>
      <c r="G214" s="135"/>
      <c r="H214" s="135"/>
      <c r="K214" s="125">
        <f>IF(C214=初期設定!$G$5,初期設定!$I$5,IF(C214=初期設定!$G$6,初期設定!$I$6,IF(C214=初期設定!$G$7,初期設定!$I$7,0)))</f>
        <v>0</v>
      </c>
      <c r="L214" s="125">
        <f>IF(D214=初期設定!$G$5,初期設定!$I$5,IF(D214=初期設定!$G$6,初期設定!$I$6,IF(D214=初期設定!$G$7,初期設定!$I$7,0)))</f>
        <v>0</v>
      </c>
      <c r="M214" s="125">
        <f>IF(E214=初期設定!$G$5,初期設定!$I$5,IF(E214=初期設定!$G$6,初期設定!$I$6,IF(E214=初期設定!$G$7,初期設定!$I$7,0)))</f>
        <v>0</v>
      </c>
      <c r="N214" s="125">
        <f>IF(F214=初期設定!$G$5,初期設定!$I$5,IF(F214=初期設定!$G$6,初期設定!$I$6,IF(F214=初期設定!$G$7,初期設定!$I$7,0)))</f>
        <v>0</v>
      </c>
      <c r="O214" s="125">
        <f>IF(G214=初期設定!$G$5,初期設定!$I$5,IF(G214=初期設定!$G$6,初期設定!$I$6,IF(G214=初期設定!$G$7,初期設定!$I$7,0)))</f>
        <v>0</v>
      </c>
      <c r="P214" s="125">
        <f>IF(H214=初期設定!$G$5,初期設定!$I$5,IF(H214=初期設定!$G$6,初期設定!$I$6,IF(H214=初期設定!$G$7,初期設定!$I$7,0)))</f>
        <v>0</v>
      </c>
    </row>
    <row r="215" spans="1:16" ht="30" customHeight="1" x14ac:dyDescent="0.4">
      <c r="A215" s="13">
        <f t="shared" si="7"/>
        <v>46321</v>
      </c>
      <c r="B215" s="14">
        <f t="shared" si="6"/>
        <v>46321</v>
      </c>
      <c r="C215" s="135"/>
      <c r="D215" s="135"/>
      <c r="E215" s="135"/>
      <c r="F215" s="135"/>
      <c r="G215" s="135"/>
      <c r="H215" s="135"/>
      <c r="K215" s="125">
        <f>IF(C215=初期設定!$G$5,初期設定!$I$5,IF(C215=初期設定!$G$6,初期設定!$I$6,IF(C215=初期設定!$G$7,初期設定!$I$7,0)))</f>
        <v>0</v>
      </c>
      <c r="L215" s="125">
        <f>IF(D215=初期設定!$G$5,初期設定!$I$5,IF(D215=初期設定!$G$6,初期設定!$I$6,IF(D215=初期設定!$G$7,初期設定!$I$7,0)))</f>
        <v>0</v>
      </c>
      <c r="M215" s="125">
        <f>IF(E215=初期設定!$G$5,初期設定!$I$5,IF(E215=初期設定!$G$6,初期設定!$I$6,IF(E215=初期設定!$G$7,初期設定!$I$7,0)))</f>
        <v>0</v>
      </c>
      <c r="N215" s="125">
        <f>IF(F215=初期設定!$G$5,初期設定!$I$5,IF(F215=初期設定!$G$6,初期設定!$I$6,IF(F215=初期設定!$G$7,初期設定!$I$7,0)))</f>
        <v>0</v>
      </c>
      <c r="O215" s="125">
        <f>IF(G215=初期設定!$G$5,初期設定!$I$5,IF(G215=初期設定!$G$6,初期設定!$I$6,IF(G215=初期設定!$G$7,初期設定!$I$7,0)))</f>
        <v>0</v>
      </c>
      <c r="P215" s="125">
        <f>IF(H215=初期設定!$G$5,初期設定!$I$5,IF(H215=初期設定!$G$6,初期設定!$I$6,IF(H215=初期設定!$G$7,初期設定!$I$7,0)))</f>
        <v>0</v>
      </c>
    </row>
    <row r="216" spans="1:16" ht="30" customHeight="1" x14ac:dyDescent="0.4">
      <c r="A216" s="13">
        <f t="shared" si="7"/>
        <v>46322</v>
      </c>
      <c r="B216" s="14">
        <f t="shared" si="6"/>
        <v>46322</v>
      </c>
      <c r="C216" s="135"/>
      <c r="D216" s="135"/>
      <c r="E216" s="135"/>
      <c r="F216" s="135"/>
      <c r="G216" s="135"/>
      <c r="H216" s="135"/>
      <c r="K216" s="125">
        <f>IF(C216=初期設定!$G$5,初期設定!$I$5,IF(C216=初期設定!$G$6,初期設定!$I$6,IF(C216=初期設定!$G$7,初期設定!$I$7,0)))</f>
        <v>0</v>
      </c>
      <c r="L216" s="125">
        <f>IF(D216=初期設定!$G$5,初期設定!$I$5,IF(D216=初期設定!$G$6,初期設定!$I$6,IF(D216=初期設定!$G$7,初期設定!$I$7,0)))</f>
        <v>0</v>
      </c>
      <c r="M216" s="125">
        <f>IF(E216=初期設定!$G$5,初期設定!$I$5,IF(E216=初期設定!$G$6,初期設定!$I$6,IF(E216=初期設定!$G$7,初期設定!$I$7,0)))</f>
        <v>0</v>
      </c>
      <c r="N216" s="125">
        <f>IF(F216=初期設定!$G$5,初期設定!$I$5,IF(F216=初期設定!$G$6,初期設定!$I$6,IF(F216=初期設定!$G$7,初期設定!$I$7,0)))</f>
        <v>0</v>
      </c>
      <c r="O216" s="125">
        <f>IF(G216=初期設定!$G$5,初期設定!$I$5,IF(G216=初期設定!$G$6,初期設定!$I$6,IF(G216=初期設定!$G$7,初期設定!$I$7,0)))</f>
        <v>0</v>
      </c>
      <c r="P216" s="125">
        <f>IF(H216=初期設定!$G$5,初期設定!$I$5,IF(H216=初期設定!$G$6,初期設定!$I$6,IF(H216=初期設定!$G$7,初期設定!$I$7,0)))</f>
        <v>0</v>
      </c>
    </row>
    <row r="217" spans="1:16" ht="30" customHeight="1" x14ac:dyDescent="0.4">
      <c r="A217" s="13">
        <f t="shared" si="7"/>
        <v>46323</v>
      </c>
      <c r="B217" s="14">
        <f t="shared" si="6"/>
        <v>46323</v>
      </c>
      <c r="C217" s="135"/>
      <c r="D217" s="135"/>
      <c r="E217" s="135"/>
      <c r="F217" s="135"/>
      <c r="G217" s="135"/>
      <c r="H217" s="135"/>
      <c r="K217" s="125">
        <f>IF(C217=初期設定!$G$5,初期設定!$I$5,IF(C217=初期設定!$G$6,初期設定!$I$6,IF(C217=初期設定!$G$7,初期設定!$I$7,0)))</f>
        <v>0</v>
      </c>
      <c r="L217" s="125">
        <f>IF(D217=初期設定!$G$5,初期設定!$I$5,IF(D217=初期設定!$G$6,初期設定!$I$6,IF(D217=初期設定!$G$7,初期設定!$I$7,0)))</f>
        <v>0</v>
      </c>
      <c r="M217" s="125">
        <f>IF(E217=初期設定!$G$5,初期設定!$I$5,IF(E217=初期設定!$G$6,初期設定!$I$6,IF(E217=初期設定!$G$7,初期設定!$I$7,0)))</f>
        <v>0</v>
      </c>
      <c r="N217" s="125">
        <f>IF(F217=初期設定!$G$5,初期設定!$I$5,IF(F217=初期設定!$G$6,初期設定!$I$6,IF(F217=初期設定!$G$7,初期設定!$I$7,0)))</f>
        <v>0</v>
      </c>
      <c r="O217" s="125">
        <f>IF(G217=初期設定!$G$5,初期設定!$I$5,IF(G217=初期設定!$G$6,初期設定!$I$6,IF(G217=初期設定!$G$7,初期設定!$I$7,0)))</f>
        <v>0</v>
      </c>
      <c r="P217" s="125">
        <f>IF(H217=初期設定!$G$5,初期設定!$I$5,IF(H217=初期設定!$G$6,初期設定!$I$6,IF(H217=初期設定!$G$7,初期設定!$I$7,0)))</f>
        <v>0</v>
      </c>
    </row>
    <row r="218" spans="1:16" ht="30" customHeight="1" x14ac:dyDescent="0.4">
      <c r="A218" s="13">
        <f t="shared" si="7"/>
        <v>46324</v>
      </c>
      <c r="B218" s="14">
        <f t="shared" si="6"/>
        <v>46324</v>
      </c>
      <c r="C218" s="135"/>
      <c r="D218" s="135"/>
      <c r="E218" s="135"/>
      <c r="F218" s="135"/>
      <c r="G218" s="135"/>
      <c r="H218" s="135"/>
      <c r="K218" s="125">
        <f>IF(C218=初期設定!$G$5,初期設定!$I$5,IF(C218=初期設定!$G$6,初期設定!$I$6,IF(C218=初期設定!$G$7,初期設定!$I$7,0)))</f>
        <v>0</v>
      </c>
      <c r="L218" s="125">
        <f>IF(D218=初期設定!$G$5,初期設定!$I$5,IF(D218=初期設定!$G$6,初期設定!$I$6,IF(D218=初期設定!$G$7,初期設定!$I$7,0)))</f>
        <v>0</v>
      </c>
      <c r="M218" s="125">
        <f>IF(E218=初期設定!$G$5,初期設定!$I$5,IF(E218=初期設定!$G$6,初期設定!$I$6,IF(E218=初期設定!$G$7,初期設定!$I$7,0)))</f>
        <v>0</v>
      </c>
      <c r="N218" s="125">
        <f>IF(F218=初期設定!$G$5,初期設定!$I$5,IF(F218=初期設定!$G$6,初期設定!$I$6,IF(F218=初期設定!$G$7,初期設定!$I$7,0)))</f>
        <v>0</v>
      </c>
      <c r="O218" s="125">
        <f>IF(G218=初期設定!$G$5,初期設定!$I$5,IF(G218=初期設定!$G$6,初期設定!$I$6,IF(G218=初期設定!$G$7,初期設定!$I$7,0)))</f>
        <v>0</v>
      </c>
      <c r="P218" s="125">
        <f>IF(H218=初期設定!$G$5,初期設定!$I$5,IF(H218=初期設定!$G$6,初期設定!$I$6,IF(H218=初期設定!$G$7,初期設定!$I$7,0)))</f>
        <v>0</v>
      </c>
    </row>
    <row r="219" spans="1:16" ht="30" customHeight="1" x14ac:dyDescent="0.4">
      <c r="A219" s="13">
        <f t="shared" si="7"/>
        <v>46325</v>
      </c>
      <c r="B219" s="14">
        <f t="shared" si="6"/>
        <v>46325</v>
      </c>
      <c r="C219" s="135"/>
      <c r="D219" s="135"/>
      <c r="E219" s="135"/>
      <c r="F219" s="135"/>
      <c r="G219" s="135"/>
      <c r="H219" s="135"/>
      <c r="K219" s="125">
        <f>IF(C219=初期設定!$G$5,初期設定!$I$5,IF(C219=初期設定!$G$6,初期設定!$I$6,IF(C219=初期設定!$G$7,初期設定!$I$7,0)))</f>
        <v>0</v>
      </c>
      <c r="L219" s="125">
        <f>IF(D219=初期設定!$G$5,初期設定!$I$5,IF(D219=初期設定!$G$6,初期設定!$I$6,IF(D219=初期設定!$G$7,初期設定!$I$7,0)))</f>
        <v>0</v>
      </c>
      <c r="M219" s="125">
        <f>IF(E219=初期設定!$G$5,初期設定!$I$5,IF(E219=初期設定!$G$6,初期設定!$I$6,IF(E219=初期設定!$G$7,初期設定!$I$7,0)))</f>
        <v>0</v>
      </c>
      <c r="N219" s="125">
        <f>IF(F219=初期設定!$G$5,初期設定!$I$5,IF(F219=初期設定!$G$6,初期設定!$I$6,IF(F219=初期設定!$G$7,初期設定!$I$7,0)))</f>
        <v>0</v>
      </c>
      <c r="O219" s="125">
        <f>IF(G219=初期設定!$G$5,初期設定!$I$5,IF(G219=初期設定!$G$6,初期設定!$I$6,IF(G219=初期設定!$G$7,初期設定!$I$7,0)))</f>
        <v>0</v>
      </c>
      <c r="P219" s="125">
        <f>IF(H219=初期設定!$G$5,初期設定!$I$5,IF(H219=初期設定!$G$6,初期設定!$I$6,IF(H219=初期設定!$G$7,初期設定!$I$7,0)))</f>
        <v>0</v>
      </c>
    </row>
    <row r="220" spans="1:16" ht="30" customHeight="1" x14ac:dyDescent="0.4">
      <c r="A220" s="13">
        <f t="shared" si="7"/>
        <v>46326</v>
      </c>
      <c r="B220" s="14">
        <f t="shared" si="6"/>
        <v>46326</v>
      </c>
      <c r="C220" s="135"/>
      <c r="D220" s="135"/>
      <c r="E220" s="135"/>
      <c r="F220" s="135"/>
      <c r="G220" s="135"/>
      <c r="H220" s="135"/>
      <c r="K220" s="125">
        <f>IF(C220=初期設定!$G$5,初期設定!$I$5,IF(C220=初期設定!$G$6,初期設定!$I$6,IF(C220=初期設定!$G$7,初期設定!$I$7,0)))</f>
        <v>0</v>
      </c>
      <c r="L220" s="125">
        <f>IF(D220=初期設定!$G$5,初期設定!$I$5,IF(D220=初期設定!$G$6,初期設定!$I$6,IF(D220=初期設定!$G$7,初期設定!$I$7,0)))</f>
        <v>0</v>
      </c>
      <c r="M220" s="125">
        <f>IF(E220=初期設定!$G$5,初期設定!$I$5,IF(E220=初期設定!$G$6,初期設定!$I$6,IF(E220=初期設定!$G$7,初期設定!$I$7,0)))</f>
        <v>0</v>
      </c>
      <c r="N220" s="125">
        <f>IF(F220=初期設定!$G$5,初期設定!$I$5,IF(F220=初期設定!$G$6,初期設定!$I$6,IF(F220=初期設定!$G$7,初期設定!$I$7,0)))</f>
        <v>0</v>
      </c>
      <c r="O220" s="125">
        <f>IF(G220=初期設定!$G$5,初期設定!$I$5,IF(G220=初期設定!$G$6,初期設定!$I$6,IF(G220=初期設定!$G$7,初期設定!$I$7,0)))</f>
        <v>0</v>
      </c>
      <c r="P220" s="125">
        <f>IF(H220=初期設定!$G$5,初期設定!$I$5,IF(H220=初期設定!$G$6,初期設定!$I$6,IF(H220=初期設定!$G$7,初期設定!$I$7,0)))</f>
        <v>0</v>
      </c>
    </row>
    <row r="221" spans="1:16" ht="30" customHeight="1" x14ac:dyDescent="0.4">
      <c r="A221" s="13">
        <f t="shared" si="7"/>
        <v>46327</v>
      </c>
      <c r="B221" s="14">
        <f t="shared" si="6"/>
        <v>46327</v>
      </c>
      <c r="C221" s="135"/>
      <c r="D221" s="135"/>
      <c r="E221" s="135"/>
      <c r="F221" s="135"/>
      <c r="G221" s="135"/>
      <c r="H221" s="135"/>
      <c r="K221" s="125">
        <f>IF(C221=初期設定!$G$5,初期設定!$I$5,IF(C221=初期設定!$G$6,初期設定!$I$6,IF(C221=初期設定!$G$7,初期設定!$I$7,0)))</f>
        <v>0</v>
      </c>
      <c r="L221" s="125">
        <f>IF(D221=初期設定!$G$5,初期設定!$I$5,IF(D221=初期設定!$G$6,初期設定!$I$6,IF(D221=初期設定!$G$7,初期設定!$I$7,0)))</f>
        <v>0</v>
      </c>
      <c r="M221" s="125">
        <f>IF(E221=初期設定!$G$5,初期設定!$I$5,IF(E221=初期設定!$G$6,初期設定!$I$6,IF(E221=初期設定!$G$7,初期設定!$I$7,0)))</f>
        <v>0</v>
      </c>
      <c r="N221" s="125">
        <f>IF(F221=初期設定!$G$5,初期設定!$I$5,IF(F221=初期設定!$G$6,初期設定!$I$6,IF(F221=初期設定!$G$7,初期設定!$I$7,0)))</f>
        <v>0</v>
      </c>
      <c r="O221" s="125">
        <f>IF(G221=初期設定!$G$5,初期設定!$I$5,IF(G221=初期設定!$G$6,初期設定!$I$6,IF(G221=初期設定!$G$7,初期設定!$I$7,0)))</f>
        <v>0</v>
      </c>
      <c r="P221" s="125">
        <f>IF(H221=初期設定!$G$5,初期設定!$I$5,IF(H221=初期設定!$G$6,初期設定!$I$6,IF(H221=初期設定!$G$7,初期設定!$I$7,0)))</f>
        <v>0</v>
      </c>
    </row>
    <row r="222" spans="1:16" ht="30" customHeight="1" x14ac:dyDescent="0.4">
      <c r="A222" s="13">
        <f t="shared" si="7"/>
        <v>46328</v>
      </c>
      <c r="B222" s="14">
        <f t="shared" si="6"/>
        <v>46328</v>
      </c>
      <c r="C222" s="135"/>
      <c r="D222" s="135"/>
      <c r="E222" s="135"/>
      <c r="F222" s="135"/>
      <c r="G222" s="135"/>
      <c r="H222" s="135"/>
      <c r="K222" s="125">
        <f>IF(C222=初期設定!$G$5,初期設定!$I$5,IF(C222=初期設定!$G$6,初期設定!$I$6,IF(C222=初期設定!$G$7,初期設定!$I$7,0)))</f>
        <v>0</v>
      </c>
      <c r="L222" s="125">
        <f>IF(D222=初期設定!$G$5,初期設定!$I$5,IF(D222=初期設定!$G$6,初期設定!$I$6,IF(D222=初期設定!$G$7,初期設定!$I$7,0)))</f>
        <v>0</v>
      </c>
      <c r="M222" s="125">
        <f>IF(E222=初期設定!$G$5,初期設定!$I$5,IF(E222=初期設定!$G$6,初期設定!$I$6,IF(E222=初期設定!$G$7,初期設定!$I$7,0)))</f>
        <v>0</v>
      </c>
      <c r="N222" s="125">
        <f>IF(F222=初期設定!$G$5,初期設定!$I$5,IF(F222=初期設定!$G$6,初期設定!$I$6,IF(F222=初期設定!$G$7,初期設定!$I$7,0)))</f>
        <v>0</v>
      </c>
      <c r="O222" s="125">
        <f>IF(G222=初期設定!$G$5,初期設定!$I$5,IF(G222=初期設定!$G$6,初期設定!$I$6,IF(G222=初期設定!$G$7,初期設定!$I$7,0)))</f>
        <v>0</v>
      </c>
      <c r="P222" s="125">
        <f>IF(H222=初期設定!$G$5,初期設定!$I$5,IF(H222=初期設定!$G$6,初期設定!$I$6,IF(H222=初期設定!$G$7,初期設定!$I$7,0)))</f>
        <v>0</v>
      </c>
    </row>
    <row r="223" spans="1:16" ht="30" customHeight="1" x14ac:dyDescent="0.4">
      <c r="A223" s="13">
        <f t="shared" si="7"/>
        <v>46329</v>
      </c>
      <c r="B223" s="14">
        <f t="shared" si="6"/>
        <v>46329</v>
      </c>
      <c r="C223" s="135"/>
      <c r="D223" s="135"/>
      <c r="E223" s="135"/>
      <c r="F223" s="135"/>
      <c r="G223" s="135"/>
      <c r="H223" s="135"/>
      <c r="K223" s="125">
        <f>IF(C223=初期設定!$G$5,初期設定!$I$5,IF(C223=初期設定!$G$6,初期設定!$I$6,IF(C223=初期設定!$G$7,初期設定!$I$7,0)))</f>
        <v>0</v>
      </c>
      <c r="L223" s="125">
        <f>IF(D223=初期設定!$G$5,初期設定!$I$5,IF(D223=初期設定!$G$6,初期設定!$I$6,IF(D223=初期設定!$G$7,初期設定!$I$7,0)))</f>
        <v>0</v>
      </c>
      <c r="M223" s="125">
        <f>IF(E223=初期設定!$G$5,初期設定!$I$5,IF(E223=初期設定!$G$6,初期設定!$I$6,IF(E223=初期設定!$G$7,初期設定!$I$7,0)))</f>
        <v>0</v>
      </c>
      <c r="N223" s="125">
        <f>IF(F223=初期設定!$G$5,初期設定!$I$5,IF(F223=初期設定!$G$6,初期設定!$I$6,IF(F223=初期設定!$G$7,初期設定!$I$7,0)))</f>
        <v>0</v>
      </c>
      <c r="O223" s="125">
        <f>IF(G223=初期設定!$G$5,初期設定!$I$5,IF(G223=初期設定!$G$6,初期設定!$I$6,IF(G223=初期設定!$G$7,初期設定!$I$7,0)))</f>
        <v>0</v>
      </c>
      <c r="P223" s="125">
        <f>IF(H223=初期設定!$G$5,初期設定!$I$5,IF(H223=初期設定!$G$6,初期設定!$I$6,IF(H223=初期設定!$G$7,初期設定!$I$7,0)))</f>
        <v>0</v>
      </c>
    </row>
    <row r="224" spans="1:16" ht="30" customHeight="1" x14ac:dyDescent="0.4">
      <c r="A224" s="13">
        <f t="shared" si="7"/>
        <v>46330</v>
      </c>
      <c r="B224" s="14">
        <f t="shared" si="6"/>
        <v>46330</v>
      </c>
      <c r="C224" s="135"/>
      <c r="D224" s="135"/>
      <c r="E224" s="135"/>
      <c r="F224" s="135"/>
      <c r="G224" s="135"/>
      <c r="H224" s="135"/>
      <c r="K224" s="125">
        <f>IF(C224=初期設定!$G$5,初期設定!$I$5,IF(C224=初期設定!$G$6,初期設定!$I$6,IF(C224=初期設定!$G$7,初期設定!$I$7,0)))</f>
        <v>0</v>
      </c>
      <c r="L224" s="125">
        <f>IF(D224=初期設定!$G$5,初期設定!$I$5,IF(D224=初期設定!$G$6,初期設定!$I$6,IF(D224=初期設定!$G$7,初期設定!$I$7,0)))</f>
        <v>0</v>
      </c>
      <c r="M224" s="125">
        <f>IF(E224=初期設定!$G$5,初期設定!$I$5,IF(E224=初期設定!$G$6,初期設定!$I$6,IF(E224=初期設定!$G$7,初期設定!$I$7,0)))</f>
        <v>0</v>
      </c>
      <c r="N224" s="125">
        <f>IF(F224=初期設定!$G$5,初期設定!$I$5,IF(F224=初期設定!$G$6,初期設定!$I$6,IF(F224=初期設定!$G$7,初期設定!$I$7,0)))</f>
        <v>0</v>
      </c>
      <c r="O224" s="125">
        <f>IF(G224=初期設定!$G$5,初期設定!$I$5,IF(G224=初期設定!$G$6,初期設定!$I$6,IF(G224=初期設定!$G$7,初期設定!$I$7,0)))</f>
        <v>0</v>
      </c>
      <c r="P224" s="125">
        <f>IF(H224=初期設定!$G$5,初期設定!$I$5,IF(H224=初期設定!$G$6,初期設定!$I$6,IF(H224=初期設定!$G$7,初期設定!$I$7,0)))</f>
        <v>0</v>
      </c>
    </row>
    <row r="225" spans="1:16" ht="30" customHeight="1" x14ac:dyDescent="0.4">
      <c r="A225" s="13">
        <f t="shared" si="7"/>
        <v>46331</v>
      </c>
      <c r="B225" s="14">
        <f t="shared" si="6"/>
        <v>46331</v>
      </c>
      <c r="C225" s="135"/>
      <c r="D225" s="135"/>
      <c r="E225" s="135"/>
      <c r="F225" s="135"/>
      <c r="G225" s="135"/>
      <c r="H225" s="135"/>
      <c r="K225" s="125">
        <f>IF(C225=初期設定!$G$5,初期設定!$I$5,IF(C225=初期設定!$G$6,初期設定!$I$6,IF(C225=初期設定!$G$7,初期設定!$I$7,0)))</f>
        <v>0</v>
      </c>
      <c r="L225" s="125">
        <f>IF(D225=初期設定!$G$5,初期設定!$I$5,IF(D225=初期設定!$G$6,初期設定!$I$6,IF(D225=初期設定!$G$7,初期設定!$I$7,0)))</f>
        <v>0</v>
      </c>
      <c r="M225" s="125">
        <f>IF(E225=初期設定!$G$5,初期設定!$I$5,IF(E225=初期設定!$G$6,初期設定!$I$6,IF(E225=初期設定!$G$7,初期設定!$I$7,0)))</f>
        <v>0</v>
      </c>
      <c r="N225" s="125">
        <f>IF(F225=初期設定!$G$5,初期設定!$I$5,IF(F225=初期設定!$G$6,初期設定!$I$6,IF(F225=初期設定!$G$7,初期設定!$I$7,0)))</f>
        <v>0</v>
      </c>
      <c r="O225" s="125">
        <f>IF(G225=初期設定!$G$5,初期設定!$I$5,IF(G225=初期設定!$G$6,初期設定!$I$6,IF(G225=初期設定!$G$7,初期設定!$I$7,0)))</f>
        <v>0</v>
      </c>
      <c r="P225" s="125">
        <f>IF(H225=初期設定!$G$5,初期設定!$I$5,IF(H225=初期設定!$G$6,初期設定!$I$6,IF(H225=初期設定!$G$7,初期設定!$I$7,0)))</f>
        <v>0</v>
      </c>
    </row>
    <row r="226" spans="1:16" ht="30" customHeight="1" x14ac:dyDescent="0.4">
      <c r="A226" s="13">
        <f t="shared" si="7"/>
        <v>46332</v>
      </c>
      <c r="B226" s="14">
        <f t="shared" si="6"/>
        <v>46332</v>
      </c>
      <c r="C226" s="135"/>
      <c r="D226" s="135"/>
      <c r="E226" s="135"/>
      <c r="F226" s="135"/>
      <c r="G226" s="135"/>
      <c r="H226" s="135"/>
      <c r="K226" s="125">
        <f>IF(C226=初期設定!$G$5,初期設定!$I$5,IF(C226=初期設定!$G$6,初期設定!$I$6,IF(C226=初期設定!$G$7,初期設定!$I$7,0)))</f>
        <v>0</v>
      </c>
      <c r="L226" s="125">
        <f>IF(D226=初期設定!$G$5,初期設定!$I$5,IF(D226=初期設定!$G$6,初期設定!$I$6,IF(D226=初期設定!$G$7,初期設定!$I$7,0)))</f>
        <v>0</v>
      </c>
      <c r="M226" s="125">
        <f>IF(E226=初期設定!$G$5,初期設定!$I$5,IF(E226=初期設定!$G$6,初期設定!$I$6,IF(E226=初期設定!$G$7,初期設定!$I$7,0)))</f>
        <v>0</v>
      </c>
      <c r="N226" s="125">
        <f>IF(F226=初期設定!$G$5,初期設定!$I$5,IF(F226=初期設定!$G$6,初期設定!$I$6,IF(F226=初期設定!$G$7,初期設定!$I$7,0)))</f>
        <v>0</v>
      </c>
      <c r="O226" s="125">
        <f>IF(G226=初期設定!$G$5,初期設定!$I$5,IF(G226=初期設定!$G$6,初期設定!$I$6,IF(G226=初期設定!$G$7,初期設定!$I$7,0)))</f>
        <v>0</v>
      </c>
      <c r="P226" s="125">
        <f>IF(H226=初期設定!$G$5,初期設定!$I$5,IF(H226=初期設定!$G$6,初期設定!$I$6,IF(H226=初期設定!$G$7,初期設定!$I$7,0)))</f>
        <v>0</v>
      </c>
    </row>
    <row r="227" spans="1:16" ht="30" customHeight="1" x14ac:dyDescent="0.4">
      <c r="A227" s="13">
        <f t="shared" si="7"/>
        <v>46333</v>
      </c>
      <c r="B227" s="14">
        <f t="shared" si="6"/>
        <v>46333</v>
      </c>
      <c r="C227" s="135"/>
      <c r="D227" s="135"/>
      <c r="E227" s="135"/>
      <c r="F227" s="135"/>
      <c r="G227" s="135"/>
      <c r="H227" s="135"/>
      <c r="K227" s="125">
        <f>IF(C227=初期設定!$G$5,初期設定!$I$5,IF(C227=初期設定!$G$6,初期設定!$I$6,IF(C227=初期設定!$G$7,初期設定!$I$7,0)))</f>
        <v>0</v>
      </c>
      <c r="L227" s="125">
        <f>IF(D227=初期設定!$G$5,初期設定!$I$5,IF(D227=初期設定!$G$6,初期設定!$I$6,IF(D227=初期設定!$G$7,初期設定!$I$7,0)))</f>
        <v>0</v>
      </c>
      <c r="M227" s="125">
        <f>IF(E227=初期設定!$G$5,初期設定!$I$5,IF(E227=初期設定!$G$6,初期設定!$I$6,IF(E227=初期設定!$G$7,初期設定!$I$7,0)))</f>
        <v>0</v>
      </c>
      <c r="N227" s="125">
        <f>IF(F227=初期設定!$G$5,初期設定!$I$5,IF(F227=初期設定!$G$6,初期設定!$I$6,IF(F227=初期設定!$G$7,初期設定!$I$7,0)))</f>
        <v>0</v>
      </c>
      <c r="O227" s="125">
        <f>IF(G227=初期設定!$G$5,初期設定!$I$5,IF(G227=初期設定!$G$6,初期設定!$I$6,IF(G227=初期設定!$G$7,初期設定!$I$7,0)))</f>
        <v>0</v>
      </c>
      <c r="P227" s="125">
        <f>IF(H227=初期設定!$G$5,初期設定!$I$5,IF(H227=初期設定!$G$6,初期設定!$I$6,IF(H227=初期設定!$G$7,初期設定!$I$7,0)))</f>
        <v>0</v>
      </c>
    </row>
    <row r="228" spans="1:16" ht="30" customHeight="1" x14ac:dyDescent="0.4">
      <c r="A228" s="13">
        <f t="shared" si="7"/>
        <v>46334</v>
      </c>
      <c r="B228" s="14">
        <f t="shared" si="6"/>
        <v>46334</v>
      </c>
      <c r="C228" s="135"/>
      <c r="D228" s="135"/>
      <c r="E228" s="135"/>
      <c r="F228" s="135"/>
      <c r="G228" s="135"/>
      <c r="H228" s="135"/>
      <c r="K228" s="125">
        <f>IF(C228=初期設定!$G$5,初期設定!$I$5,IF(C228=初期設定!$G$6,初期設定!$I$6,IF(C228=初期設定!$G$7,初期設定!$I$7,0)))</f>
        <v>0</v>
      </c>
      <c r="L228" s="125">
        <f>IF(D228=初期設定!$G$5,初期設定!$I$5,IF(D228=初期設定!$G$6,初期設定!$I$6,IF(D228=初期設定!$G$7,初期設定!$I$7,0)))</f>
        <v>0</v>
      </c>
      <c r="M228" s="125">
        <f>IF(E228=初期設定!$G$5,初期設定!$I$5,IF(E228=初期設定!$G$6,初期設定!$I$6,IF(E228=初期設定!$G$7,初期設定!$I$7,0)))</f>
        <v>0</v>
      </c>
      <c r="N228" s="125">
        <f>IF(F228=初期設定!$G$5,初期設定!$I$5,IF(F228=初期設定!$G$6,初期設定!$I$6,IF(F228=初期設定!$G$7,初期設定!$I$7,0)))</f>
        <v>0</v>
      </c>
      <c r="O228" s="125">
        <f>IF(G228=初期設定!$G$5,初期設定!$I$5,IF(G228=初期設定!$G$6,初期設定!$I$6,IF(G228=初期設定!$G$7,初期設定!$I$7,0)))</f>
        <v>0</v>
      </c>
      <c r="P228" s="125">
        <f>IF(H228=初期設定!$G$5,初期設定!$I$5,IF(H228=初期設定!$G$6,初期設定!$I$6,IF(H228=初期設定!$G$7,初期設定!$I$7,0)))</f>
        <v>0</v>
      </c>
    </row>
    <row r="229" spans="1:16" ht="30" customHeight="1" x14ac:dyDescent="0.4">
      <c r="A229" s="13">
        <f t="shared" si="7"/>
        <v>46335</v>
      </c>
      <c r="B229" s="14">
        <f t="shared" si="6"/>
        <v>46335</v>
      </c>
      <c r="C229" s="135"/>
      <c r="D229" s="135"/>
      <c r="E229" s="135"/>
      <c r="F229" s="135"/>
      <c r="G229" s="135"/>
      <c r="H229" s="135"/>
      <c r="K229" s="125">
        <f>IF(C229=初期設定!$G$5,初期設定!$I$5,IF(C229=初期設定!$G$6,初期設定!$I$6,IF(C229=初期設定!$G$7,初期設定!$I$7,0)))</f>
        <v>0</v>
      </c>
      <c r="L229" s="125">
        <f>IF(D229=初期設定!$G$5,初期設定!$I$5,IF(D229=初期設定!$G$6,初期設定!$I$6,IF(D229=初期設定!$G$7,初期設定!$I$7,0)))</f>
        <v>0</v>
      </c>
      <c r="M229" s="125">
        <f>IF(E229=初期設定!$G$5,初期設定!$I$5,IF(E229=初期設定!$G$6,初期設定!$I$6,IF(E229=初期設定!$G$7,初期設定!$I$7,0)))</f>
        <v>0</v>
      </c>
      <c r="N229" s="125">
        <f>IF(F229=初期設定!$G$5,初期設定!$I$5,IF(F229=初期設定!$G$6,初期設定!$I$6,IF(F229=初期設定!$G$7,初期設定!$I$7,0)))</f>
        <v>0</v>
      </c>
      <c r="O229" s="125">
        <f>IF(G229=初期設定!$G$5,初期設定!$I$5,IF(G229=初期設定!$G$6,初期設定!$I$6,IF(G229=初期設定!$G$7,初期設定!$I$7,0)))</f>
        <v>0</v>
      </c>
      <c r="P229" s="125">
        <f>IF(H229=初期設定!$G$5,初期設定!$I$5,IF(H229=初期設定!$G$6,初期設定!$I$6,IF(H229=初期設定!$G$7,初期設定!$I$7,0)))</f>
        <v>0</v>
      </c>
    </row>
    <row r="230" spans="1:16" ht="30" customHeight="1" x14ac:dyDescent="0.4">
      <c r="A230" s="13">
        <f t="shared" si="7"/>
        <v>46336</v>
      </c>
      <c r="B230" s="14">
        <f t="shared" si="6"/>
        <v>46336</v>
      </c>
      <c r="C230" s="135"/>
      <c r="D230" s="135"/>
      <c r="E230" s="135"/>
      <c r="F230" s="135"/>
      <c r="G230" s="135"/>
      <c r="H230" s="135"/>
      <c r="K230" s="125">
        <f>IF(C230=初期設定!$G$5,初期設定!$I$5,IF(C230=初期設定!$G$6,初期設定!$I$6,IF(C230=初期設定!$G$7,初期設定!$I$7,0)))</f>
        <v>0</v>
      </c>
      <c r="L230" s="125">
        <f>IF(D230=初期設定!$G$5,初期設定!$I$5,IF(D230=初期設定!$G$6,初期設定!$I$6,IF(D230=初期設定!$G$7,初期設定!$I$7,0)))</f>
        <v>0</v>
      </c>
      <c r="M230" s="125">
        <f>IF(E230=初期設定!$G$5,初期設定!$I$5,IF(E230=初期設定!$G$6,初期設定!$I$6,IF(E230=初期設定!$G$7,初期設定!$I$7,0)))</f>
        <v>0</v>
      </c>
      <c r="N230" s="125">
        <f>IF(F230=初期設定!$G$5,初期設定!$I$5,IF(F230=初期設定!$G$6,初期設定!$I$6,IF(F230=初期設定!$G$7,初期設定!$I$7,0)))</f>
        <v>0</v>
      </c>
      <c r="O230" s="125">
        <f>IF(G230=初期設定!$G$5,初期設定!$I$5,IF(G230=初期設定!$G$6,初期設定!$I$6,IF(G230=初期設定!$G$7,初期設定!$I$7,0)))</f>
        <v>0</v>
      </c>
      <c r="P230" s="125">
        <f>IF(H230=初期設定!$G$5,初期設定!$I$5,IF(H230=初期設定!$G$6,初期設定!$I$6,IF(H230=初期設定!$G$7,初期設定!$I$7,0)))</f>
        <v>0</v>
      </c>
    </row>
    <row r="231" spans="1:16" ht="30" customHeight="1" x14ac:dyDescent="0.4">
      <c r="A231" s="13">
        <f t="shared" si="7"/>
        <v>46337</v>
      </c>
      <c r="B231" s="14">
        <f t="shared" si="6"/>
        <v>46337</v>
      </c>
      <c r="C231" s="135"/>
      <c r="D231" s="135"/>
      <c r="E231" s="135"/>
      <c r="F231" s="135"/>
      <c r="G231" s="135"/>
      <c r="H231" s="135"/>
      <c r="K231" s="125">
        <f>IF(C231=初期設定!$G$5,初期設定!$I$5,IF(C231=初期設定!$G$6,初期設定!$I$6,IF(C231=初期設定!$G$7,初期設定!$I$7,0)))</f>
        <v>0</v>
      </c>
      <c r="L231" s="125">
        <f>IF(D231=初期設定!$G$5,初期設定!$I$5,IF(D231=初期設定!$G$6,初期設定!$I$6,IF(D231=初期設定!$G$7,初期設定!$I$7,0)))</f>
        <v>0</v>
      </c>
      <c r="M231" s="125">
        <f>IF(E231=初期設定!$G$5,初期設定!$I$5,IF(E231=初期設定!$G$6,初期設定!$I$6,IF(E231=初期設定!$G$7,初期設定!$I$7,0)))</f>
        <v>0</v>
      </c>
      <c r="N231" s="125">
        <f>IF(F231=初期設定!$G$5,初期設定!$I$5,IF(F231=初期設定!$G$6,初期設定!$I$6,IF(F231=初期設定!$G$7,初期設定!$I$7,0)))</f>
        <v>0</v>
      </c>
      <c r="O231" s="125">
        <f>IF(G231=初期設定!$G$5,初期設定!$I$5,IF(G231=初期設定!$G$6,初期設定!$I$6,IF(G231=初期設定!$G$7,初期設定!$I$7,0)))</f>
        <v>0</v>
      </c>
      <c r="P231" s="125">
        <f>IF(H231=初期設定!$G$5,初期設定!$I$5,IF(H231=初期設定!$G$6,初期設定!$I$6,IF(H231=初期設定!$G$7,初期設定!$I$7,0)))</f>
        <v>0</v>
      </c>
    </row>
    <row r="232" spans="1:16" ht="30" customHeight="1" x14ac:dyDescent="0.4">
      <c r="A232" s="13">
        <f t="shared" si="7"/>
        <v>46338</v>
      </c>
      <c r="B232" s="14">
        <f t="shared" si="6"/>
        <v>46338</v>
      </c>
      <c r="C232" s="135"/>
      <c r="D232" s="135"/>
      <c r="E232" s="135"/>
      <c r="F232" s="135"/>
      <c r="G232" s="135"/>
      <c r="H232" s="135"/>
      <c r="K232" s="125">
        <f>IF(C232=初期設定!$G$5,初期設定!$I$5,IF(C232=初期設定!$G$6,初期設定!$I$6,IF(C232=初期設定!$G$7,初期設定!$I$7,0)))</f>
        <v>0</v>
      </c>
      <c r="L232" s="125">
        <f>IF(D232=初期設定!$G$5,初期設定!$I$5,IF(D232=初期設定!$G$6,初期設定!$I$6,IF(D232=初期設定!$G$7,初期設定!$I$7,0)))</f>
        <v>0</v>
      </c>
      <c r="M232" s="125">
        <f>IF(E232=初期設定!$G$5,初期設定!$I$5,IF(E232=初期設定!$G$6,初期設定!$I$6,IF(E232=初期設定!$G$7,初期設定!$I$7,0)))</f>
        <v>0</v>
      </c>
      <c r="N232" s="125">
        <f>IF(F232=初期設定!$G$5,初期設定!$I$5,IF(F232=初期設定!$G$6,初期設定!$I$6,IF(F232=初期設定!$G$7,初期設定!$I$7,0)))</f>
        <v>0</v>
      </c>
      <c r="O232" s="125">
        <f>IF(G232=初期設定!$G$5,初期設定!$I$5,IF(G232=初期設定!$G$6,初期設定!$I$6,IF(G232=初期設定!$G$7,初期設定!$I$7,0)))</f>
        <v>0</v>
      </c>
      <c r="P232" s="125">
        <f>IF(H232=初期設定!$G$5,初期設定!$I$5,IF(H232=初期設定!$G$6,初期設定!$I$6,IF(H232=初期設定!$G$7,初期設定!$I$7,0)))</f>
        <v>0</v>
      </c>
    </row>
    <row r="233" spans="1:16" ht="30" customHeight="1" x14ac:dyDescent="0.4">
      <c r="A233" s="13">
        <f t="shared" si="7"/>
        <v>46339</v>
      </c>
      <c r="B233" s="14">
        <f t="shared" si="6"/>
        <v>46339</v>
      </c>
      <c r="C233" s="135"/>
      <c r="D233" s="135"/>
      <c r="E233" s="135"/>
      <c r="F233" s="135"/>
      <c r="G233" s="135"/>
      <c r="H233" s="135"/>
      <c r="K233" s="125">
        <f>IF(C233=初期設定!$G$5,初期設定!$I$5,IF(C233=初期設定!$G$6,初期設定!$I$6,IF(C233=初期設定!$G$7,初期設定!$I$7,0)))</f>
        <v>0</v>
      </c>
      <c r="L233" s="125">
        <f>IF(D233=初期設定!$G$5,初期設定!$I$5,IF(D233=初期設定!$G$6,初期設定!$I$6,IF(D233=初期設定!$G$7,初期設定!$I$7,0)))</f>
        <v>0</v>
      </c>
      <c r="M233" s="125">
        <f>IF(E233=初期設定!$G$5,初期設定!$I$5,IF(E233=初期設定!$G$6,初期設定!$I$6,IF(E233=初期設定!$G$7,初期設定!$I$7,0)))</f>
        <v>0</v>
      </c>
      <c r="N233" s="125">
        <f>IF(F233=初期設定!$G$5,初期設定!$I$5,IF(F233=初期設定!$G$6,初期設定!$I$6,IF(F233=初期設定!$G$7,初期設定!$I$7,0)))</f>
        <v>0</v>
      </c>
      <c r="O233" s="125">
        <f>IF(G233=初期設定!$G$5,初期設定!$I$5,IF(G233=初期設定!$G$6,初期設定!$I$6,IF(G233=初期設定!$G$7,初期設定!$I$7,0)))</f>
        <v>0</v>
      </c>
      <c r="P233" s="125">
        <f>IF(H233=初期設定!$G$5,初期設定!$I$5,IF(H233=初期設定!$G$6,初期設定!$I$6,IF(H233=初期設定!$G$7,初期設定!$I$7,0)))</f>
        <v>0</v>
      </c>
    </row>
    <row r="234" spans="1:16" ht="30" customHeight="1" x14ac:dyDescent="0.4">
      <c r="A234" s="13">
        <f t="shared" si="7"/>
        <v>46340</v>
      </c>
      <c r="B234" s="14">
        <f t="shared" si="6"/>
        <v>46340</v>
      </c>
      <c r="C234" s="135"/>
      <c r="D234" s="135"/>
      <c r="E234" s="135"/>
      <c r="F234" s="135"/>
      <c r="G234" s="135"/>
      <c r="H234" s="135"/>
      <c r="K234" s="125">
        <f>IF(C234=初期設定!$G$5,初期設定!$I$5,IF(C234=初期設定!$G$6,初期設定!$I$6,IF(C234=初期設定!$G$7,初期設定!$I$7,0)))</f>
        <v>0</v>
      </c>
      <c r="L234" s="125">
        <f>IF(D234=初期設定!$G$5,初期設定!$I$5,IF(D234=初期設定!$G$6,初期設定!$I$6,IF(D234=初期設定!$G$7,初期設定!$I$7,0)))</f>
        <v>0</v>
      </c>
      <c r="M234" s="125">
        <f>IF(E234=初期設定!$G$5,初期設定!$I$5,IF(E234=初期設定!$G$6,初期設定!$I$6,IF(E234=初期設定!$G$7,初期設定!$I$7,0)))</f>
        <v>0</v>
      </c>
      <c r="N234" s="125">
        <f>IF(F234=初期設定!$G$5,初期設定!$I$5,IF(F234=初期設定!$G$6,初期設定!$I$6,IF(F234=初期設定!$G$7,初期設定!$I$7,0)))</f>
        <v>0</v>
      </c>
      <c r="O234" s="125">
        <f>IF(G234=初期設定!$G$5,初期設定!$I$5,IF(G234=初期設定!$G$6,初期設定!$I$6,IF(G234=初期設定!$G$7,初期設定!$I$7,0)))</f>
        <v>0</v>
      </c>
      <c r="P234" s="125">
        <f>IF(H234=初期設定!$G$5,初期設定!$I$5,IF(H234=初期設定!$G$6,初期設定!$I$6,IF(H234=初期設定!$G$7,初期設定!$I$7,0)))</f>
        <v>0</v>
      </c>
    </row>
    <row r="235" spans="1:16" ht="30" customHeight="1" x14ac:dyDescent="0.4">
      <c r="A235" s="13">
        <f t="shared" si="7"/>
        <v>46341</v>
      </c>
      <c r="B235" s="14">
        <f t="shared" si="6"/>
        <v>46341</v>
      </c>
      <c r="C235" s="135"/>
      <c r="D235" s="135"/>
      <c r="E235" s="135"/>
      <c r="F235" s="135"/>
      <c r="G235" s="135"/>
      <c r="H235" s="135"/>
      <c r="K235" s="125">
        <f>IF(C235=初期設定!$G$5,初期設定!$I$5,IF(C235=初期設定!$G$6,初期設定!$I$6,IF(C235=初期設定!$G$7,初期設定!$I$7,0)))</f>
        <v>0</v>
      </c>
      <c r="L235" s="125">
        <f>IF(D235=初期設定!$G$5,初期設定!$I$5,IF(D235=初期設定!$G$6,初期設定!$I$6,IF(D235=初期設定!$G$7,初期設定!$I$7,0)))</f>
        <v>0</v>
      </c>
      <c r="M235" s="125">
        <f>IF(E235=初期設定!$G$5,初期設定!$I$5,IF(E235=初期設定!$G$6,初期設定!$I$6,IF(E235=初期設定!$G$7,初期設定!$I$7,0)))</f>
        <v>0</v>
      </c>
      <c r="N235" s="125">
        <f>IF(F235=初期設定!$G$5,初期設定!$I$5,IF(F235=初期設定!$G$6,初期設定!$I$6,IF(F235=初期設定!$G$7,初期設定!$I$7,0)))</f>
        <v>0</v>
      </c>
      <c r="O235" s="125">
        <f>IF(G235=初期設定!$G$5,初期設定!$I$5,IF(G235=初期設定!$G$6,初期設定!$I$6,IF(G235=初期設定!$G$7,初期設定!$I$7,0)))</f>
        <v>0</v>
      </c>
      <c r="P235" s="125">
        <f>IF(H235=初期設定!$G$5,初期設定!$I$5,IF(H235=初期設定!$G$6,初期設定!$I$6,IF(H235=初期設定!$G$7,初期設定!$I$7,0)))</f>
        <v>0</v>
      </c>
    </row>
    <row r="236" spans="1:16" ht="30" customHeight="1" x14ac:dyDescent="0.4">
      <c r="A236" s="13">
        <f t="shared" si="7"/>
        <v>46342</v>
      </c>
      <c r="B236" s="14">
        <f t="shared" si="6"/>
        <v>46342</v>
      </c>
      <c r="C236" s="135"/>
      <c r="D236" s="135"/>
      <c r="E236" s="135"/>
      <c r="F236" s="135"/>
      <c r="G236" s="135"/>
      <c r="H236" s="135"/>
      <c r="K236" s="125">
        <f>IF(C236=初期設定!$G$5,初期設定!$I$5,IF(C236=初期設定!$G$6,初期設定!$I$6,IF(C236=初期設定!$G$7,初期設定!$I$7,0)))</f>
        <v>0</v>
      </c>
      <c r="L236" s="125">
        <f>IF(D236=初期設定!$G$5,初期設定!$I$5,IF(D236=初期設定!$G$6,初期設定!$I$6,IF(D236=初期設定!$G$7,初期設定!$I$7,0)))</f>
        <v>0</v>
      </c>
      <c r="M236" s="125">
        <f>IF(E236=初期設定!$G$5,初期設定!$I$5,IF(E236=初期設定!$G$6,初期設定!$I$6,IF(E236=初期設定!$G$7,初期設定!$I$7,0)))</f>
        <v>0</v>
      </c>
      <c r="N236" s="125">
        <f>IF(F236=初期設定!$G$5,初期設定!$I$5,IF(F236=初期設定!$G$6,初期設定!$I$6,IF(F236=初期設定!$G$7,初期設定!$I$7,0)))</f>
        <v>0</v>
      </c>
      <c r="O236" s="125">
        <f>IF(G236=初期設定!$G$5,初期設定!$I$5,IF(G236=初期設定!$G$6,初期設定!$I$6,IF(G236=初期設定!$G$7,初期設定!$I$7,0)))</f>
        <v>0</v>
      </c>
      <c r="P236" s="125">
        <f>IF(H236=初期設定!$G$5,初期設定!$I$5,IF(H236=初期設定!$G$6,初期設定!$I$6,IF(H236=初期設定!$G$7,初期設定!$I$7,0)))</f>
        <v>0</v>
      </c>
    </row>
    <row r="237" spans="1:16" ht="30" customHeight="1" x14ac:dyDescent="0.4">
      <c r="A237" s="13">
        <f t="shared" si="7"/>
        <v>46343</v>
      </c>
      <c r="B237" s="14">
        <f t="shared" si="6"/>
        <v>46343</v>
      </c>
      <c r="C237" s="135"/>
      <c r="D237" s="135"/>
      <c r="E237" s="135"/>
      <c r="F237" s="135"/>
      <c r="G237" s="135"/>
      <c r="H237" s="135"/>
      <c r="K237" s="125">
        <f>IF(C237=初期設定!$G$5,初期設定!$I$5,IF(C237=初期設定!$G$6,初期設定!$I$6,IF(C237=初期設定!$G$7,初期設定!$I$7,0)))</f>
        <v>0</v>
      </c>
      <c r="L237" s="125">
        <f>IF(D237=初期設定!$G$5,初期設定!$I$5,IF(D237=初期設定!$G$6,初期設定!$I$6,IF(D237=初期設定!$G$7,初期設定!$I$7,0)))</f>
        <v>0</v>
      </c>
      <c r="M237" s="125">
        <f>IF(E237=初期設定!$G$5,初期設定!$I$5,IF(E237=初期設定!$G$6,初期設定!$I$6,IF(E237=初期設定!$G$7,初期設定!$I$7,0)))</f>
        <v>0</v>
      </c>
      <c r="N237" s="125">
        <f>IF(F237=初期設定!$G$5,初期設定!$I$5,IF(F237=初期設定!$G$6,初期設定!$I$6,IF(F237=初期設定!$G$7,初期設定!$I$7,0)))</f>
        <v>0</v>
      </c>
      <c r="O237" s="125">
        <f>IF(G237=初期設定!$G$5,初期設定!$I$5,IF(G237=初期設定!$G$6,初期設定!$I$6,IF(G237=初期設定!$G$7,初期設定!$I$7,0)))</f>
        <v>0</v>
      </c>
      <c r="P237" s="125">
        <f>IF(H237=初期設定!$G$5,初期設定!$I$5,IF(H237=初期設定!$G$6,初期設定!$I$6,IF(H237=初期設定!$G$7,初期設定!$I$7,0)))</f>
        <v>0</v>
      </c>
    </row>
    <row r="238" spans="1:16" ht="30" customHeight="1" x14ac:dyDescent="0.4">
      <c r="A238" s="13">
        <f t="shared" si="7"/>
        <v>46344</v>
      </c>
      <c r="B238" s="14">
        <f t="shared" si="6"/>
        <v>46344</v>
      </c>
      <c r="C238" s="135"/>
      <c r="D238" s="135"/>
      <c r="E238" s="135"/>
      <c r="F238" s="135"/>
      <c r="G238" s="135"/>
      <c r="H238" s="135"/>
      <c r="K238" s="125">
        <f>IF(C238=初期設定!$G$5,初期設定!$I$5,IF(C238=初期設定!$G$6,初期設定!$I$6,IF(C238=初期設定!$G$7,初期設定!$I$7,0)))</f>
        <v>0</v>
      </c>
      <c r="L238" s="125">
        <f>IF(D238=初期設定!$G$5,初期設定!$I$5,IF(D238=初期設定!$G$6,初期設定!$I$6,IF(D238=初期設定!$G$7,初期設定!$I$7,0)))</f>
        <v>0</v>
      </c>
      <c r="M238" s="125">
        <f>IF(E238=初期設定!$G$5,初期設定!$I$5,IF(E238=初期設定!$G$6,初期設定!$I$6,IF(E238=初期設定!$G$7,初期設定!$I$7,0)))</f>
        <v>0</v>
      </c>
      <c r="N238" s="125">
        <f>IF(F238=初期設定!$G$5,初期設定!$I$5,IF(F238=初期設定!$G$6,初期設定!$I$6,IF(F238=初期設定!$G$7,初期設定!$I$7,0)))</f>
        <v>0</v>
      </c>
      <c r="O238" s="125">
        <f>IF(G238=初期設定!$G$5,初期設定!$I$5,IF(G238=初期設定!$G$6,初期設定!$I$6,IF(G238=初期設定!$G$7,初期設定!$I$7,0)))</f>
        <v>0</v>
      </c>
      <c r="P238" s="125">
        <f>IF(H238=初期設定!$G$5,初期設定!$I$5,IF(H238=初期設定!$G$6,初期設定!$I$6,IF(H238=初期設定!$G$7,初期設定!$I$7,0)))</f>
        <v>0</v>
      </c>
    </row>
    <row r="239" spans="1:16" ht="30" customHeight="1" x14ac:dyDescent="0.4">
      <c r="A239" s="13">
        <f t="shared" si="7"/>
        <v>46345</v>
      </c>
      <c r="B239" s="14">
        <f t="shared" si="6"/>
        <v>46345</v>
      </c>
      <c r="C239" s="135"/>
      <c r="D239" s="135"/>
      <c r="E239" s="135"/>
      <c r="F239" s="135"/>
      <c r="G239" s="135"/>
      <c r="H239" s="135"/>
      <c r="K239" s="125">
        <f>IF(C239=初期設定!$G$5,初期設定!$I$5,IF(C239=初期設定!$G$6,初期設定!$I$6,IF(C239=初期設定!$G$7,初期設定!$I$7,0)))</f>
        <v>0</v>
      </c>
      <c r="L239" s="125">
        <f>IF(D239=初期設定!$G$5,初期設定!$I$5,IF(D239=初期設定!$G$6,初期設定!$I$6,IF(D239=初期設定!$G$7,初期設定!$I$7,0)))</f>
        <v>0</v>
      </c>
      <c r="M239" s="125">
        <f>IF(E239=初期設定!$G$5,初期設定!$I$5,IF(E239=初期設定!$G$6,初期設定!$I$6,IF(E239=初期設定!$G$7,初期設定!$I$7,0)))</f>
        <v>0</v>
      </c>
      <c r="N239" s="125">
        <f>IF(F239=初期設定!$G$5,初期設定!$I$5,IF(F239=初期設定!$G$6,初期設定!$I$6,IF(F239=初期設定!$G$7,初期設定!$I$7,0)))</f>
        <v>0</v>
      </c>
      <c r="O239" s="125">
        <f>IF(G239=初期設定!$G$5,初期設定!$I$5,IF(G239=初期設定!$G$6,初期設定!$I$6,IF(G239=初期設定!$G$7,初期設定!$I$7,0)))</f>
        <v>0</v>
      </c>
      <c r="P239" s="125">
        <f>IF(H239=初期設定!$G$5,初期設定!$I$5,IF(H239=初期設定!$G$6,初期設定!$I$6,IF(H239=初期設定!$G$7,初期設定!$I$7,0)))</f>
        <v>0</v>
      </c>
    </row>
    <row r="240" spans="1:16" ht="30" customHeight="1" x14ac:dyDescent="0.4">
      <c r="A240" s="13">
        <f t="shared" si="7"/>
        <v>46346</v>
      </c>
      <c r="B240" s="14">
        <f t="shared" si="6"/>
        <v>46346</v>
      </c>
      <c r="C240" s="135"/>
      <c r="D240" s="135"/>
      <c r="E240" s="135"/>
      <c r="F240" s="135"/>
      <c r="G240" s="135"/>
      <c r="H240" s="135"/>
      <c r="K240" s="125">
        <f>IF(C240=初期設定!$G$5,初期設定!$I$5,IF(C240=初期設定!$G$6,初期設定!$I$6,IF(C240=初期設定!$G$7,初期設定!$I$7,0)))</f>
        <v>0</v>
      </c>
      <c r="L240" s="125">
        <f>IF(D240=初期設定!$G$5,初期設定!$I$5,IF(D240=初期設定!$G$6,初期設定!$I$6,IF(D240=初期設定!$G$7,初期設定!$I$7,0)))</f>
        <v>0</v>
      </c>
      <c r="M240" s="125">
        <f>IF(E240=初期設定!$G$5,初期設定!$I$5,IF(E240=初期設定!$G$6,初期設定!$I$6,IF(E240=初期設定!$G$7,初期設定!$I$7,0)))</f>
        <v>0</v>
      </c>
      <c r="N240" s="125">
        <f>IF(F240=初期設定!$G$5,初期設定!$I$5,IF(F240=初期設定!$G$6,初期設定!$I$6,IF(F240=初期設定!$G$7,初期設定!$I$7,0)))</f>
        <v>0</v>
      </c>
      <c r="O240" s="125">
        <f>IF(G240=初期設定!$G$5,初期設定!$I$5,IF(G240=初期設定!$G$6,初期設定!$I$6,IF(G240=初期設定!$G$7,初期設定!$I$7,0)))</f>
        <v>0</v>
      </c>
      <c r="P240" s="125">
        <f>IF(H240=初期設定!$G$5,初期設定!$I$5,IF(H240=初期設定!$G$6,初期設定!$I$6,IF(H240=初期設定!$G$7,初期設定!$I$7,0)))</f>
        <v>0</v>
      </c>
    </row>
    <row r="241" spans="1:16" ht="30" customHeight="1" x14ac:dyDescent="0.4">
      <c r="A241" s="13">
        <f t="shared" si="7"/>
        <v>46347</v>
      </c>
      <c r="B241" s="14">
        <f t="shared" si="6"/>
        <v>46347</v>
      </c>
      <c r="C241" s="135"/>
      <c r="D241" s="135"/>
      <c r="E241" s="135"/>
      <c r="F241" s="135"/>
      <c r="G241" s="135"/>
      <c r="H241" s="135"/>
      <c r="K241" s="125">
        <f>IF(C241=初期設定!$G$5,初期設定!$I$5,IF(C241=初期設定!$G$6,初期設定!$I$6,IF(C241=初期設定!$G$7,初期設定!$I$7,0)))</f>
        <v>0</v>
      </c>
      <c r="L241" s="125">
        <f>IF(D241=初期設定!$G$5,初期設定!$I$5,IF(D241=初期設定!$G$6,初期設定!$I$6,IF(D241=初期設定!$G$7,初期設定!$I$7,0)))</f>
        <v>0</v>
      </c>
      <c r="M241" s="125">
        <f>IF(E241=初期設定!$G$5,初期設定!$I$5,IF(E241=初期設定!$G$6,初期設定!$I$6,IF(E241=初期設定!$G$7,初期設定!$I$7,0)))</f>
        <v>0</v>
      </c>
      <c r="N241" s="125">
        <f>IF(F241=初期設定!$G$5,初期設定!$I$5,IF(F241=初期設定!$G$6,初期設定!$I$6,IF(F241=初期設定!$G$7,初期設定!$I$7,0)))</f>
        <v>0</v>
      </c>
      <c r="O241" s="125">
        <f>IF(G241=初期設定!$G$5,初期設定!$I$5,IF(G241=初期設定!$G$6,初期設定!$I$6,IF(G241=初期設定!$G$7,初期設定!$I$7,0)))</f>
        <v>0</v>
      </c>
      <c r="P241" s="125">
        <f>IF(H241=初期設定!$G$5,初期設定!$I$5,IF(H241=初期設定!$G$6,初期設定!$I$6,IF(H241=初期設定!$G$7,初期設定!$I$7,0)))</f>
        <v>0</v>
      </c>
    </row>
    <row r="242" spans="1:16" ht="30" customHeight="1" x14ac:dyDescent="0.4">
      <c r="A242" s="13">
        <f t="shared" si="7"/>
        <v>46348</v>
      </c>
      <c r="B242" s="14">
        <f t="shared" si="6"/>
        <v>46348</v>
      </c>
      <c r="C242" s="135"/>
      <c r="D242" s="135"/>
      <c r="E242" s="135"/>
      <c r="F242" s="135"/>
      <c r="G242" s="135"/>
      <c r="H242" s="135"/>
      <c r="K242" s="125">
        <f>IF(C242=初期設定!$G$5,初期設定!$I$5,IF(C242=初期設定!$G$6,初期設定!$I$6,IF(C242=初期設定!$G$7,初期設定!$I$7,0)))</f>
        <v>0</v>
      </c>
      <c r="L242" s="125">
        <f>IF(D242=初期設定!$G$5,初期設定!$I$5,IF(D242=初期設定!$G$6,初期設定!$I$6,IF(D242=初期設定!$G$7,初期設定!$I$7,0)))</f>
        <v>0</v>
      </c>
      <c r="M242" s="125">
        <f>IF(E242=初期設定!$G$5,初期設定!$I$5,IF(E242=初期設定!$G$6,初期設定!$I$6,IF(E242=初期設定!$G$7,初期設定!$I$7,0)))</f>
        <v>0</v>
      </c>
      <c r="N242" s="125">
        <f>IF(F242=初期設定!$G$5,初期設定!$I$5,IF(F242=初期設定!$G$6,初期設定!$I$6,IF(F242=初期設定!$G$7,初期設定!$I$7,0)))</f>
        <v>0</v>
      </c>
      <c r="O242" s="125">
        <f>IF(G242=初期設定!$G$5,初期設定!$I$5,IF(G242=初期設定!$G$6,初期設定!$I$6,IF(G242=初期設定!$G$7,初期設定!$I$7,0)))</f>
        <v>0</v>
      </c>
      <c r="P242" s="125">
        <f>IF(H242=初期設定!$G$5,初期設定!$I$5,IF(H242=初期設定!$G$6,初期設定!$I$6,IF(H242=初期設定!$G$7,初期設定!$I$7,0)))</f>
        <v>0</v>
      </c>
    </row>
    <row r="243" spans="1:16" ht="30" customHeight="1" x14ac:dyDescent="0.4">
      <c r="A243" s="13">
        <f t="shared" si="7"/>
        <v>46349</v>
      </c>
      <c r="B243" s="14">
        <f t="shared" si="6"/>
        <v>46349</v>
      </c>
      <c r="C243" s="135"/>
      <c r="D243" s="135"/>
      <c r="E243" s="135"/>
      <c r="F243" s="135"/>
      <c r="G243" s="135"/>
      <c r="H243" s="135"/>
      <c r="K243" s="125">
        <f>IF(C243=初期設定!$G$5,初期設定!$I$5,IF(C243=初期設定!$G$6,初期設定!$I$6,IF(C243=初期設定!$G$7,初期設定!$I$7,0)))</f>
        <v>0</v>
      </c>
      <c r="L243" s="125">
        <f>IF(D243=初期設定!$G$5,初期設定!$I$5,IF(D243=初期設定!$G$6,初期設定!$I$6,IF(D243=初期設定!$G$7,初期設定!$I$7,0)))</f>
        <v>0</v>
      </c>
      <c r="M243" s="125">
        <f>IF(E243=初期設定!$G$5,初期設定!$I$5,IF(E243=初期設定!$G$6,初期設定!$I$6,IF(E243=初期設定!$G$7,初期設定!$I$7,0)))</f>
        <v>0</v>
      </c>
      <c r="N243" s="125">
        <f>IF(F243=初期設定!$G$5,初期設定!$I$5,IF(F243=初期設定!$G$6,初期設定!$I$6,IF(F243=初期設定!$G$7,初期設定!$I$7,0)))</f>
        <v>0</v>
      </c>
      <c r="O243" s="125">
        <f>IF(G243=初期設定!$G$5,初期設定!$I$5,IF(G243=初期設定!$G$6,初期設定!$I$6,IF(G243=初期設定!$G$7,初期設定!$I$7,0)))</f>
        <v>0</v>
      </c>
      <c r="P243" s="125">
        <f>IF(H243=初期設定!$G$5,初期設定!$I$5,IF(H243=初期設定!$G$6,初期設定!$I$6,IF(H243=初期設定!$G$7,初期設定!$I$7,0)))</f>
        <v>0</v>
      </c>
    </row>
    <row r="244" spans="1:16" ht="30" customHeight="1" x14ac:dyDescent="0.4">
      <c r="A244" s="13">
        <f t="shared" si="7"/>
        <v>46350</v>
      </c>
      <c r="B244" s="14">
        <f t="shared" si="6"/>
        <v>46350</v>
      </c>
      <c r="C244" s="135"/>
      <c r="D244" s="135"/>
      <c r="E244" s="135"/>
      <c r="F244" s="135"/>
      <c r="G244" s="135"/>
      <c r="H244" s="135"/>
      <c r="K244" s="125">
        <f>IF(C244=初期設定!$G$5,初期設定!$I$5,IF(C244=初期設定!$G$6,初期設定!$I$6,IF(C244=初期設定!$G$7,初期設定!$I$7,0)))</f>
        <v>0</v>
      </c>
      <c r="L244" s="125">
        <f>IF(D244=初期設定!$G$5,初期設定!$I$5,IF(D244=初期設定!$G$6,初期設定!$I$6,IF(D244=初期設定!$G$7,初期設定!$I$7,0)))</f>
        <v>0</v>
      </c>
      <c r="M244" s="125">
        <f>IF(E244=初期設定!$G$5,初期設定!$I$5,IF(E244=初期設定!$G$6,初期設定!$I$6,IF(E244=初期設定!$G$7,初期設定!$I$7,0)))</f>
        <v>0</v>
      </c>
      <c r="N244" s="125">
        <f>IF(F244=初期設定!$G$5,初期設定!$I$5,IF(F244=初期設定!$G$6,初期設定!$I$6,IF(F244=初期設定!$G$7,初期設定!$I$7,0)))</f>
        <v>0</v>
      </c>
      <c r="O244" s="125">
        <f>IF(G244=初期設定!$G$5,初期設定!$I$5,IF(G244=初期設定!$G$6,初期設定!$I$6,IF(G244=初期設定!$G$7,初期設定!$I$7,0)))</f>
        <v>0</v>
      </c>
      <c r="P244" s="125">
        <f>IF(H244=初期設定!$G$5,初期設定!$I$5,IF(H244=初期設定!$G$6,初期設定!$I$6,IF(H244=初期設定!$G$7,初期設定!$I$7,0)))</f>
        <v>0</v>
      </c>
    </row>
    <row r="245" spans="1:16" ht="30" customHeight="1" x14ac:dyDescent="0.4">
      <c r="A245" s="13">
        <f t="shared" si="7"/>
        <v>46351</v>
      </c>
      <c r="B245" s="14">
        <f t="shared" si="6"/>
        <v>46351</v>
      </c>
      <c r="C245" s="135"/>
      <c r="D245" s="135"/>
      <c r="E245" s="135"/>
      <c r="F245" s="135"/>
      <c r="G245" s="135"/>
      <c r="H245" s="135"/>
      <c r="K245" s="125">
        <f>IF(C245=初期設定!$G$5,初期設定!$I$5,IF(C245=初期設定!$G$6,初期設定!$I$6,IF(C245=初期設定!$G$7,初期設定!$I$7,0)))</f>
        <v>0</v>
      </c>
      <c r="L245" s="125">
        <f>IF(D245=初期設定!$G$5,初期設定!$I$5,IF(D245=初期設定!$G$6,初期設定!$I$6,IF(D245=初期設定!$G$7,初期設定!$I$7,0)))</f>
        <v>0</v>
      </c>
      <c r="M245" s="125">
        <f>IF(E245=初期設定!$G$5,初期設定!$I$5,IF(E245=初期設定!$G$6,初期設定!$I$6,IF(E245=初期設定!$G$7,初期設定!$I$7,0)))</f>
        <v>0</v>
      </c>
      <c r="N245" s="125">
        <f>IF(F245=初期設定!$G$5,初期設定!$I$5,IF(F245=初期設定!$G$6,初期設定!$I$6,IF(F245=初期設定!$G$7,初期設定!$I$7,0)))</f>
        <v>0</v>
      </c>
      <c r="O245" s="125">
        <f>IF(G245=初期設定!$G$5,初期設定!$I$5,IF(G245=初期設定!$G$6,初期設定!$I$6,IF(G245=初期設定!$G$7,初期設定!$I$7,0)))</f>
        <v>0</v>
      </c>
      <c r="P245" s="125">
        <f>IF(H245=初期設定!$G$5,初期設定!$I$5,IF(H245=初期設定!$G$6,初期設定!$I$6,IF(H245=初期設定!$G$7,初期設定!$I$7,0)))</f>
        <v>0</v>
      </c>
    </row>
    <row r="246" spans="1:16" ht="30" customHeight="1" x14ac:dyDescent="0.4">
      <c r="A246" s="13">
        <f t="shared" si="7"/>
        <v>46352</v>
      </c>
      <c r="B246" s="14">
        <f t="shared" si="6"/>
        <v>46352</v>
      </c>
      <c r="C246" s="135"/>
      <c r="D246" s="135"/>
      <c r="E246" s="135"/>
      <c r="F246" s="135"/>
      <c r="G246" s="135"/>
      <c r="H246" s="135"/>
      <c r="K246" s="125">
        <f>IF(C246=初期設定!$G$5,初期設定!$I$5,IF(C246=初期設定!$G$6,初期設定!$I$6,IF(C246=初期設定!$G$7,初期設定!$I$7,0)))</f>
        <v>0</v>
      </c>
      <c r="L246" s="125">
        <f>IF(D246=初期設定!$G$5,初期設定!$I$5,IF(D246=初期設定!$G$6,初期設定!$I$6,IF(D246=初期設定!$G$7,初期設定!$I$7,0)))</f>
        <v>0</v>
      </c>
      <c r="M246" s="125">
        <f>IF(E246=初期設定!$G$5,初期設定!$I$5,IF(E246=初期設定!$G$6,初期設定!$I$6,IF(E246=初期設定!$G$7,初期設定!$I$7,0)))</f>
        <v>0</v>
      </c>
      <c r="N246" s="125">
        <f>IF(F246=初期設定!$G$5,初期設定!$I$5,IF(F246=初期設定!$G$6,初期設定!$I$6,IF(F246=初期設定!$G$7,初期設定!$I$7,0)))</f>
        <v>0</v>
      </c>
      <c r="O246" s="125">
        <f>IF(G246=初期設定!$G$5,初期設定!$I$5,IF(G246=初期設定!$G$6,初期設定!$I$6,IF(G246=初期設定!$G$7,初期設定!$I$7,0)))</f>
        <v>0</v>
      </c>
      <c r="P246" s="125">
        <f>IF(H246=初期設定!$G$5,初期設定!$I$5,IF(H246=初期設定!$G$6,初期設定!$I$6,IF(H246=初期設定!$G$7,初期設定!$I$7,0)))</f>
        <v>0</v>
      </c>
    </row>
    <row r="247" spans="1:16" ht="30" customHeight="1" x14ac:dyDescent="0.4">
      <c r="A247" s="13">
        <f t="shared" si="7"/>
        <v>46353</v>
      </c>
      <c r="B247" s="14">
        <f t="shared" si="6"/>
        <v>46353</v>
      </c>
      <c r="C247" s="135"/>
      <c r="D247" s="135"/>
      <c r="E247" s="135"/>
      <c r="F247" s="135"/>
      <c r="G247" s="135"/>
      <c r="H247" s="135"/>
      <c r="K247" s="125">
        <f>IF(C247=初期設定!$G$5,初期設定!$I$5,IF(C247=初期設定!$G$6,初期設定!$I$6,IF(C247=初期設定!$G$7,初期設定!$I$7,0)))</f>
        <v>0</v>
      </c>
      <c r="L247" s="125">
        <f>IF(D247=初期設定!$G$5,初期設定!$I$5,IF(D247=初期設定!$G$6,初期設定!$I$6,IF(D247=初期設定!$G$7,初期設定!$I$7,0)))</f>
        <v>0</v>
      </c>
      <c r="M247" s="125">
        <f>IF(E247=初期設定!$G$5,初期設定!$I$5,IF(E247=初期設定!$G$6,初期設定!$I$6,IF(E247=初期設定!$G$7,初期設定!$I$7,0)))</f>
        <v>0</v>
      </c>
      <c r="N247" s="125">
        <f>IF(F247=初期設定!$G$5,初期設定!$I$5,IF(F247=初期設定!$G$6,初期設定!$I$6,IF(F247=初期設定!$G$7,初期設定!$I$7,0)))</f>
        <v>0</v>
      </c>
      <c r="O247" s="125">
        <f>IF(G247=初期設定!$G$5,初期設定!$I$5,IF(G247=初期設定!$G$6,初期設定!$I$6,IF(G247=初期設定!$G$7,初期設定!$I$7,0)))</f>
        <v>0</v>
      </c>
      <c r="P247" s="125">
        <f>IF(H247=初期設定!$G$5,初期設定!$I$5,IF(H247=初期設定!$G$6,初期設定!$I$6,IF(H247=初期設定!$G$7,初期設定!$I$7,0)))</f>
        <v>0</v>
      </c>
    </row>
    <row r="248" spans="1:16" ht="30" customHeight="1" x14ac:dyDescent="0.4">
      <c r="A248" s="13">
        <f t="shared" si="7"/>
        <v>46354</v>
      </c>
      <c r="B248" s="14">
        <f t="shared" si="6"/>
        <v>46354</v>
      </c>
      <c r="C248" s="135"/>
      <c r="D248" s="135"/>
      <c r="E248" s="135"/>
      <c r="F248" s="135"/>
      <c r="G248" s="135"/>
      <c r="H248" s="135"/>
      <c r="K248" s="125">
        <f>IF(C248=初期設定!$G$5,初期設定!$I$5,IF(C248=初期設定!$G$6,初期設定!$I$6,IF(C248=初期設定!$G$7,初期設定!$I$7,0)))</f>
        <v>0</v>
      </c>
      <c r="L248" s="125">
        <f>IF(D248=初期設定!$G$5,初期設定!$I$5,IF(D248=初期設定!$G$6,初期設定!$I$6,IF(D248=初期設定!$G$7,初期設定!$I$7,0)))</f>
        <v>0</v>
      </c>
      <c r="M248" s="125">
        <f>IF(E248=初期設定!$G$5,初期設定!$I$5,IF(E248=初期設定!$G$6,初期設定!$I$6,IF(E248=初期設定!$G$7,初期設定!$I$7,0)))</f>
        <v>0</v>
      </c>
      <c r="N248" s="125">
        <f>IF(F248=初期設定!$G$5,初期設定!$I$5,IF(F248=初期設定!$G$6,初期設定!$I$6,IF(F248=初期設定!$G$7,初期設定!$I$7,0)))</f>
        <v>0</v>
      </c>
      <c r="O248" s="125">
        <f>IF(G248=初期設定!$G$5,初期設定!$I$5,IF(G248=初期設定!$G$6,初期設定!$I$6,IF(G248=初期設定!$G$7,初期設定!$I$7,0)))</f>
        <v>0</v>
      </c>
      <c r="P248" s="125">
        <f>IF(H248=初期設定!$G$5,初期設定!$I$5,IF(H248=初期設定!$G$6,初期設定!$I$6,IF(H248=初期設定!$G$7,初期設定!$I$7,0)))</f>
        <v>0</v>
      </c>
    </row>
    <row r="249" spans="1:16" ht="30" customHeight="1" x14ac:dyDescent="0.4">
      <c r="A249" s="13">
        <f t="shared" si="7"/>
        <v>46355</v>
      </c>
      <c r="B249" s="14">
        <f t="shared" si="6"/>
        <v>46355</v>
      </c>
      <c r="C249" s="135"/>
      <c r="D249" s="135"/>
      <c r="E249" s="135"/>
      <c r="F249" s="135"/>
      <c r="G249" s="135"/>
      <c r="H249" s="135"/>
      <c r="K249" s="125">
        <f>IF(C249=初期設定!$G$5,初期設定!$I$5,IF(C249=初期設定!$G$6,初期設定!$I$6,IF(C249=初期設定!$G$7,初期設定!$I$7,0)))</f>
        <v>0</v>
      </c>
      <c r="L249" s="125">
        <f>IF(D249=初期設定!$G$5,初期設定!$I$5,IF(D249=初期設定!$G$6,初期設定!$I$6,IF(D249=初期設定!$G$7,初期設定!$I$7,0)))</f>
        <v>0</v>
      </c>
      <c r="M249" s="125">
        <f>IF(E249=初期設定!$G$5,初期設定!$I$5,IF(E249=初期設定!$G$6,初期設定!$I$6,IF(E249=初期設定!$G$7,初期設定!$I$7,0)))</f>
        <v>0</v>
      </c>
      <c r="N249" s="125">
        <f>IF(F249=初期設定!$G$5,初期設定!$I$5,IF(F249=初期設定!$G$6,初期設定!$I$6,IF(F249=初期設定!$G$7,初期設定!$I$7,0)))</f>
        <v>0</v>
      </c>
      <c r="O249" s="125">
        <f>IF(G249=初期設定!$G$5,初期設定!$I$5,IF(G249=初期設定!$G$6,初期設定!$I$6,IF(G249=初期設定!$G$7,初期設定!$I$7,0)))</f>
        <v>0</v>
      </c>
      <c r="P249" s="125">
        <f>IF(H249=初期設定!$G$5,初期設定!$I$5,IF(H249=初期設定!$G$6,初期設定!$I$6,IF(H249=初期設定!$G$7,初期設定!$I$7,0)))</f>
        <v>0</v>
      </c>
    </row>
    <row r="250" spans="1:16" ht="30" customHeight="1" x14ac:dyDescent="0.4">
      <c r="A250" s="13">
        <f t="shared" si="7"/>
        <v>46356</v>
      </c>
      <c r="B250" s="14">
        <f t="shared" si="6"/>
        <v>46356</v>
      </c>
      <c r="C250" s="135"/>
      <c r="D250" s="135"/>
      <c r="E250" s="135"/>
      <c r="F250" s="135"/>
      <c r="G250" s="135"/>
      <c r="H250" s="135"/>
      <c r="K250" s="125">
        <f>IF(C250=初期設定!$G$5,初期設定!$I$5,IF(C250=初期設定!$G$6,初期設定!$I$6,IF(C250=初期設定!$G$7,初期設定!$I$7,0)))</f>
        <v>0</v>
      </c>
      <c r="L250" s="125">
        <f>IF(D250=初期設定!$G$5,初期設定!$I$5,IF(D250=初期設定!$G$6,初期設定!$I$6,IF(D250=初期設定!$G$7,初期設定!$I$7,0)))</f>
        <v>0</v>
      </c>
      <c r="M250" s="125">
        <f>IF(E250=初期設定!$G$5,初期設定!$I$5,IF(E250=初期設定!$G$6,初期設定!$I$6,IF(E250=初期設定!$G$7,初期設定!$I$7,0)))</f>
        <v>0</v>
      </c>
      <c r="N250" s="125">
        <f>IF(F250=初期設定!$G$5,初期設定!$I$5,IF(F250=初期設定!$G$6,初期設定!$I$6,IF(F250=初期設定!$G$7,初期設定!$I$7,0)))</f>
        <v>0</v>
      </c>
      <c r="O250" s="125">
        <f>IF(G250=初期設定!$G$5,初期設定!$I$5,IF(G250=初期設定!$G$6,初期設定!$I$6,IF(G250=初期設定!$G$7,初期設定!$I$7,0)))</f>
        <v>0</v>
      </c>
      <c r="P250" s="125">
        <f>IF(H250=初期設定!$G$5,初期設定!$I$5,IF(H250=初期設定!$G$6,初期設定!$I$6,IF(H250=初期設定!$G$7,初期設定!$I$7,0)))</f>
        <v>0</v>
      </c>
    </row>
    <row r="251" spans="1:16" ht="30" customHeight="1" x14ac:dyDescent="0.4">
      <c r="A251" s="13">
        <f t="shared" si="7"/>
        <v>46357</v>
      </c>
      <c r="B251" s="14">
        <f t="shared" si="6"/>
        <v>46357</v>
      </c>
      <c r="C251" s="135"/>
      <c r="D251" s="135"/>
      <c r="E251" s="135"/>
      <c r="F251" s="135"/>
      <c r="G251" s="135"/>
      <c r="H251" s="135"/>
      <c r="K251" s="125">
        <f>IF(C251=初期設定!$G$5,初期設定!$I$5,IF(C251=初期設定!$G$6,初期設定!$I$6,IF(C251=初期設定!$G$7,初期設定!$I$7,0)))</f>
        <v>0</v>
      </c>
      <c r="L251" s="125">
        <f>IF(D251=初期設定!$G$5,初期設定!$I$5,IF(D251=初期設定!$G$6,初期設定!$I$6,IF(D251=初期設定!$G$7,初期設定!$I$7,0)))</f>
        <v>0</v>
      </c>
      <c r="M251" s="125">
        <f>IF(E251=初期設定!$G$5,初期設定!$I$5,IF(E251=初期設定!$G$6,初期設定!$I$6,IF(E251=初期設定!$G$7,初期設定!$I$7,0)))</f>
        <v>0</v>
      </c>
      <c r="N251" s="125">
        <f>IF(F251=初期設定!$G$5,初期設定!$I$5,IF(F251=初期設定!$G$6,初期設定!$I$6,IF(F251=初期設定!$G$7,初期設定!$I$7,0)))</f>
        <v>0</v>
      </c>
      <c r="O251" s="125">
        <f>IF(G251=初期設定!$G$5,初期設定!$I$5,IF(G251=初期設定!$G$6,初期設定!$I$6,IF(G251=初期設定!$G$7,初期設定!$I$7,0)))</f>
        <v>0</v>
      </c>
      <c r="P251" s="125">
        <f>IF(H251=初期設定!$G$5,初期設定!$I$5,IF(H251=初期設定!$G$6,初期設定!$I$6,IF(H251=初期設定!$G$7,初期設定!$I$7,0)))</f>
        <v>0</v>
      </c>
    </row>
    <row r="252" spans="1:16" ht="30" customHeight="1" x14ac:dyDescent="0.4">
      <c r="A252" s="13">
        <f t="shared" si="7"/>
        <v>46358</v>
      </c>
      <c r="B252" s="14">
        <f t="shared" si="6"/>
        <v>46358</v>
      </c>
      <c r="C252" s="135"/>
      <c r="D252" s="135"/>
      <c r="E252" s="135"/>
      <c r="F252" s="135"/>
      <c r="G252" s="135"/>
      <c r="H252" s="135"/>
      <c r="K252" s="125">
        <f>IF(C252=初期設定!$G$5,初期設定!$I$5,IF(C252=初期設定!$G$6,初期設定!$I$6,IF(C252=初期設定!$G$7,初期設定!$I$7,0)))</f>
        <v>0</v>
      </c>
      <c r="L252" s="125">
        <f>IF(D252=初期設定!$G$5,初期設定!$I$5,IF(D252=初期設定!$G$6,初期設定!$I$6,IF(D252=初期設定!$G$7,初期設定!$I$7,0)))</f>
        <v>0</v>
      </c>
      <c r="M252" s="125">
        <f>IF(E252=初期設定!$G$5,初期設定!$I$5,IF(E252=初期設定!$G$6,初期設定!$I$6,IF(E252=初期設定!$G$7,初期設定!$I$7,0)))</f>
        <v>0</v>
      </c>
      <c r="N252" s="125">
        <f>IF(F252=初期設定!$G$5,初期設定!$I$5,IF(F252=初期設定!$G$6,初期設定!$I$6,IF(F252=初期設定!$G$7,初期設定!$I$7,0)))</f>
        <v>0</v>
      </c>
      <c r="O252" s="125">
        <f>IF(G252=初期設定!$G$5,初期設定!$I$5,IF(G252=初期設定!$G$6,初期設定!$I$6,IF(G252=初期設定!$G$7,初期設定!$I$7,0)))</f>
        <v>0</v>
      </c>
      <c r="P252" s="125">
        <f>IF(H252=初期設定!$G$5,初期設定!$I$5,IF(H252=初期設定!$G$6,初期設定!$I$6,IF(H252=初期設定!$G$7,初期設定!$I$7,0)))</f>
        <v>0</v>
      </c>
    </row>
    <row r="253" spans="1:16" ht="30" customHeight="1" x14ac:dyDescent="0.4">
      <c r="A253" s="13">
        <f t="shared" si="7"/>
        <v>46359</v>
      </c>
      <c r="B253" s="14">
        <f t="shared" si="6"/>
        <v>46359</v>
      </c>
      <c r="C253" s="135"/>
      <c r="D253" s="135"/>
      <c r="E253" s="135"/>
      <c r="F253" s="135"/>
      <c r="G253" s="135"/>
      <c r="H253" s="135"/>
      <c r="K253" s="125">
        <f>IF(C253=初期設定!$G$5,初期設定!$I$5,IF(C253=初期設定!$G$6,初期設定!$I$6,IF(C253=初期設定!$G$7,初期設定!$I$7,0)))</f>
        <v>0</v>
      </c>
      <c r="L253" s="125">
        <f>IF(D253=初期設定!$G$5,初期設定!$I$5,IF(D253=初期設定!$G$6,初期設定!$I$6,IF(D253=初期設定!$G$7,初期設定!$I$7,0)))</f>
        <v>0</v>
      </c>
      <c r="M253" s="125">
        <f>IF(E253=初期設定!$G$5,初期設定!$I$5,IF(E253=初期設定!$G$6,初期設定!$I$6,IF(E253=初期設定!$G$7,初期設定!$I$7,0)))</f>
        <v>0</v>
      </c>
      <c r="N253" s="125">
        <f>IF(F253=初期設定!$G$5,初期設定!$I$5,IF(F253=初期設定!$G$6,初期設定!$I$6,IF(F253=初期設定!$G$7,初期設定!$I$7,0)))</f>
        <v>0</v>
      </c>
      <c r="O253" s="125">
        <f>IF(G253=初期設定!$G$5,初期設定!$I$5,IF(G253=初期設定!$G$6,初期設定!$I$6,IF(G253=初期設定!$G$7,初期設定!$I$7,0)))</f>
        <v>0</v>
      </c>
      <c r="P253" s="125">
        <f>IF(H253=初期設定!$G$5,初期設定!$I$5,IF(H253=初期設定!$G$6,初期設定!$I$6,IF(H253=初期設定!$G$7,初期設定!$I$7,0)))</f>
        <v>0</v>
      </c>
    </row>
    <row r="254" spans="1:16" ht="30" customHeight="1" x14ac:dyDescent="0.4">
      <c r="A254" s="13">
        <f t="shared" si="7"/>
        <v>46360</v>
      </c>
      <c r="B254" s="14">
        <f t="shared" si="6"/>
        <v>46360</v>
      </c>
      <c r="C254" s="135"/>
      <c r="D254" s="135"/>
      <c r="E254" s="135"/>
      <c r="F254" s="135"/>
      <c r="G254" s="135"/>
      <c r="H254" s="135"/>
      <c r="K254" s="125">
        <f>IF(C254=初期設定!$G$5,初期設定!$I$5,IF(C254=初期設定!$G$6,初期設定!$I$6,IF(C254=初期設定!$G$7,初期設定!$I$7,0)))</f>
        <v>0</v>
      </c>
      <c r="L254" s="125">
        <f>IF(D254=初期設定!$G$5,初期設定!$I$5,IF(D254=初期設定!$G$6,初期設定!$I$6,IF(D254=初期設定!$G$7,初期設定!$I$7,0)))</f>
        <v>0</v>
      </c>
      <c r="M254" s="125">
        <f>IF(E254=初期設定!$G$5,初期設定!$I$5,IF(E254=初期設定!$G$6,初期設定!$I$6,IF(E254=初期設定!$G$7,初期設定!$I$7,0)))</f>
        <v>0</v>
      </c>
      <c r="N254" s="125">
        <f>IF(F254=初期設定!$G$5,初期設定!$I$5,IF(F254=初期設定!$G$6,初期設定!$I$6,IF(F254=初期設定!$G$7,初期設定!$I$7,0)))</f>
        <v>0</v>
      </c>
      <c r="O254" s="125">
        <f>IF(G254=初期設定!$G$5,初期設定!$I$5,IF(G254=初期設定!$G$6,初期設定!$I$6,IF(G254=初期設定!$G$7,初期設定!$I$7,0)))</f>
        <v>0</v>
      </c>
      <c r="P254" s="125">
        <f>IF(H254=初期設定!$G$5,初期設定!$I$5,IF(H254=初期設定!$G$6,初期設定!$I$6,IF(H254=初期設定!$G$7,初期設定!$I$7,0)))</f>
        <v>0</v>
      </c>
    </row>
    <row r="255" spans="1:16" ht="30" customHeight="1" x14ac:dyDescent="0.4">
      <c r="A255" s="13">
        <f t="shared" si="7"/>
        <v>46361</v>
      </c>
      <c r="B255" s="14">
        <f t="shared" si="6"/>
        <v>46361</v>
      </c>
      <c r="C255" s="135"/>
      <c r="D255" s="135"/>
      <c r="E255" s="135"/>
      <c r="F255" s="135"/>
      <c r="G255" s="135"/>
      <c r="H255" s="135"/>
      <c r="K255" s="125">
        <f>IF(C255=初期設定!$G$5,初期設定!$I$5,IF(C255=初期設定!$G$6,初期設定!$I$6,IF(C255=初期設定!$G$7,初期設定!$I$7,0)))</f>
        <v>0</v>
      </c>
      <c r="L255" s="125">
        <f>IF(D255=初期設定!$G$5,初期設定!$I$5,IF(D255=初期設定!$G$6,初期設定!$I$6,IF(D255=初期設定!$G$7,初期設定!$I$7,0)))</f>
        <v>0</v>
      </c>
      <c r="M255" s="125">
        <f>IF(E255=初期設定!$G$5,初期設定!$I$5,IF(E255=初期設定!$G$6,初期設定!$I$6,IF(E255=初期設定!$G$7,初期設定!$I$7,0)))</f>
        <v>0</v>
      </c>
      <c r="N255" s="125">
        <f>IF(F255=初期設定!$G$5,初期設定!$I$5,IF(F255=初期設定!$G$6,初期設定!$I$6,IF(F255=初期設定!$G$7,初期設定!$I$7,0)))</f>
        <v>0</v>
      </c>
      <c r="O255" s="125">
        <f>IF(G255=初期設定!$G$5,初期設定!$I$5,IF(G255=初期設定!$G$6,初期設定!$I$6,IF(G255=初期設定!$G$7,初期設定!$I$7,0)))</f>
        <v>0</v>
      </c>
      <c r="P255" s="125">
        <f>IF(H255=初期設定!$G$5,初期設定!$I$5,IF(H255=初期設定!$G$6,初期設定!$I$6,IF(H255=初期設定!$G$7,初期設定!$I$7,0)))</f>
        <v>0</v>
      </c>
    </row>
    <row r="256" spans="1:16" ht="30" customHeight="1" x14ac:dyDescent="0.4">
      <c r="A256" s="13">
        <f t="shared" si="7"/>
        <v>46362</v>
      </c>
      <c r="B256" s="14">
        <f t="shared" si="6"/>
        <v>46362</v>
      </c>
      <c r="C256" s="135"/>
      <c r="D256" s="135"/>
      <c r="E256" s="135"/>
      <c r="F256" s="135"/>
      <c r="G256" s="135"/>
      <c r="H256" s="135"/>
      <c r="K256" s="125">
        <f>IF(C256=初期設定!$G$5,初期設定!$I$5,IF(C256=初期設定!$G$6,初期設定!$I$6,IF(C256=初期設定!$G$7,初期設定!$I$7,0)))</f>
        <v>0</v>
      </c>
      <c r="L256" s="125">
        <f>IF(D256=初期設定!$G$5,初期設定!$I$5,IF(D256=初期設定!$G$6,初期設定!$I$6,IF(D256=初期設定!$G$7,初期設定!$I$7,0)))</f>
        <v>0</v>
      </c>
      <c r="M256" s="125">
        <f>IF(E256=初期設定!$G$5,初期設定!$I$5,IF(E256=初期設定!$G$6,初期設定!$I$6,IF(E256=初期設定!$G$7,初期設定!$I$7,0)))</f>
        <v>0</v>
      </c>
      <c r="N256" s="125">
        <f>IF(F256=初期設定!$G$5,初期設定!$I$5,IF(F256=初期設定!$G$6,初期設定!$I$6,IF(F256=初期設定!$G$7,初期設定!$I$7,0)))</f>
        <v>0</v>
      </c>
      <c r="O256" s="125">
        <f>IF(G256=初期設定!$G$5,初期設定!$I$5,IF(G256=初期設定!$G$6,初期設定!$I$6,IF(G256=初期設定!$G$7,初期設定!$I$7,0)))</f>
        <v>0</v>
      </c>
      <c r="P256" s="125">
        <f>IF(H256=初期設定!$G$5,初期設定!$I$5,IF(H256=初期設定!$G$6,初期設定!$I$6,IF(H256=初期設定!$G$7,初期設定!$I$7,0)))</f>
        <v>0</v>
      </c>
    </row>
    <row r="257" spans="1:16" ht="30" customHeight="1" x14ac:dyDescent="0.4">
      <c r="A257" s="13">
        <f t="shared" si="7"/>
        <v>46363</v>
      </c>
      <c r="B257" s="14">
        <f t="shared" si="6"/>
        <v>46363</v>
      </c>
      <c r="C257" s="135"/>
      <c r="D257" s="135"/>
      <c r="E257" s="135"/>
      <c r="F257" s="135"/>
      <c r="G257" s="135"/>
      <c r="H257" s="135"/>
      <c r="K257" s="125">
        <f>IF(C257=初期設定!$G$5,初期設定!$I$5,IF(C257=初期設定!$G$6,初期設定!$I$6,IF(C257=初期設定!$G$7,初期設定!$I$7,0)))</f>
        <v>0</v>
      </c>
      <c r="L257" s="125">
        <f>IF(D257=初期設定!$G$5,初期設定!$I$5,IF(D257=初期設定!$G$6,初期設定!$I$6,IF(D257=初期設定!$G$7,初期設定!$I$7,0)))</f>
        <v>0</v>
      </c>
      <c r="M257" s="125">
        <f>IF(E257=初期設定!$G$5,初期設定!$I$5,IF(E257=初期設定!$G$6,初期設定!$I$6,IF(E257=初期設定!$G$7,初期設定!$I$7,0)))</f>
        <v>0</v>
      </c>
      <c r="N257" s="125">
        <f>IF(F257=初期設定!$G$5,初期設定!$I$5,IF(F257=初期設定!$G$6,初期設定!$I$6,IF(F257=初期設定!$G$7,初期設定!$I$7,0)))</f>
        <v>0</v>
      </c>
      <c r="O257" s="125">
        <f>IF(G257=初期設定!$G$5,初期設定!$I$5,IF(G257=初期設定!$G$6,初期設定!$I$6,IF(G257=初期設定!$G$7,初期設定!$I$7,0)))</f>
        <v>0</v>
      </c>
      <c r="P257" s="125">
        <f>IF(H257=初期設定!$G$5,初期設定!$I$5,IF(H257=初期設定!$G$6,初期設定!$I$6,IF(H257=初期設定!$G$7,初期設定!$I$7,0)))</f>
        <v>0</v>
      </c>
    </row>
    <row r="258" spans="1:16" ht="30" customHeight="1" x14ac:dyDescent="0.4">
      <c r="A258" s="13">
        <f t="shared" si="7"/>
        <v>46364</v>
      </c>
      <c r="B258" s="14">
        <f t="shared" si="6"/>
        <v>46364</v>
      </c>
      <c r="C258" s="135"/>
      <c r="D258" s="135"/>
      <c r="E258" s="135"/>
      <c r="F258" s="135"/>
      <c r="G258" s="135"/>
      <c r="H258" s="135"/>
      <c r="K258" s="125">
        <f>IF(C258=初期設定!$G$5,初期設定!$I$5,IF(C258=初期設定!$G$6,初期設定!$I$6,IF(C258=初期設定!$G$7,初期設定!$I$7,0)))</f>
        <v>0</v>
      </c>
      <c r="L258" s="125">
        <f>IF(D258=初期設定!$G$5,初期設定!$I$5,IF(D258=初期設定!$G$6,初期設定!$I$6,IF(D258=初期設定!$G$7,初期設定!$I$7,0)))</f>
        <v>0</v>
      </c>
      <c r="M258" s="125">
        <f>IF(E258=初期設定!$G$5,初期設定!$I$5,IF(E258=初期設定!$G$6,初期設定!$I$6,IF(E258=初期設定!$G$7,初期設定!$I$7,0)))</f>
        <v>0</v>
      </c>
      <c r="N258" s="125">
        <f>IF(F258=初期設定!$G$5,初期設定!$I$5,IF(F258=初期設定!$G$6,初期設定!$I$6,IF(F258=初期設定!$G$7,初期設定!$I$7,0)))</f>
        <v>0</v>
      </c>
      <c r="O258" s="125">
        <f>IF(G258=初期設定!$G$5,初期設定!$I$5,IF(G258=初期設定!$G$6,初期設定!$I$6,IF(G258=初期設定!$G$7,初期設定!$I$7,0)))</f>
        <v>0</v>
      </c>
      <c r="P258" s="125">
        <f>IF(H258=初期設定!$G$5,初期設定!$I$5,IF(H258=初期設定!$G$6,初期設定!$I$6,IF(H258=初期設定!$G$7,初期設定!$I$7,0)))</f>
        <v>0</v>
      </c>
    </row>
    <row r="259" spans="1:16" ht="30" customHeight="1" x14ac:dyDescent="0.4">
      <c r="A259" s="13">
        <f t="shared" si="7"/>
        <v>46365</v>
      </c>
      <c r="B259" s="14">
        <f t="shared" si="6"/>
        <v>46365</v>
      </c>
      <c r="C259" s="135"/>
      <c r="D259" s="135"/>
      <c r="E259" s="135"/>
      <c r="F259" s="135"/>
      <c r="G259" s="135"/>
      <c r="H259" s="135"/>
      <c r="K259" s="125">
        <f>IF(C259=初期設定!$G$5,初期設定!$I$5,IF(C259=初期設定!$G$6,初期設定!$I$6,IF(C259=初期設定!$G$7,初期設定!$I$7,0)))</f>
        <v>0</v>
      </c>
      <c r="L259" s="125">
        <f>IF(D259=初期設定!$G$5,初期設定!$I$5,IF(D259=初期設定!$G$6,初期設定!$I$6,IF(D259=初期設定!$G$7,初期設定!$I$7,0)))</f>
        <v>0</v>
      </c>
      <c r="M259" s="125">
        <f>IF(E259=初期設定!$G$5,初期設定!$I$5,IF(E259=初期設定!$G$6,初期設定!$I$6,IF(E259=初期設定!$G$7,初期設定!$I$7,0)))</f>
        <v>0</v>
      </c>
      <c r="N259" s="125">
        <f>IF(F259=初期設定!$G$5,初期設定!$I$5,IF(F259=初期設定!$G$6,初期設定!$I$6,IF(F259=初期設定!$G$7,初期設定!$I$7,0)))</f>
        <v>0</v>
      </c>
      <c r="O259" s="125">
        <f>IF(G259=初期設定!$G$5,初期設定!$I$5,IF(G259=初期設定!$G$6,初期設定!$I$6,IF(G259=初期設定!$G$7,初期設定!$I$7,0)))</f>
        <v>0</v>
      </c>
      <c r="P259" s="125">
        <f>IF(H259=初期設定!$G$5,初期設定!$I$5,IF(H259=初期設定!$G$6,初期設定!$I$6,IF(H259=初期設定!$G$7,初期設定!$I$7,0)))</f>
        <v>0</v>
      </c>
    </row>
    <row r="260" spans="1:16" ht="30" customHeight="1" x14ac:dyDescent="0.4">
      <c r="A260" s="13">
        <f t="shared" si="7"/>
        <v>46366</v>
      </c>
      <c r="B260" s="14">
        <f t="shared" si="6"/>
        <v>46366</v>
      </c>
      <c r="C260" s="135"/>
      <c r="D260" s="135"/>
      <c r="E260" s="135"/>
      <c r="F260" s="135"/>
      <c r="G260" s="135"/>
      <c r="H260" s="135"/>
      <c r="K260" s="125">
        <f>IF(C260=初期設定!$G$5,初期設定!$I$5,IF(C260=初期設定!$G$6,初期設定!$I$6,IF(C260=初期設定!$G$7,初期設定!$I$7,0)))</f>
        <v>0</v>
      </c>
      <c r="L260" s="125">
        <f>IF(D260=初期設定!$G$5,初期設定!$I$5,IF(D260=初期設定!$G$6,初期設定!$I$6,IF(D260=初期設定!$G$7,初期設定!$I$7,0)))</f>
        <v>0</v>
      </c>
      <c r="M260" s="125">
        <f>IF(E260=初期設定!$G$5,初期設定!$I$5,IF(E260=初期設定!$G$6,初期設定!$I$6,IF(E260=初期設定!$G$7,初期設定!$I$7,0)))</f>
        <v>0</v>
      </c>
      <c r="N260" s="125">
        <f>IF(F260=初期設定!$G$5,初期設定!$I$5,IF(F260=初期設定!$G$6,初期設定!$I$6,IF(F260=初期設定!$G$7,初期設定!$I$7,0)))</f>
        <v>0</v>
      </c>
      <c r="O260" s="125">
        <f>IF(G260=初期設定!$G$5,初期設定!$I$5,IF(G260=初期設定!$G$6,初期設定!$I$6,IF(G260=初期設定!$G$7,初期設定!$I$7,0)))</f>
        <v>0</v>
      </c>
      <c r="P260" s="125">
        <f>IF(H260=初期設定!$G$5,初期設定!$I$5,IF(H260=初期設定!$G$6,初期設定!$I$6,IF(H260=初期設定!$G$7,初期設定!$I$7,0)))</f>
        <v>0</v>
      </c>
    </row>
    <row r="261" spans="1:16" ht="30" customHeight="1" x14ac:dyDescent="0.4">
      <c r="A261" s="13">
        <f t="shared" si="7"/>
        <v>46367</v>
      </c>
      <c r="B261" s="14">
        <f t="shared" si="6"/>
        <v>46367</v>
      </c>
      <c r="C261" s="135"/>
      <c r="D261" s="135"/>
      <c r="E261" s="135"/>
      <c r="F261" s="135"/>
      <c r="G261" s="135"/>
      <c r="H261" s="135"/>
      <c r="K261" s="125">
        <f>IF(C261=初期設定!$G$5,初期設定!$I$5,IF(C261=初期設定!$G$6,初期設定!$I$6,IF(C261=初期設定!$G$7,初期設定!$I$7,0)))</f>
        <v>0</v>
      </c>
      <c r="L261" s="125">
        <f>IF(D261=初期設定!$G$5,初期設定!$I$5,IF(D261=初期設定!$G$6,初期設定!$I$6,IF(D261=初期設定!$G$7,初期設定!$I$7,0)))</f>
        <v>0</v>
      </c>
      <c r="M261" s="125">
        <f>IF(E261=初期設定!$G$5,初期設定!$I$5,IF(E261=初期設定!$G$6,初期設定!$I$6,IF(E261=初期設定!$G$7,初期設定!$I$7,0)))</f>
        <v>0</v>
      </c>
      <c r="N261" s="125">
        <f>IF(F261=初期設定!$G$5,初期設定!$I$5,IF(F261=初期設定!$G$6,初期設定!$I$6,IF(F261=初期設定!$G$7,初期設定!$I$7,0)))</f>
        <v>0</v>
      </c>
      <c r="O261" s="125">
        <f>IF(G261=初期設定!$G$5,初期設定!$I$5,IF(G261=初期設定!$G$6,初期設定!$I$6,IF(G261=初期設定!$G$7,初期設定!$I$7,0)))</f>
        <v>0</v>
      </c>
      <c r="P261" s="125">
        <f>IF(H261=初期設定!$G$5,初期設定!$I$5,IF(H261=初期設定!$G$6,初期設定!$I$6,IF(H261=初期設定!$G$7,初期設定!$I$7,0)))</f>
        <v>0</v>
      </c>
    </row>
    <row r="262" spans="1:16" ht="30" customHeight="1" x14ac:dyDescent="0.4">
      <c r="A262" s="13">
        <f t="shared" si="7"/>
        <v>46368</v>
      </c>
      <c r="B262" s="14">
        <f t="shared" si="6"/>
        <v>46368</v>
      </c>
      <c r="C262" s="135"/>
      <c r="D262" s="135"/>
      <c r="E262" s="135"/>
      <c r="F262" s="135"/>
      <c r="G262" s="135"/>
      <c r="H262" s="135"/>
      <c r="K262" s="125">
        <f>IF(C262=初期設定!$G$5,初期設定!$I$5,IF(C262=初期設定!$G$6,初期設定!$I$6,IF(C262=初期設定!$G$7,初期設定!$I$7,0)))</f>
        <v>0</v>
      </c>
      <c r="L262" s="125">
        <f>IF(D262=初期設定!$G$5,初期設定!$I$5,IF(D262=初期設定!$G$6,初期設定!$I$6,IF(D262=初期設定!$G$7,初期設定!$I$7,0)))</f>
        <v>0</v>
      </c>
      <c r="M262" s="125">
        <f>IF(E262=初期設定!$G$5,初期設定!$I$5,IF(E262=初期設定!$G$6,初期設定!$I$6,IF(E262=初期設定!$G$7,初期設定!$I$7,0)))</f>
        <v>0</v>
      </c>
      <c r="N262" s="125">
        <f>IF(F262=初期設定!$G$5,初期設定!$I$5,IF(F262=初期設定!$G$6,初期設定!$I$6,IF(F262=初期設定!$G$7,初期設定!$I$7,0)))</f>
        <v>0</v>
      </c>
      <c r="O262" s="125">
        <f>IF(G262=初期設定!$G$5,初期設定!$I$5,IF(G262=初期設定!$G$6,初期設定!$I$6,IF(G262=初期設定!$G$7,初期設定!$I$7,0)))</f>
        <v>0</v>
      </c>
      <c r="P262" s="125">
        <f>IF(H262=初期設定!$G$5,初期設定!$I$5,IF(H262=初期設定!$G$6,初期設定!$I$6,IF(H262=初期設定!$G$7,初期設定!$I$7,0)))</f>
        <v>0</v>
      </c>
    </row>
    <row r="263" spans="1:16" ht="30" customHeight="1" x14ac:dyDescent="0.4">
      <c r="A263" s="13">
        <f t="shared" si="7"/>
        <v>46369</v>
      </c>
      <c r="B263" s="14">
        <f t="shared" si="6"/>
        <v>46369</v>
      </c>
      <c r="C263" s="135"/>
      <c r="D263" s="135"/>
      <c r="E263" s="135"/>
      <c r="F263" s="135"/>
      <c r="G263" s="135"/>
      <c r="H263" s="135"/>
      <c r="K263" s="125">
        <f>IF(C263=初期設定!$G$5,初期設定!$I$5,IF(C263=初期設定!$G$6,初期設定!$I$6,IF(C263=初期設定!$G$7,初期設定!$I$7,0)))</f>
        <v>0</v>
      </c>
      <c r="L263" s="125">
        <f>IF(D263=初期設定!$G$5,初期設定!$I$5,IF(D263=初期設定!$G$6,初期設定!$I$6,IF(D263=初期設定!$G$7,初期設定!$I$7,0)))</f>
        <v>0</v>
      </c>
      <c r="M263" s="125">
        <f>IF(E263=初期設定!$G$5,初期設定!$I$5,IF(E263=初期設定!$G$6,初期設定!$I$6,IF(E263=初期設定!$G$7,初期設定!$I$7,0)))</f>
        <v>0</v>
      </c>
      <c r="N263" s="125">
        <f>IF(F263=初期設定!$G$5,初期設定!$I$5,IF(F263=初期設定!$G$6,初期設定!$I$6,IF(F263=初期設定!$G$7,初期設定!$I$7,0)))</f>
        <v>0</v>
      </c>
      <c r="O263" s="125">
        <f>IF(G263=初期設定!$G$5,初期設定!$I$5,IF(G263=初期設定!$G$6,初期設定!$I$6,IF(G263=初期設定!$G$7,初期設定!$I$7,0)))</f>
        <v>0</v>
      </c>
      <c r="P263" s="125">
        <f>IF(H263=初期設定!$G$5,初期設定!$I$5,IF(H263=初期設定!$G$6,初期設定!$I$6,IF(H263=初期設定!$G$7,初期設定!$I$7,0)))</f>
        <v>0</v>
      </c>
    </row>
    <row r="264" spans="1:16" ht="30" customHeight="1" x14ac:dyDescent="0.4">
      <c r="A264" s="13">
        <f t="shared" si="7"/>
        <v>46370</v>
      </c>
      <c r="B264" s="14">
        <f t="shared" ref="B264:B327" si="8">A264</f>
        <v>46370</v>
      </c>
      <c r="C264" s="135"/>
      <c r="D264" s="135"/>
      <c r="E264" s="135"/>
      <c r="F264" s="135"/>
      <c r="G264" s="135"/>
      <c r="H264" s="135"/>
      <c r="K264" s="125">
        <f>IF(C264=初期設定!$G$5,初期設定!$I$5,IF(C264=初期設定!$G$6,初期設定!$I$6,IF(C264=初期設定!$G$7,初期設定!$I$7,0)))</f>
        <v>0</v>
      </c>
      <c r="L264" s="125">
        <f>IF(D264=初期設定!$G$5,初期設定!$I$5,IF(D264=初期設定!$G$6,初期設定!$I$6,IF(D264=初期設定!$G$7,初期設定!$I$7,0)))</f>
        <v>0</v>
      </c>
      <c r="M264" s="125">
        <f>IF(E264=初期設定!$G$5,初期設定!$I$5,IF(E264=初期設定!$G$6,初期設定!$I$6,IF(E264=初期設定!$G$7,初期設定!$I$7,0)))</f>
        <v>0</v>
      </c>
      <c r="N264" s="125">
        <f>IF(F264=初期設定!$G$5,初期設定!$I$5,IF(F264=初期設定!$G$6,初期設定!$I$6,IF(F264=初期設定!$G$7,初期設定!$I$7,0)))</f>
        <v>0</v>
      </c>
      <c r="O264" s="125">
        <f>IF(G264=初期設定!$G$5,初期設定!$I$5,IF(G264=初期設定!$G$6,初期設定!$I$6,IF(G264=初期設定!$G$7,初期設定!$I$7,0)))</f>
        <v>0</v>
      </c>
      <c r="P264" s="125">
        <f>IF(H264=初期設定!$G$5,初期設定!$I$5,IF(H264=初期設定!$G$6,初期設定!$I$6,IF(H264=初期設定!$G$7,初期設定!$I$7,0)))</f>
        <v>0</v>
      </c>
    </row>
    <row r="265" spans="1:16" ht="30" customHeight="1" x14ac:dyDescent="0.4">
      <c r="A265" s="13">
        <f t="shared" ref="A265:A328" si="9">A264+1</f>
        <v>46371</v>
      </c>
      <c r="B265" s="14">
        <f t="shared" si="8"/>
        <v>46371</v>
      </c>
      <c r="C265" s="135"/>
      <c r="D265" s="135"/>
      <c r="E265" s="135"/>
      <c r="F265" s="135"/>
      <c r="G265" s="135"/>
      <c r="H265" s="135"/>
      <c r="K265" s="125">
        <f>IF(C265=初期設定!$G$5,初期設定!$I$5,IF(C265=初期設定!$G$6,初期設定!$I$6,IF(C265=初期設定!$G$7,初期設定!$I$7,0)))</f>
        <v>0</v>
      </c>
      <c r="L265" s="125">
        <f>IF(D265=初期設定!$G$5,初期設定!$I$5,IF(D265=初期設定!$G$6,初期設定!$I$6,IF(D265=初期設定!$G$7,初期設定!$I$7,0)))</f>
        <v>0</v>
      </c>
      <c r="M265" s="125">
        <f>IF(E265=初期設定!$G$5,初期設定!$I$5,IF(E265=初期設定!$G$6,初期設定!$I$6,IF(E265=初期設定!$G$7,初期設定!$I$7,0)))</f>
        <v>0</v>
      </c>
      <c r="N265" s="125">
        <f>IF(F265=初期設定!$G$5,初期設定!$I$5,IF(F265=初期設定!$G$6,初期設定!$I$6,IF(F265=初期設定!$G$7,初期設定!$I$7,0)))</f>
        <v>0</v>
      </c>
      <c r="O265" s="125">
        <f>IF(G265=初期設定!$G$5,初期設定!$I$5,IF(G265=初期設定!$G$6,初期設定!$I$6,IF(G265=初期設定!$G$7,初期設定!$I$7,0)))</f>
        <v>0</v>
      </c>
      <c r="P265" s="125">
        <f>IF(H265=初期設定!$G$5,初期設定!$I$5,IF(H265=初期設定!$G$6,初期設定!$I$6,IF(H265=初期設定!$G$7,初期設定!$I$7,0)))</f>
        <v>0</v>
      </c>
    </row>
    <row r="266" spans="1:16" ht="30" customHeight="1" x14ac:dyDescent="0.4">
      <c r="A266" s="13">
        <f t="shared" si="9"/>
        <v>46372</v>
      </c>
      <c r="B266" s="14">
        <f t="shared" si="8"/>
        <v>46372</v>
      </c>
      <c r="C266" s="135"/>
      <c r="D266" s="135"/>
      <c r="E266" s="135"/>
      <c r="F266" s="135"/>
      <c r="G266" s="135"/>
      <c r="H266" s="135"/>
      <c r="K266" s="125">
        <f>IF(C266=初期設定!$G$5,初期設定!$I$5,IF(C266=初期設定!$G$6,初期設定!$I$6,IF(C266=初期設定!$G$7,初期設定!$I$7,0)))</f>
        <v>0</v>
      </c>
      <c r="L266" s="125">
        <f>IF(D266=初期設定!$G$5,初期設定!$I$5,IF(D266=初期設定!$G$6,初期設定!$I$6,IF(D266=初期設定!$G$7,初期設定!$I$7,0)))</f>
        <v>0</v>
      </c>
      <c r="M266" s="125">
        <f>IF(E266=初期設定!$G$5,初期設定!$I$5,IF(E266=初期設定!$G$6,初期設定!$I$6,IF(E266=初期設定!$G$7,初期設定!$I$7,0)))</f>
        <v>0</v>
      </c>
      <c r="N266" s="125">
        <f>IF(F266=初期設定!$G$5,初期設定!$I$5,IF(F266=初期設定!$G$6,初期設定!$I$6,IF(F266=初期設定!$G$7,初期設定!$I$7,0)))</f>
        <v>0</v>
      </c>
      <c r="O266" s="125">
        <f>IF(G266=初期設定!$G$5,初期設定!$I$5,IF(G266=初期設定!$G$6,初期設定!$I$6,IF(G266=初期設定!$G$7,初期設定!$I$7,0)))</f>
        <v>0</v>
      </c>
      <c r="P266" s="125">
        <f>IF(H266=初期設定!$G$5,初期設定!$I$5,IF(H266=初期設定!$G$6,初期設定!$I$6,IF(H266=初期設定!$G$7,初期設定!$I$7,0)))</f>
        <v>0</v>
      </c>
    </row>
    <row r="267" spans="1:16" ht="30" customHeight="1" x14ac:dyDescent="0.4">
      <c r="A267" s="13">
        <f t="shared" si="9"/>
        <v>46373</v>
      </c>
      <c r="B267" s="14">
        <f t="shared" si="8"/>
        <v>46373</v>
      </c>
      <c r="C267" s="135"/>
      <c r="D267" s="135"/>
      <c r="E267" s="135"/>
      <c r="F267" s="135"/>
      <c r="G267" s="135"/>
      <c r="H267" s="135"/>
      <c r="K267" s="125">
        <f>IF(C267=初期設定!$G$5,初期設定!$I$5,IF(C267=初期設定!$G$6,初期設定!$I$6,IF(C267=初期設定!$G$7,初期設定!$I$7,0)))</f>
        <v>0</v>
      </c>
      <c r="L267" s="125">
        <f>IF(D267=初期設定!$G$5,初期設定!$I$5,IF(D267=初期設定!$G$6,初期設定!$I$6,IF(D267=初期設定!$G$7,初期設定!$I$7,0)))</f>
        <v>0</v>
      </c>
      <c r="M267" s="125">
        <f>IF(E267=初期設定!$G$5,初期設定!$I$5,IF(E267=初期設定!$G$6,初期設定!$I$6,IF(E267=初期設定!$G$7,初期設定!$I$7,0)))</f>
        <v>0</v>
      </c>
      <c r="N267" s="125">
        <f>IF(F267=初期設定!$G$5,初期設定!$I$5,IF(F267=初期設定!$G$6,初期設定!$I$6,IF(F267=初期設定!$G$7,初期設定!$I$7,0)))</f>
        <v>0</v>
      </c>
      <c r="O267" s="125">
        <f>IF(G267=初期設定!$G$5,初期設定!$I$5,IF(G267=初期設定!$G$6,初期設定!$I$6,IF(G267=初期設定!$G$7,初期設定!$I$7,0)))</f>
        <v>0</v>
      </c>
      <c r="P267" s="125">
        <f>IF(H267=初期設定!$G$5,初期設定!$I$5,IF(H267=初期設定!$G$6,初期設定!$I$6,IF(H267=初期設定!$G$7,初期設定!$I$7,0)))</f>
        <v>0</v>
      </c>
    </row>
    <row r="268" spans="1:16" ht="30" customHeight="1" x14ac:dyDescent="0.4">
      <c r="A268" s="13">
        <f t="shared" si="9"/>
        <v>46374</v>
      </c>
      <c r="B268" s="14">
        <f t="shared" si="8"/>
        <v>46374</v>
      </c>
      <c r="C268" s="135"/>
      <c r="D268" s="135"/>
      <c r="E268" s="135"/>
      <c r="F268" s="135"/>
      <c r="G268" s="135"/>
      <c r="H268" s="135"/>
      <c r="K268" s="125">
        <f>IF(C268=初期設定!$G$5,初期設定!$I$5,IF(C268=初期設定!$G$6,初期設定!$I$6,IF(C268=初期設定!$G$7,初期設定!$I$7,0)))</f>
        <v>0</v>
      </c>
      <c r="L268" s="125">
        <f>IF(D268=初期設定!$G$5,初期設定!$I$5,IF(D268=初期設定!$G$6,初期設定!$I$6,IF(D268=初期設定!$G$7,初期設定!$I$7,0)))</f>
        <v>0</v>
      </c>
      <c r="M268" s="125">
        <f>IF(E268=初期設定!$G$5,初期設定!$I$5,IF(E268=初期設定!$G$6,初期設定!$I$6,IF(E268=初期設定!$G$7,初期設定!$I$7,0)))</f>
        <v>0</v>
      </c>
      <c r="N268" s="125">
        <f>IF(F268=初期設定!$G$5,初期設定!$I$5,IF(F268=初期設定!$G$6,初期設定!$I$6,IF(F268=初期設定!$G$7,初期設定!$I$7,0)))</f>
        <v>0</v>
      </c>
      <c r="O268" s="125">
        <f>IF(G268=初期設定!$G$5,初期設定!$I$5,IF(G268=初期設定!$G$6,初期設定!$I$6,IF(G268=初期設定!$G$7,初期設定!$I$7,0)))</f>
        <v>0</v>
      </c>
      <c r="P268" s="125">
        <f>IF(H268=初期設定!$G$5,初期設定!$I$5,IF(H268=初期設定!$G$6,初期設定!$I$6,IF(H268=初期設定!$G$7,初期設定!$I$7,0)))</f>
        <v>0</v>
      </c>
    </row>
    <row r="269" spans="1:16" ht="30" customHeight="1" x14ac:dyDescent="0.4">
      <c r="A269" s="13">
        <f t="shared" si="9"/>
        <v>46375</v>
      </c>
      <c r="B269" s="14">
        <f t="shared" si="8"/>
        <v>46375</v>
      </c>
      <c r="C269" s="135"/>
      <c r="D269" s="135"/>
      <c r="E269" s="135"/>
      <c r="F269" s="135"/>
      <c r="G269" s="135"/>
      <c r="H269" s="135"/>
      <c r="K269" s="125">
        <f>IF(C269=初期設定!$G$5,初期設定!$I$5,IF(C269=初期設定!$G$6,初期設定!$I$6,IF(C269=初期設定!$G$7,初期設定!$I$7,0)))</f>
        <v>0</v>
      </c>
      <c r="L269" s="125">
        <f>IF(D269=初期設定!$G$5,初期設定!$I$5,IF(D269=初期設定!$G$6,初期設定!$I$6,IF(D269=初期設定!$G$7,初期設定!$I$7,0)))</f>
        <v>0</v>
      </c>
      <c r="M269" s="125">
        <f>IF(E269=初期設定!$G$5,初期設定!$I$5,IF(E269=初期設定!$G$6,初期設定!$I$6,IF(E269=初期設定!$G$7,初期設定!$I$7,0)))</f>
        <v>0</v>
      </c>
      <c r="N269" s="125">
        <f>IF(F269=初期設定!$G$5,初期設定!$I$5,IF(F269=初期設定!$G$6,初期設定!$I$6,IF(F269=初期設定!$G$7,初期設定!$I$7,0)))</f>
        <v>0</v>
      </c>
      <c r="O269" s="125">
        <f>IF(G269=初期設定!$G$5,初期設定!$I$5,IF(G269=初期設定!$G$6,初期設定!$I$6,IF(G269=初期設定!$G$7,初期設定!$I$7,0)))</f>
        <v>0</v>
      </c>
      <c r="P269" s="125">
        <f>IF(H269=初期設定!$G$5,初期設定!$I$5,IF(H269=初期設定!$G$6,初期設定!$I$6,IF(H269=初期設定!$G$7,初期設定!$I$7,0)))</f>
        <v>0</v>
      </c>
    </row>
    <row r="270" spans="1:16" ht="30" customHeight="1" x14ac:dyDescent="0.4">
      <c r="A270" s="13">
        <f t="shared" si="9"/>
        <v>46376</v>
      </c>
      <c r="B270" s="14">
        <f t="shared" si="8"/>
        <v>46376</v>
      </c>
      <c r="C270" s="135"/>
      <c r="D270" s="135"/>
      <c r="E270" s="135"/>
      <c r="F270" s="135"/>
      <c r="G270" s="135"/>
      <c r="H270" s="135"/>
      <c r="K270" s="125">
        <f>IF(C270=初期設定!$G$5,初期設定!$I$5,IF(C270=初期設定!$G$6,初期設定!$I$6,IF(C270=初期設定!$G$7,初期設定!$I$7,0)))</f>
        <v>0</v>
      </c>
      <c r="L270" s="125">
        <f>IF(D270=初期設定!$G$5,初期設定!$I$5,IF(D270=初期設定!$G$6,初期設定!$I$6,IF(D270=初期設定!$G$7,初期設定!$I$7,0)))</f>
        <v>0</v>
      </c>
      <c r="M270" s="125">
        <f>IF(E270=初期設定!$G$5,初期設定!$I$5,IF(E270=初期設定!$G$6,初期設定!$I$6,IF(E270=初期設定!$G$7,初期設定!$I$7,0)))</f>
        <v>0</v>
      </c>
      <c r="N270" s="125">
        <f>IF(F270=初期設定!$G$5,初期設定!$I$5,IF(F270=初期設定!$G$6,初期設定!$I$6,IF(F270=初期設定!$G$7,初期設定!$I$7,0)))</f>
        <v>0</v>
      </c>
      <c r="O270" s="125">
        <f>IF(G270=初期設定!$G$5,初期設定!$I$5,IF(G270=初期設定!$G$6,初期設定!$I$6,IF(G270=初期設定!$G$7,初期設定!$I$7,0)))</f>
        <v>0</v>
      </c>
      <c r="P270" s="125">
        <f>IF(H270=初期設定!$G$5,初期設定!$I$5,IF(H270=初期設定!$G$6,初期設定!$I$6,IF(H270=初期設定!$G$7,初期設定!$I$7,0)))</f>
        <v>0</v>
      </c>
    </row>
    <row r="271" spans="1:16" ht="30" customHeight="1" x14ac:dyDescent="0.4">
      <c r="A271" s="13">
        <f t="shared" si="9"/>
        <v>46377</v>
      </c>
      <c r="B271" s="14">
        <f t="shared" si="8"/>
        <v>46377</v>
      </c>
      <c r="C271" s="135"/>
      <c r="D271" s="135"/>
      <c r="E271" s="135"/>
      <c r="F271" s="135"/>
      <c r="G271" s="135"/>
      <c r="H271" s="135"/>
      <c r="K271" s="125">
        <f>IF(C271=初期設定!$G$5,初期設定!$I$5,IF(C271=初期設定!$G$6,初期設定!$I$6,IF(C271=初期設定!$G$7,初期設定!$I$7,0)))</f>
        <v>0</v>
      </c>
      <c r="L271" s="125">
        <f>IF(D271=初期設定!$G$5,初期設定!$I$5,IF(D271=初期設定!$G$6,初期設定!$I$6,IF(D271=初期設定!$G$7,初期設定!$I$7,0)))</f>
        <v>0</v>
      </c>
      <c r="M271" s="125">
        <f>IF(E271=初期設定!$G$5,初期設定!$I$5,IF(E271=初期設定!$G$6,初期設定!$I$6,IF(E271=初期設定!$G$7,初期設定!$I$7,0)))</f>
        <v>0</v>
      </c>
      <c r="N271" s="125">
        <f>IF(F271=初期設定!$G$5,初期設定!$I$5,IF(F271=初期設定!$G$6,初期設定!$I$6,IF(F271=初期設定!$G$7,初期設定!$I$7,0)))</f>
        <v>0</v>
      </c>
      <c r="O271" s="125">
        <f>IF(G271=初期設定!$G$5,初期設定!$I$5,IF(G271=初期設定!$G$6,初期設定!$I$6,IF(G271=初期設定!$G$7,初期設定!$I$7,0)))</f>
        <v>0</v>
      </c>
      <c r="P271" s="125">
        <f>IF(H271=初期設定!$G$5,初期設定!$I$5,IF(H271=初期設定!$G$6,初期設定!$I$6,IF(H271=初期設定!$G$7,初期設定!$I$7,0)))</f>
        <v>0</v>
      </c>
    </row>
    <row r="272" spans="1:16" ht="30" customHeight="1" x14ac:dyDescent="0.4">
      <c r="A272" s="13">
        <f t="shared" si="9"/>
        <v>46378</v>
      </c>
      <c r="B272" s="14">
        <f t="shared" si="8"/>
        <v>46378</v>
      </c>
      <c r="C272" s="135"/>
      <c r="D272" s="135"/>
      <c r="E272" s="135"/>
      <c r="F272" s="135"/>
      <c r="G272" s="135"/>
      <c r="H272" s="135"/>
      <c r="K272" s="125">
        <f>IF(C272=初期設定!$G$5,初期設定!$I$5,IF(C272=初期設定!$G$6,初期設定!$I$6,IF(C272=初期設定!$G$7,初期設定!$I$7,0)))</f>
        <v>0</v>
      </c>
      <c r="L272" s="125">
        <f>IF(D272=初期設定!$G$5,初期設定!$I$5,IF(D272=初期設定!$G$6,初期設定!$I$6,IF(D272=初期設定!$G$7,初期設定!$I$7,0)))</f>
        <v>0</v>
      </c>
      <c r="M272" s="125">
        <f>IF(E272=初期設定!$G$5,初期設定!$I$5,IF(E272=初期設定!$G$6,初期設定!$I$6,IF(E272=初期設定!$G$7,初期設定!$I$7,0)))</f>
        <v>0</v>
      </c>
      <c r="N272" s="125">
        <f>IF(F272=初期設定!$G$5,初期設定!$I$5,IF(F272=初期設定!$G$6,初期設定!$I$6,IF(F272=初期設定!$G$7,初期設定!$I$7,0)))</f>
        <v>0</v>
      </c>
      <c r="O272" s="125">
        <f>IF(G272=初期設定!$G$5,初期設定!$I$5,IF(G272=初期設定!$G$6,初期設定!$I$6,IF(G272=初期設定!$G$7,初期設定!$I$7,0)))</f>
        <v>0</v>
      </c>
      <c r="P272" s="125">
        <f>IF(H272=初期設定!$G$5,初期設定!$I$5,IF(H272=初期設定!$G$6,初期設定!$I$6,IF(H272=初期設定!$G$7,初期設定!$I$7,0)))</f>
        <v>0</v>
      </c>
    </row>
    <row r="273" spans="1:16" ht="30" customHeight="1" x14ac:dyDescent="0.4">
      <c r="A273" s="13">
        <f t="shared" si="9"/>
        <v>46379</v>
      </c>
      <c r="B273" s="14">
        <f t="shared" si="8"/>
        <v>46379</v>
      </c>
      <c r="C273" s="135"/>
      <c r="D273" s="135"/>
      <c r="E273" s="135"/>
      <c r="F273" s="135"/>
      <c r="G273" s="135"/>
      <c r="H273" s="135"/>
      <c r="K273" s="125">
        <f>IF(C273=初期設定!$G$5,初期設定!$I$5,IF(C273=初期設定!$G$6,初期設定!$I$6,IF(C273=初期設定!$G$7,初期設定!$I$7,0)))</f>
        <v>0</v>
      </c>
      <c r="L273" s="125">
        <f>IF(D273=初期設定!$G$5,初期設定!$I$5,IF(D273=初期設定!$G$6,初期設定!$I$6,IF(D273=初期設定!$G$7,初期設定!$I$7,0)))</f>
        <v>0</v>
      </c>
      <c r="M273" s="125">
        <f>IF(E273=初期設定!$G$5,初期設定!$I$5,IF(E273=初期設定!$G$6,初期設定!$I$6,IF(E273=初期設定!$G$7,初期設定!$I$7,0)))</f>
        <v>0</v>
      </c>
      <c r="N273" s="125">
        <f>IF(F273=初期設定!$G$5,初期設定!$I$5,IF(F273=初期設定!$G$6,初期設定!$I$6,IF(F273=初期設定!$G$7,初期設定!$I$7,0)))</f>
        <v>0</v>
      </c>
      <c r="O273" s="125">
        <f>IF(G273=初期設定!$G$5,初期設定!$I$5,IF(G273=初期設定!$G$6,初期設定!$I$6,IF(G273=初期設定!$G$7,初期設定!$I$7,0)))</f>
        <v>0</v>
      </c>
      <c r="P273" s="125">
        <f>IF(H273=初期設定!$G$5,初期設定!$I$5,IF(H273=初期設定!$G$6,初期設定!$I$6,IF(H273=初期設定!$G$7,初期設定!$I$7,0)))</f>
        <v>0</v>
      </c>
    </row>
    <row r="274" spans="1:16" ht="30" customHeight="1" x14ac:dyDescent="0.4">
      <c r="A274" s="13">
        <f t="shared" si="9"/>
        <v>46380</v>
      </c>
      <c r="B274" s="14">
        <f t="shared" si="8"/>
        <v>46380</v>
      </c>
      <c r="C274" s="135"/>
      <c r="D274" s="135"/>
      <c r="E274" s="135"/>
      <c r="F274" s="135"/>
      <c r="G274" s="135"/>
      <c r="H274" s="135"/>
      <c r="K274" s="125">
        <f>IF(C274=初期設定!$G$5,初期設定!$I$5,IF(C274=初期設定!$G$6,初期設定!$I$6,IF(C274=初期設定!$G$7,初期設定!$I$7,0)))</f>
        <v>0</v>
      </c>
      <c r="L274" s="125">
        <f>IF(D274=初期設定!$G$5,初期設定!$I$5,IF(D274=初期設定!$G$6,初期設定!$I$6,IF(D274=初期設定!$G$7,初期設定!$I$7,0)))</f>
        <v>0</v>
      </c>
      <c r="M274" s="125">
        <f>IF(E274=初期設定!$G$5,初期設定!$I$5,IF(E274=初期設定!$G$6,初期設定!$I$6,IF(E274=初期設定!$G$7,初期設定!$I$7,0)))</f>
        <v>0</v>
      </c>
      <c r="N274" s="125">
        <f>IF(F274=初期設定!$G$5,初期設定!$I$5,IF(F274=初期設定!$G$6,初期設定!$I$6,IF(F274=初期設定!$G$7,初期設定!$I$7,0)))</f>
        <v>0</v>
      </c>
      <c r="O274" s="125">
        <f>IF(G274=初期設定!$G$5,初期設定!$I$5,IF(G274=初期設定!$G$6,初期設定!$I$6,IF(G274=初期設定!$G$7,初期設定!$I$7,0)))</f>
        <v>0</v>
      </c>
      <c r="P274" s="125">
        <f>IF(H274=初期設定!$G$5,初期設定!$I$5,IF(H274=初期設定!$G$6,初期設定!$I$6,IF(H274=初期設定!$G$7,初期設定!$I$7,0)))</f>
        <v>0</v>
      </c>
    </row>
    <row r="275" spans="1:16" ht="30" customHeight="1" x14ac:dyDescent="0.4">
      <c r="A275" s="13">
        <f t="shared" si="9"/>
        <v>46381</v>
      </c>
      <c r="B275" s="14">
        <f t="shared" si="8"/>
        <v>46381</v>
      </c>
      <c r="C275" s="135"/>
      <c r="D275" s="135"/>
      <c r="E275" s="135"/>
      <c r="F275" s="135"/>
      <c r="G275" s="135"/>
      <c r="H275" s="135"/>
      <c r="K275" s="125">
        <f>IF(C275=初期設定!$G$5,初期設定!$I$5,IF(C275=初期設定!$G$6,初期設定!$I$6,IF(C275=初期設定!$G$7,初期設定!$I$7,0)))</f>
        <v>0</v>
      </c>
      <c r="L275" s="125">
        <f>IF(D275=初期設定!$G$5,初期設定!$I$5,IF(D275=初期設定!$G$6,初期設定!$I$6,IF(D275=初期設定!$G$7,初期設定!$I$7,0)))</f>
        <v>0</v>
      </c>
      <c r="M275" s="125">
        <f>IF(E275=初期設定!$G$5,初期設定!$I$5,IF(E275=初期設定!$G$6,初期設定!$I$6,IF(E275=初期設定!$G$7,初期設定!$I$7,0)))</f>
        <v>0</v>
      </c>
      <c r="N275" s="125">
        <f>IF(F275=初期設定!$G$5,初期設定!$I$5,IF(F275=初期設定!$G$6,初期設定!$I$6,IF(F275=初期設定!$G$7,初期設定!$I$7,0)))</f>
        <v>0</v>
      </c>
      <c r="O275" s="125">
        <f>IF(G275=初期設定!$G$5,初期設定!$I$5,IF(G275=初期設定!$G$6,初期設定!$I$6,IF(G275=初期設定!$G$7,初期設定!$I$7,0)))</f>
        <v>0</v>
      </c>
      <c r="P275" s="125">
        <f>IF(H275=初期設定!$G$5,初期設定!$I$5,IF(H275=初期設定!$G$6,初期設定!$I$6,IF(H275=初期設定!$G$7,初期設定!$I$7,0)))</f>
        <v>0</v>
      </c>
    </row>
    <row r="276" spans="1:16" ht="30" customHeight="1" x14ac:dyDescent="0.4">
      <c r="A276" s="13">
        <f t="shared" si="9"/>
        <v>46382</v>
      </c>
      <c r="B276" s="14">
        <f t="shared" si="8"/>
        <v>46382</v>
      </c>
      <c r="C276" s="135"/>
      <c r="D276" s="135"/>
      <c r="E276" s="135"/>
      <c r="F276" s="135"/>
      <c r="G276" s="135"/>
      <c r="H276" s="135"/>
      <c r="K276" s="125">
        <f>IF(C276=初期設定!$G$5,初期設定!$I$5,IF(C276=初期設定!$G$6,初期設定!$I$6,IF(C276=初期設定!$G$7,初期設定!$I$7,0)))</f>
        <v>0</v>
      </c>
      <c r="L276" s="125">
        <f>IF(D276=初期設定!$G$5,初期設定!$I$5,IF(D276=初期設定!$G$6,初期設定!$I$6,IF(D276=初期設定!$G$7,初期設定!$I$7,0)))</f>
        <v>0</v>
      </c>
      <c r="M276" s="125">
        <f>IF(E276=初期設定!$G$5,初期設定!$I$5,IF(E276=初期設定!$G$6,初期設定!$I$6,IF(E276=初期設定!$G$7,初期設定!$I$7,0)))</f>
        <v>0</v>
      </c>
      <c r="N276" s="125">
        <f>IF(F276=初期設定!$G$5,初期設定!$I$5,IF(F276=初期設定!$G$6,初期設定!$I$6,IF(F276=初期設定!$G$7,初期設定!$I$7,0)))</f>
        <v>0</v>
      </c>
      <c r="O276" s="125">
        <f>IF(G276=初期設定!$G$5,初期設定!$I$5,IF(G276=初期設定!$G$6,初期設定!$I$6,IF(G276=初期設定!$G$7,初期設定!$I$7,0)))</f>
        <v>0</v>
      </c>
      <c r="P276" s="125">
        <f>IF(H276=初期設定!$G$5,初期設定!$I$5,IF(H276=初期設定!$G$6,初期設定!$I$6,IF(H276=初期設定!$G$7,初期設定!$I$7,0)))</f>
        <v>0</v>
      </c>
    </row>
    <row r="277" spans="1:16" ht="30" customHeight="1" x14ac:dyDescent="0.4">
      <c r="A277" s="13">
        <f t="shared" si="9"/>
        <v>46383</v>
      </c>
      <c r="B277" s="14">
        <f t="shared" si="8"/>
        <v>46383</v>
      </c>
      <c r="C277" s="135"/>
      <c r="D277" s="135"/>
      <c r="E277" s="135"/>
      <c r="F277" s="135"/>
      <c r="G277" s="135"/>
      <c r="H277" s="135"/>
      <c r="K277" s="125">
        <f>IF(C277=初期設定!$G$5,初期設定!$I$5,IF(C277=初期設定!$G$6,初期設定!$I$6,IF(C277=初期設定!$G$7,初期設定!$I$7,0)))</f>
        <v>0</v>
      </c>
      <c r="L277" s="125">
        <f>IF(D277=初期設定!$G$5,初期設定!$I$5,IF(D277=初期設定!$G$6,初期設定!$I$6,IF(D277=初期設定!$G$7,初期設定!$I$7,0)))</f>
        <v>0</v>
      </c>
      <c r="M277" s="125">
        <f>IF(E277=初期設定!$G$5,初期設定!$I$5,IF(E277=初期設定!$G$6,初期設定!$I$6,IF(E277=初期設定!$G$7,初期設定!$I$7,0)))</f>
        <v>0</v>
      </c>
      <c r="N277" s="125">
        <f>IF(F277=初期設定!$G$5,初期設定!$I$5,IF(F277=初期設定!$G$6,初期設定!$I$6,IF(F277=初期設定!$G$7,初期設定!$I$7,0)))</f>
        <v>0</v>
      </c>
      <c r="O277" s="125">
        <f>IF(G277=初期設定!$G$5,初期設定!$I$5,IF(G277=初期設定!$G$6,初期設定!$I$6,IF(G277=初期設定!$G$7,初期設定!$I$7,0)))</f>
        <v>0</v>
      </c>
      <c r="P277" s="125">
        <f>IF(H277=初期設定!$G$5,初期設定!$I$5,IF(H277=初期設定!$G$6,初期設定!$I$6,IF(H277=初期設定!$G$7,初期設定!$I$7,0)))</f>
        <v>0</v>
      </c>
    </row>
    <row r="278" spans="1:16" ht="30" customHeight="1" x14ac:dyDescent="0.4">
      <c r="A278" s="13">
        <f t="shared" si="9"/>
        <v>46384</v>
      </c>
      <c r="B278" s="14">
        <f t="shared" si="8"/>
        <v>46384</v>
      </c>
      <c r="C278" s="135"/>
      <c r="D278" s="135"/>
      <c r="E278" s="135"/>
      <c r="F278" s="135"/>
      <c r="G278" s="135"/>
      <c r="H278" s="135"/>
      <c r="K278" s="125">
        <f>IF(C278=初期設定!$G$5,初期設定!$I$5,IF(C278=初期設定!$G$6,初期設定!$I$6,IF(C278=初期設定!$G$7,初期設定!$I$7,0)))</f>
        <v>0</v>
      </c>
      <c r="L278" s="125">
        <f>IF(D278=初期設定!$G$5,初期設定!$I$5,IF(D278=初期設定!$G$6,初期設定!$I$6,IF(D278=初期設定!$G$7,初期設定!$I$7,0)))</f>
        <v>0</v>
      </c>
      <c r="M278" s="125">
        <f>IF(E278=初期設定!$G$5,初期設定!$I$5,IF(E278=初期設定!$G$6,初期設定!$I$6,IF(E278=初期設定!$G$7,初期設定!$I$7,0)))</f>
        <v>0</v>
      </c>
      <c r="N278" s="125">
        <f>IF(F278=初期設定!$G$5,初期設定!$I$5,IF(F278=初期設定!$G$6,初期設定!$I$6,IF(F278=初期設定!$G$7,初期設定!$I$7,0)))</f>
        <v>0</v>
      </c>
      <c r="O278" s="125">
        <f>IF(G278=初期設定!$G$5,初期設定!$I$5,IF(G278=初期設定!$G$6,初期設定!$I$6,IF(G278=初期設定!$G$7,初期設定!$I$7,0)))</f>
        <v>0</v>
      </c>
      <c r="P278" s="125">
        <f>IF(H278=初期設定!$G$5,初期設定!$I$5,IF(H278=初期設定!$G$6,初期設定!$I$6,IF(H278=初期設定!$G$7,初期設定!$I$7,0)))</f>
        <v>0</v>
      </c>
    </row>
    <row r="279" spans="1:16" ht="30" customHeight="1" x14ac:dyDescent="0.4">
      <c r="A279" s="13">
        <f t="shared" si="9"/>
        <v>46385</v>
      </c>
      <c r="B279" s="14">
        <f t="shared" si="8"/>
        <v>46385</v>
      </c>
      <c r="C279" s="135"/>
      <c r="D279" s="135"/>
      <c r="E279" s="135"/>
      <c r="F279" s="135"/>
      <c r="G279" s="135"/>
      <c r="H279" s="135"/>
      <c r="K279" s="125">
        <f>IF(C279=初期設定!$G$5,初期設定!$I$5,IF(C279=初期設定!$G$6,初期設定!$I$6,IF(C279=初期設定!$G$7,初期設定!$I$7,0)))</f>
        <v>0</v>
      </c>
      <c r="L279" s="125">
        <f>IF(D279=初期設定!$G$5,初期設定!$I$5,IF(D279=初期設定!$G$6,初期設定!$I$6,IF(D279=初期設定!$G$7,初期設定!$I$7,0)))</f>
        <v>0</v>
      </c>
      <c r="M279" s="125">
        <f>IF(E279=初期設定!$G$5,初期設定!$I$5,IF(E279=初期設定!$G$6,初期設定!$I$6,IF(E279=初期設定!$G$7,初期設定!$I$7,0)))</f>
        <v>0</v>
      </c>
      <c r="N279" s="125">
        <f>IF(F279=初期設定!$G$5,初期設定!$I$5,IF(F279=初期設定!$G$6,初期設定!$I$6,IF(F279=初期設定!$G$7,初期設定!$I$7,0)))</f>
        <v>0</v>
      </c>
      <c r="O279" s="125">
        <f>IF(G279=初期設定!$G$5,初期設定!$I$5,IF(G279=初期設定!$G$6,初期設定!$I$6,IF(G279=初期設定!$G$7,初期設定!$I$7,0)))</f>
        <v>0</v>
      </c>
      <c r="P279" s="125">
        <f>IF(H279=初期設定!$G$5,初期設定!$I$5,IF(H279=初期設定!$G$6,初期設定!$I$6,IF(H279=初期設定!$G$7,初期設定!$I$7,0)))</f>
        <v>0</v>
      </c>
    </row>
    <row r="280" spans="1:16" ht="30" customHeight="1" x14ac:dyDescent="0.4">
      <c r="A280" s="13">
        <f t="shared" si="9"/>
        <v>46386</v>
      </c>
      <c r="B280" s="14">
        <f t="shared" si="8"/>
        <v>46386</v>
      </c>
      <c r="C280" s="135"/>
      <c r="D280" s="135"/>
      <c r="E280" s="135"/>
      <c r="F280" s="135"/>
      <c r="G280" s="135"/>
      <c r="H280" s="135"/>
      <c r="K280" s="125">
        <f>IF(C280=初期設定!$G$5,初期設定!$I$5,IF(C280=初期設定!$G$6,初期設定!$I$6,IF(C280=初期設定!$G$7,初期設定!$I$7,0)))</f>
        <v>0</v>
      </c>
      <c r="L280" s="125">
        <f>IF(D280=初期設定!$G$5,初期設定!$I$5,IF(D280=初期設定!$G$6,初期設定!$I$6,IF(D280=初期設定!$G$7,初期設定!$I$7,0)))</f>
        <v>0</v>
      </c>
      <c r="M280" s="125">
        <f>IF(E280=初期設定!$G$5,初期設定!$I$5,IF(E280=初期設定!$G$6,初期設定!$I$6,IF(E280=初期設定!$G$7,初期設定!$I$7,0)))</f>
        <v>0</v>
      </c>
      <c r="N280" s="125">
        <f>IF(F280=初期設定!$G$5,初期設定!$I$5,IF(F280=初期設定!$G$6,初期設定!$I$6,IF(F280=初期設定!$G$7,初期設定!$I$7,0)))</f>
        <v>0</v>
      </c>
      <c r="O280" s="125">
        <f>IF(G280=初期設定!$G$5,初期設定!$I$5,IF(G280=初期設定!$G$6,初期設定!$I$6,IF(G280=初期設定!$G$7,初期設定!$I$7,0)))</f>
        <v>0</v>
      </c>
      <c r="P280" s="125">
        <f>IF(H280=初期設定!$G$5,初期設定!$I$5,IF(H280=初期設定!$G$6,初期設定!$I$6,IF(H280=初期設定!$G$7,初期設定!$I$7,0)))</f>
        <v>0</v>
      </c>
    </row>
    <row r="281" spans="1:16" ht="30" customHeight="1" x14ac:dyDescent="0.4">
      <c r="A281" s="13">
        <f t="shared" si="9"/>
        <v>46387</v>
      </c>
      <c r="B281" s="14">
        <f t="shared" si="8"/>
        <v>46387</v>
      </c>
      <c r="C281" s="135"/>
      <c r="D281" s="135"/>
      <c r="E281" s="135"/>
      <c r="F281" s="135"/>
      <c r="G281" s="135"/>
      <c r="H281" s="135"/>
      <c r="K281" s="125">
        <f>IF(C281=初期設定!$G$5,初期設定!$I$5,IF(C281=初期設定!$G$6,初期設定!$I$6,IF(C281=初期設定!$G$7,初期設定!$I$7,0)))</f>
        <v>0</v>
      </c>
      <c r="L281" s="125">
        <f>IF(D281=初期設定!$G$5,初期設定!$I$5,IF(D281=初期設定!$G$6,初期設定!$I$6,IF(D281=初期設定!$G$7,初期設定!$I$7,0)))</f>
        <v>0</v>
      </c>
      <c r="M281" s="125">
        <f>IF(E281=初期設定!$G$5,初期設定!$I$5,IF(E281=初期設定!$G$6,初期設定!$I$6,IF(E281=初期設定!$G$7,初期設定!$I$7,0)))</f>
        <v>0</v>
      </c>
      <c r="N281" s="125">
        <f>IF(F281=初期設定!$G$5,初期設定!$I$5,IF(F281=初期設定!$G$6,初期設定!$I$6,IF(F281=初期設定!$G$7,初期設定!$I$7,0)))</f>
        <v>0</v>
      </c>
      <c r="O281" s="125">
        <f>IF(G281=初期設定!$G$5,初期設定!$I$5,IF(G281=初期設定!$G$6,初期設定!$I$6,IF(G281=初期設定!$G$7,初期設定!$I$7,0)))</f>
        <v>0</v>
      </c>
      <c r="P281" s="125">
        <f>IF(H281=初期設定!$G$5,初期設定!$I$5,IF(H281=初期設定!$G$6,初期設定!$I$6,IF(H281=初期設定!$G$7,初期設定!$I$7,0)))</f>
        <v>0</v>
      </c>
    </row>
    <row r="282" spans="1:16" ht="30" customHeight="1" x14ac:dyDescent="0.4">
      <c r="A282" s="13">
        <f t="shared" si="9"/>
        <v>46388</v>
      </c>
      <c r="B282" s="14">
        <f t="shared" si="8"/>
        <v>46388</v>
      </c>
      <c r="C282" s="135"/>
      <c r="D282" s="135"/>
      <c r="E282" s="135"/>
      <c r="F282" s="135"/>
      <c r="G282" s="135"/>
      <c r="H282" s="135"/>
      <c r="K282" s="125">
        <f>IF(C282=初期設定!$G$5,初期設定!$I$5,IF(C282=初期設定!$G$6,初期設定!$I$6,IF(C282=初期設定!$G$7,初期設定!$I$7,0)))</f>
        <v>0</v>
      </c>
      <c r="L282" s="125">
        <f>IF(D282=初期設定!$G$5,初期設定!$I$5,IF(D282=初期設定!$G$6,初期設定!$I$6,IF(D282=初期設定!$G$7,初期設定!$I$7,0)))</f>
        <v>0</v>
      </c>
      <c r="M282" s="125">
        <f>IF(E282=初期設定!$G$5,初期設定!$I$5,IF(E282=初期設定!$G$6,初期設定!$I$6,IF(E282=初期設定!$G$7,初期設定!$I$7,0)))</f>
        <v>0</v>
      </c>
      <c r="N282" s="125">
        <f>IF(F282=初期設定!$G$5,初期設定!$I$5,IF(F282=初期設定!$G$6,初期設定!$I$6,IF(F282=初期設定!$G$7,初期設定!$I$7,0)))</f>
        <v>0</v>
      </c>
      <c r="O282" s="125">
        <f>IF(G282=初期設定!$G$5,初期設定!$I$5,IF(G282=初期設定!$G$6,初期設定!$I$6,IF(G282=初期設定!$G$7,初期設定!$I$7,0)))</f>
        <v>0</v>
      </c>
      <c r="P282" s="125">
        <f>IF(H282=初期設定!$G$5,初期設定!$I$5,IF(H282=初期設定!$G$6,初期設定!$I$6,IF(H282=初期設定!$G$7,初期設定!$I$7,0)))</f>
        <v>0</v>
      </c>
    </row>
    <row r="283" spans="1:16" ht="30" customHeight="1" x14ac:dyDescent="0.4">
      <c r="A283" s="13">
        <f t="shared" si="9"/>
        <v>46389</v>
      </c>
      <c r="B283" s="14">
        <f t="shared" si="8"/>
        <v>46389</v>
      </c>
      <c r="C283" s="135"/>
      <c r="D283" s="135"/>
      <c r="E283" s="135"/>
      <c r="F283" s="135"/>
      <c r="G283" s="135"/>
      <c r="H283" s="135"/>
      <c r="K283" s="125">
        <f>IF(C283=初期設定!$G$5,初期設定!$I$5,IF(C283=初期設定!$G$6,初期設定!$I$6,IF(C283=初期設定!$G$7,初期設定!$I$7,0)))</f>
        <v>0</v>
      </c>
      <c r="L283" s="125">
        <f>IF(D283=初期設定!$G$5,初期設定!$I$5,IF(D283=初期設定!$G$6,初期設定!$I$6,IF(D283=初期設定!$G$7,初期設定!$I$7,0)))</f>
        <v>0</v>
      </c>
      <c r="M283" s="125">
        <f>IF(E283=初期設定!$G$5,初期設定!$I$5,IF(E283=初期設定!$G$6,初期設定!$I$6,IF(E283=初期設定!$G$7,初期設定!$I$7,0)))</f>
        <v>0</v>
      </c>
      <c r="N283" s="125">
        <f>IF(F283=初期設定!$G$5,初期設定!$I$5,IF(F283=初期設定!$G$6,初期設定!$I$6,IF(F283=初期設定!$G$7,初期設定!$I$7,0)))</f>
        <v>0</v>
      </c>
      <c r="O283" s="125">
        <f>IF(G283=初期設定!$G$5,初期設定!$I$5,IF(G283=初期設定!$G$6,初期設定!$I$6,IF(G283=初期設定!$G$7,初期設定!$I$7,0)))</f>
        <v>0</v>
      </c>
      <c r="P283" s="125">
        <f>IF(H283=初期設定!$G$5,初期設定!$I$5,IF(H283=初期設定!$G$6,初期設定!$I$6,IF(H283=初期設定!$G$7,初期設定!$I$7,0)))</f>
        <v>0</v>
      </c>
    </row>
    <row r="284" spans="1:16" ht="30" customHeight="1" x14ac:dyDescent="0.4">
      <c r="A284" s="13">
        <f t="shared" si="9"/>
        <v>46390</v>
      </c>
      <c r="B284" s="14">
        <f t="shared" si="8"/>
        <v>46390</v>
      </c>
      <c r="C284" s="135"/>
      <c r="D284" s="135"/>
      <c r="E284" s="135"/>
      <c r="F284" s="135"/>
      <c r="G284" s="135"/>
      <c r="H284" s="135"/>
      <c r="K284" s="125">
        <f>IF(C284=初期設定!$G$5,初期設定!$I$5,IF(C284=初期設定!$G$6,初期設定!$I$6,IF(C284=初期設定!$G$7,初期設定!$I$7,0)))</f>
        <v>0</v>
      </c>
      <c r="L284" s="125">
        <f>IF(D284=初期設定!$G$5,初期設定!$I$5,IF(D284=初期設定!$G$6,初期設定!$I$6,IF(D284=初期設定!$G$7,初期設定!$I$7,0)))</f>
        <v>0</v>
      </c>
      <c r="M284" s="125">
        <f>IF(E284=初期設定!$G$5,初期設定!$I$5,IF(E284=初期設定!$G$6,初期設定!$I$6,IF(E284=初期設定!$G$7,初期設定!$I$7,0)))</f>
        <v>0</v>
      </c>
      <c r="N284" s="125">
        <f>IF(F284=初期設定!$G$5,初期設定!$I$5,IF(F284=初期設定!$G$6,初期設定!$I$6,IF(F284=初期設定!$G$7,初期設定!$I$7,0)))</f>
        <v>0</v>
      </c>
      <c r="O284" s="125">
        <f>IF(G284=初期設定!$G$5,初期設定!$I$5,IF(G284=初期設定!$G$6,初期設定!$I$6,IF(G284=初期設定!$G$7,初期設定!$I$7,0)))</f>
        <v>0</v>
      </c>
      <c r="P284" s="125">
        <f>IF(H284=初期設定!$G$5,初期設定!$I$5,IF(H284=初期設定!$G$6,初期設定!$I$6,IF(H284=初期設定!$G$7,初期設定!$I$7,0)))</f>
        <v>0</v>
      </c>
    </row>
    <row r="285" spans="1:16" ht="30" customHeight="1" x14ac:dyDescent="0.4">
      <c r="A285" s="13">
        <f t="shared" si="9"/>
        <v>46391</v>
      </c>
      <c r="B285" s="14">
        <f t="shared" si="8"/>
        <v>46391</v>
      </c>
      <c r="C285" s="135"/>
      <c r="D285" s="135"/>
      <c r="E285" s="135"/>
      <c r="F285" s="135"/>
      <c r="G285" s="135"/>
      <c r="H285" s="135"/>
      <c r="K285" s="125">
        <f>IF(C285=初期設定!$G$5,初期設定!$I$5,IF(C285=初期設定!$G$6,初期設定!$I$6,IF(C285=初期設定!$G$7,初期設定!$I$7,0)))</f>
        <v>0</v>
      </c>
      <c r="L285" s="125">
        <f>IF(D285=初期設定!$G$5,初期設定!$I$5,IF(D285=初期設定!$G$6,初期設定!$I$6,IF(D285=初期設定!$G$7,初期設定!$I$7,0)))</f>
        <v>0</v>
      </c>
      <c r="M285" s="125">
        <f>IF(E285=初期設定!$G$5,初期設定!$I$5,IF(E285=初期設定!$G$6,初期設定!$I$6,IF(E285=初期設定!$G$7,初期設定!$I$7,0)))</f>
        <v>0</v>
      </c>
      <c r="N285" s="125">
        <f>IF(F285=初期設定!$G$5,初期設定!$I$5,IF(F285=初期設定!$G$6,初期設定!$I$6,IF(F285=初期設定!$G$7,初期設定!$I$7,0)))</f>
        <v>0</v>
      </c>
      <c r="O285" s="125">
        <f>IF(G285=初期設定!$G$5,初期設定!$I$5,IF(G285=初期設定!$G$6,初期設定!$I$6,IF(G285=初期設定!$G$7,初期設定!$I$7,0)))</f>
        <v>0</v>
      </c>
      <c r="P285" s="125">
        <f>IF(H285=初期設定!$G$5,初期設定!$I$5,IF(H285=初期設定!$G$6,初期設定!$I$6,IF(H285=初期設定!$G$7,初期設定!$I$7,0)))</f>
        <v>0</v>
      </c>
    </row>
    <row r="286" spans="1:16" ht="30" customHeight="1" x14ac:dyDescent="0.4">
      <c r="A286" s="13">
        <f t="shared" si="9"/>
        <v>46392</v>
      </c>
      <c r="B286" s="14">
        <f t="shared" si="8"/>
        <v>46392</v>
      </c>
      <c r="C286" s="135"/>
      <c r="D286" s="135"/>
      <c r="E286" s="135"/>
      <c r="F286" s="135"/>
      <c r="G286" s="135"/>
      <c r="H286" s="135"/>
      <c r="K286" s="125">
        <f>IF(C286=初期設定!$G$5,初期設定!$I$5,IF(C286=初期設定!$G$6,初期設定!$I$6,IF(C286=初期設定!$G$7,初期設定!$I$7,0)))</f>
        <v>0</v>
      </c>
      <c r="L286" s="125">
        <f>IF(D286=初期設定!$G$5,初期設定!$I$5,IF(D286=初期設定!$G$6,初期設定!$I$6,IF(D286=初期設定!$G$7,初期設定!$I$7,0)))</f>
        <v>0</v>
      </c>
      <c r="M286" s="125">
        <f>IF(E286=初期設定!$G$5,初期設定!$I$5,IF(E286=初期設定!$G$6,初期設定!$I$6,IF(E286=初期設定!$G$7,初期設定!$I$7,0)))</f>
        <v>0</v>
      </c>
      <c r="N286" s="125">
        <f>IF(F286=初期設定!$G$5,初期設定!$I$5,IF(F286=初期設定!$G$6,初期設定!$I$6,IF(F286=初期設定!$G$7,初期設定!$I$7,0)))</f>
        <v>0</v>
      </c>
      <c r="O286" s="125">
        <f>IF(G286=初期設定!$G$5,初期設定!$I$5,IF(G286=初期設定!$G$6,初期設定!$I$6,IF(G286=初期設定!$G$7,初期設定!$I$7,0)))</f>
        <v>0</v>
      </c>
      <c r="P286" s="125">
        <f>IF(H286=初期設定!$G$5,初期設定!$I$5,IF(H286=初期設定!$G$6,初期設定!$I$6,IF(H286=初期設定!$G$7,初期設定!$I$7,0)))</f>
        <v>0</v>
      </c>
    </row>
    <row r="287" spans="1:16" ht="30" customHeight="1" x14ac:dyDescent="0.4">
      <c r="A287" s="13">
        <f t="shared" si="9"/>
        <v>46393</v>
      </c>
      <c r="B287" s="14">
        <f t="shared" si="8"/>
        <v>46393</v>
      </c>
      <c r="C287" s="135"/>
      <c r="D287" s="135"/>
      <c r="E287" s="135"/>
      <c r="F287" s="135"/>
      <c r="G287" s="135"/>
      <c r="H287" s="135"/>
      <c r="K287" s="125">
        <f>IF(C287=初期設定!$G$5,初期設定!$I$5,IF(C287=初期設定!$G$6,初期設定!$I$6,IF(C287=初期設定!$G$7,初期設定!$I$7,0)))</f>
        <v>0</v>
      </c>
      <c r="L287" s="125">
        <f>IF(D287=初期設定!$G$5,初期設定!$I$5,IF(D287=初期設定!$G$6,初期設定!$I$6,IF(D287=初期設定!$G$7,初期設定!$I$7,0)))</f>
        <v>0</v>
      </c>
      <c r="M287" s="125">
        <f>IF(E287=初期設定!$G$5,初期設定!$I$5,IF(E287=初期設定!$G$6,初期設定!$I$6,IF(E287=初期設定!$G$7,初期設定!$I$7,0)))</f>
        <v>0</v>
      </c>
      <c r="N287" s="125">
        <f>IF(F287=初期設定!$G$5,初期設定!$I$5,IF(F287=初期設定!$G$6,初期設定!$I$6,IF(F287=初期設定!$G$7,初期設定!$I$7,0)))</f>
        <v>0</v>
      </c>
      <c r="O287" s="125">
        <f>IF(G287=初期設定!$G$5,初期設定!$I$5,IF(G287=初期設定!$G$6,初期設定!$I$6,IF(G287=初期設定!$G$7,初期設定!$I$7,0)))</f>
        <v>0</v>
      </c>
      <c r="P287" s="125">
        <f>IF(H287=初期設定!$G$5,初期設定!$I$5,IF(H287=初期設定!$G$6,初期設定!$I$6,IF(H287=初期設定!$G$7,初期設定!$I$7,0)))</f>
        <v>0</v>
      </c>
    </row>
    <row r="288" spans="1:16" ht="30" customHeight="1" x14ac:dyDescent="0.4">
      <c r="A288" s="13">
        <f t="shared" si="9"/>
        <v>46394</v>
      </c>
      <c r="B288" s="14">
        <f t="shared" si="8"/>
        <v>46394</v>
      </c>
      <c r="C288" s="135"/>
      <c r="D288" s="135"/>
      <c r="E288" s="135"/>
      <c r="F288" s="135"/>
      <c r="G288" s="135"/>
      <c r="H288" s="135"/>
      <c r="K288" s="125">
        <f>IF(C288=初期設定!$G$5,初期設定!$I$5,IF(C288=初期設定!$G$6,初期設定!$I$6,IF(C288=初期設定!$G$7,初期設定!$I$7,0)))</f>
        <v>0</v>
      </c>
      <c r="L288" s="125">
        <f>IF(D288=初期設定!$G$5,初期設定!$I$5,IF(D288=初期設定!$G$6,初期設定!$I$6,IF(D288=初期設定!$G$7,初期設定!$I$7,0)))</f>
        <v>0</v>
      </c>
      <c r="M288" s="125">
        <f>IF(E288=初期設定!$G$5,初期設定!$I$5,IF(E288=初期設定!$G$6,初期設定!$I$6,IF(E288=初期設定!$G$7,初期設定!$I$7,0)))</f>
        <v>0</v>
      </c>
      <c r="N288" s="125">
        <f>IF(F288=初期設定!$G$5,初期設定!$I$5,IF(F288=初期設定!$G$6,初期設定!$I$6,IF(F288=初期設定!$G$7,初期設定!$I$7,0)))</f>
        <v>0</v>
      </c>
      <c r="O288" s="125">
        <f>IF(G288=初期設定!$G$5,初期設定!$I$5,IF(G288=初期設定!$G$6,初期設定!$I$6,IF(G288=初期設定!$G$7,初期設定!$I$7,0)))</f>
        <v>0</v>
      </c>
      <c r="P288" s="125">
        <f>IF(H288=初期設定!$G$5,初期設定!$I$5,IF(H288=初期設定!$G$6,初期設定!$I$6,IF(H288=初期設定!$G$7,初期設定!$I$7,0)))</f>
        <v>0</v>
      </c>
    </row>
    <row r="289" spans="1:16" ht="30" customHeight="1" x14ac:dyDescent="0.4">
      <c r="A289" s="13">
        <f t="shared" si="9"/>
        <v>46395</v>
      </c>
      <c r="B289" s="14">
        <f t="shared" si="8"/>
        <v>46395</v>
      </c>
      <c r="C289" s="135"/>
      <c r="D289" s="135"/>
      <c r="E289" s="135"/>
      <c r="F289" s="135"/>
      <c r="G289" s="135"/>
      <c r="H289" s="135"/>
      <c r="K289" s="125">
        <f>IF(C289=初期設定!$G$5,初期設定!$I$5,IF(C289=初期設定!$G$6,初期設定!$I$6,IF(C289=初期設定!$G$7,初期設定!$I$7,0)))</f>
        <v>0</v>
      </c>
      <c r="L289" s="125">
        <f>IF(D289=初期設定!$G$5,初期設定!$I$5,IF(D289=初期設定!$G$6,初期設定!$I$6,IF(D289=初期設定!$G$7,初期設定!$I$7,0)))</f>
        <v>0</v>
      </c>
      <c r="M289" s="125">
        <f>IF(E289=初期設定!$G$5,初期設定!$I$5,IF(E289=初期設定!$G$6,初期設定!$I$6,IF(E289=初期設定!$G$7,初期設定!$I$7,0)))</f>
        <v>0</v>
      </c>
      <c r="N289" s="125">
        <f>IF(F289=初期設定!$G$5,初期設定!$I$5,IF(F289=初期設定!$G$6,初期設定!$I$6,IF(F289=初期設定!$G$7,初期設定!$I$7,0)))</f>
        <v>0</v>
      </c>
      <c r="O289" s="125">
        <f>IF(G289=初期設定!$G$5,初期設定!$I$5,IF(G289=初期設定!$G$6,初期設定!$I$6,IF(G289=初期設定!$G$7,初期設定!$I$7,0)))</f>
        <v>0</v>
      </c>
      <c r="P289" s="125">
        <f>IF(H289=初期設定!$G$5,初期設定!$I$5,IF(H289=初期設定!$G$6,初期設定!$I$6,IF(H289=初期設定!$G$7,初期設定!$I$7,0)))</f>
        <v>0</v>
      </c>
    </row>
    <row r="290" spans="1:16" ht="30" customHeight="1" x14ac:dyDescent="0.4">
      <c r="A290" s="13">
        <f t="shared" si="9"/>
        <v>46396</v>
      </c>
      <c r="B290" s="14">
        <f t="shared" si="8"/>
        <v>46396</v>
      </c>
      <c r="C290" s="135"/>
      <c r="D290" s="135"/>
      <c r="E290" s="135"/>
      <c r="F290" s="135"/>
      <c r="G290" s="135"/>
      <c r="H290" s="135"/>
      <c r="K290" s="125">
        <f>IF(C290=初期設定!$G$5,初期設定!$I$5,IF(C290=初期設定!$G$6,初期設定!$I$6,IF(C290=初期設定!$G$7,初期設定!$I$7,0)))</f>
        <v>0</v>
      </c>
      <c r="L290" s="125">
        <f>IF(D290=初期設定!$G$5,初期設定!$I$5,IF(D290=初期設定!$G$6,初期設定!$I$6,IF(D290=初期設定!$G$7,初期設定!$I$7,0)))</f>
        <v>0</v>
      </c>
      <c r="M290" s="125">
        <f>IF(E290=初期設定!$G$5,初期設定!$I$5,IF(E290=初期設定!$G$6,初期設定!$I$6,IF(E290=初期設定!$G$7,初期設定!$I$7,0)))</f>
        <v>0</v>
      </c>
      <c r="N290" s="125">
        <f>IF(F290=初期設定!$G$5,初期設定!$I$5,IF(F290=初期設定!$G$6,初期設定!$I$6,IF(F290=初期設定!$G$7,初期設定!$I$7,0)))</f>
        <v>0</v>
      </c>
      <c r="O290" s="125">
        <f>IF(G290=初期設定!$G$5,初期設定!$I$5,IF(G290=初期設定!$G$6,初期設定!$I$6,IF(G290=初期設定!$G$7,初期設定!$I$7,0)))</f>
        <v>0</v>
      </c>
      <c r="P290" s="125">
        <f>IF(H290=初期設定!$G$5,初期設定!$I$5,IF(H290=初期設定!$G$6,初期設定!$I$6,IF(H290=初期設定!$G$7,初期設定!$I$7,0)))</f>
        <v>0</v>
      </c>
    </row>
    <row r="291" spans="1:16" ht="30" customHeight="1" x14ac:dyDescent="0.4">
      <c r="A291" s="13">
        <f t="shared" si="9"/>
        <v>46397</v>
      </c>
      <c r="B291" s="14">
        <f t="shared" si="8"/>
        <v>46397</v>
      </c>
      <c r="C291" s="135"/>
      <c r="D291" s="135"/>
      <c r="E291" s="135"/>
      <c r="F291" s="135"/>
      <c r="G291" s="135"/>
      <c r="H291" s="135"/>
      <c r="K291" s="125">
        <f>IF(C291=初期設定!$G$5,初期設定!$I$5,IF(C291=初期設定!$G$6,初期設定!$I$6,IF(C291=初期設定!$G$7,初期設定!$I$7,0)))</f>
        <v>0</v>
      </c>
      <c r="L291" s="125">
        <f>IF(D291=初期設定!$G$5,初期設定!$I$5,IF(D291=初期設定!$G$6,初期設定!$I$6,IF(D291=初期設定!$G$7,初期設定!$I$7,0)))</f>
        <v>0</v>
      </c>
      <c r="M291" s="125">
        <f>IF(E291=初期設定!$G$5,初期設定!$I$5,IF(E291=初期設定!$G$6,初期設定!$I$6,IF(E291=初期設定!$G$7,初期設定!$I$7,0)))</f>
        <v>0</v>
      </c>
      <c r="N291" s="125">
        <f>IF(F291=初期設定!$G$5,初期設定!$I$5,IF(F291=初期設定!$G$6,初期設定!$I$6,IF(F291=初期設定!$G$7,初期設定!$I$7,0)))</f>
        <v>0</v>
      </c>
      <c r="O291" s="125">
        <f>IF(G291=初期設定!$G$5,初期設定!$I$5,IF(G291=初期設定!$G$6,初期設定!$I$6,IF(G291=初期設定!$G$7,初期設定!$I$7,0)))</f>
        <v>0</v>
      </c>
      <c r="P291" s="125">
        <f>IF(H291=初期設定!$G$5,初期設定!$I$5,IF(H291=初期設定!$G$6,初期設定!$I$6,IF(H291=初期設定!$G$7,初期設定!$I$7,0)))</f>
        <v>0</v>
      </c>
    </row>
    <row r="292" spans="1:16" ht="30" customHeight="1" x14ac:dyDescent="0.4">
      <c r="A292" s="13">
        <f t="shared" si="9"/>
        <v>46398</v>
      </c>
      <c r="B292" s="14">
        <f t="shared" si="8"/>
        <v>46398</v>
      </c>
      <c r="C292" s="135"/>
      <c r="D292" s="135"/>
      <c r="E292" s="135"/>
      <c r="F292" s="135"/>
      <c r="G292" s="135"/>
      <c r="H292" s="135"/>
      <c r="K292" s="125">
        <f>IF(C292=初期設定!$G$5,初期設定!$I$5,IF(C292=初期設定!$G$6,初期設定!$I$6,IF(C292=初期設定!$G$7,初期設定!$I$7,0)))</f>
        <v>0</v>
      </c>
      <c r="L292" s="125">
        <f>IF(D292=初期設定!$G$5,初期設定!$I$5,IF(D292=初期設定!$G$6,初期設定!$I$6,IF(D292=初期設定!$G$7,初期設定!$I$7,0)))</f>
        <v>0</v>
      </c>
      <c r="M292" s="125">
        <f>IF(E292=初期設定!$G$5,初期設定!$I$5,IF(E292=初期設定!$G$6,初期設定!$I$6,IF(E292=初期設定!$G$7,初期設定!$I$7,0)))</f>
        <v>0</v>
      </c>
      <c r="N292" s="125">
        <f>IF(F292=初期設定!$G$5,初期設定!$I$5,IF(F292=初期設定!$G$6,初期設定!$I$6,IF(F292=初期設定!$G$7,初期設定!$I$7,0)))</f>
        <v>0</v>
      </c>
      <c r="O292" s="125">
        <f>IF(G292=初期設定!$G$5,初期設定!$I$5,IF(G292=初期設定!$G$6,初期設定!$I$6,IF(G292=初期設定!$G$7,初期設定!$I$7,0)))</f>
        <v>0</v>
      </c>
      <c r="P292" s="125">
        <f>IF(H292=初期設定!$G$5,初期設定!$I$5,IF(H292=初期設定!$G$6,初期設定!$I$6,IF(H292=初期設定!$G$7,初期設定!$I$7,0)))</f>
        <v>0</v>
      </c>
    </row>
    <row r="293" spans="1:16" ht="30" customHeight="1" x14ac:dyDescent="0.4">
      <c r="A293" s="13">
        <f t="shared" si="9"/>
        <v>46399</v>
      </c>
      <c r="B293" s="14">
        <f t="shared" si="8"/>
        <v>46399</v>
      </c>
      <c r="C293" s="135"/>
      <c r="D293" s="135"/>
      <c r="E293" s="135"/>
      <c r="F293" s="135"/>
      <c r="G293" s="135"/>
      <c r="H293" s="135"/>
      <c r="K293" s="125">
        <f>IF(C293=初期設定!$G$5,初期設定!$I$5,IF(C293=初期設定!$G$6,初期設定!$I$6,IF(C293=初期設定!$G$7,初期設定!$I$7,0)))</f>
        <v>0</v>
      </c>
      <c r="L293" s="125">
        <f>IF(D293=初期設定!$G$5,初期設定!$I$5,IF(D293=初期設定!$G$6,初期設定!$I$6,IF(D293=初期設定!$G$7,初期設定!$I$7,0)))</f>
        <v>0</v>
      </c>
      <c r="M293" s="125">
        <f>IF(E293=初期設定!$G$5,初期設定!$I$5,IF(E293=初期設定!$G$6,初期設定!$I$6,IF(E293=初期設定!$G$7,初期設定!$I$7,0)))</f>
        <v>0</v>
      </c>
      <c r="N293" s="125">
        <f>IF(F293=初期設定!$G$5,初期設定!$I$5,IF(F293=初期設定!$G$6,初期設定!$I$6,IF(F293=初期設定!$G$7,初期設定!$I$7,0)))</f>
        <v>0</v>
      </c>
      <c r="O293" s="125">
        <f>IF(G293=初期設定!$G$5,初期設定!$I$5,IF(G293=初期設定!$G$6,初期設定!$I$6,IF(G293=初期設定!$G$7,初期設定!$I$7,0)))</f>
        <v>0</v>
      </c>
      <c r="P293" s="125">
        <f>IF(H293=初期設定!$G$5,初期設定!$I$5,IF(H293=初期設定!$G$6,初期設定!$I$6,IF(H293=初期設定!$G$7,初期設定!$I$7,0)))</f>
        <v>0</v>
      </c>
    </row>
    <row r="294" spans="1:16" ht="30" customHeight="1" x14ac:dyDescent="0.4">
      <c r="A294" s="13">
        <f t="shared" si="9"/>
        <v>46400</v>
      </c>
      <c r="B294" s="14">
        <f t="shared" si="8"/>
        <v>46400</v>
      </c>
      <c r="C294" s="135"/>
      <c r="D294" s="135"/>
      <c r="E294" s="135"/>
      <c r="F294" s="135"/>
      <c r="G294" s="135"/>
      <c r="H294" s="135"/>
      <c r="K294" s="125">
        <f>IF(C294=初期設定!$G$5,初期設定!$I$5,IF(C294=初期設定!$G$6,初期設定!$I$6,IF(C294=初期設定!$G$7,初期設定!$I$7,0)))</f>
        <v>0</v>
      </c>
      <c r="L294" s="125">
        <f>IF(D294=初期設定!$G$5,初期設定!$I$5,IF(D294=初期設定!$G$6,初期設定!$I$6,IF(D294=初期設定!$G$7,初期設定!$I$7,0)))</f>
        <v>0</v>
      </c>
      <c r="M294" s="125">
        <f>IF(E294=初期設定!$G$5,初期設定!$I$5,IF(E294=初期設定!$G$6,初期設定!$I$6,IF(E294=初期設定!$G$7,初期設定!$I$7,0)))</f>
        <v>0</v>
      </c>
      <c r="N294" s="125">
        <f>IF(F294=初期設定!$G$5,初期設定!$I$5,IF(F294=初期設定!$G$6,初期設定!$I$6,IF(F294=初期設定!$G$7,初期設定!$I$7,0)))</f>
        <v>0</v>
      </c>
      <c r="O294" s="125">
        <f>IF(G294=初期設定!$G$5,初期設定!$I$5,IF(G294=初期設定!$G$6,初期設定!$I$6,IF(G294=初期設定!$G$7,初期設定!$I$7,0)))</f>
        <v>0</v>
      </c>
      <c r="P294" s="125">
        <f>IF(H294=初期設定!$G$5,初期設定!$I$5,IF(H294=初期設定!$G$6,初期設定!$I$6,IF(H294=初期設定!$G$7,初期設定!$I$7,0)))</f>
        <v>0</v>
      </c>
    </row>
    <row r="295" spans="1:16" ht="30" customHeight="1" x14ac:dyDescent="0.4">
      <c r="A295" s="13">
        <f t="shared" si="9"/>
        <v>46401</v>
      </c>
      <c r="B295" s="14">
        <f t="shared" si="8"/>
        <v>46401</v>
      </c>
      <c r="C295" s="135"/>
      <c r="D295" s="135"/>
      <c r="E295" s="135"/>
      <c r="F295" s="135"/>
      <c r="G295" s="135"/>
      <c r="H295" s="135"/>
      <c r="K295" s="125">
        <f>IF(C295=初期設定!$G$5,初期設定!$I$5,IF(C295=初期設定!$G$6,初期設定!$I$6,IF(C295=初期設定!$G$7,初期設定!$I$7,0)))</f>
        <v>0</v>
      </c>
      <c r="L295" s="125">
        <f>IF(D295=初期設定!$G$5,初期設定!$I$5,IF(D295=初期設定!$G$6,初期設定!$I$6,IF(D295=初期設定!$G$7,初期設定!$I$7,0)))</f>
        <v>0</v>
      </c>
      <c r="M295" s="125">
        <f>IF(E295=初期設定!$G$5,初期設定!$I$5,IF(E295=初期設定!$G$6,初期設定!$I$6,IF(E295=初期設定!$G$7,初期設定!$I$7,0)))</f>
        <v>0</v>
      </c>
      <c r="N295" s="125">
        <f>IF(F295=初期設定!$G$5,初期設定!$I$5,IF(F295=初期設定!$G$6,初期設定!$I$6,IF(F295=初期設定!$G$7,初期設定!$I$7,0)))</f>
        <v>0</v>
      </c>
      <c r="O295" s="125">
        <f>IF(G295=初期設定!$G$5,初期設定!$I$5,IF(G295=初期設定!$G$6,初期設定!$I$6,IF(G295=初期設定!$G$7,初期設定!$I$7,0)))</f>
        <v>0</v>
      </c>
      <c r="P295" s="125">
        <f>IF(H295=初期設定!$G$5,初期設定!$I$5,IF(H295=初期設定!$G$6,初期設定!$I$6,IF(H295=初期設定!$G$7,初期設定!$I$7,0)))</f>
        <v>0</v>
      </c>
    </row>
    <row r="296" spans="1:16" ht="30" customHeight="1" x14ac:dyDescent="0.4">
      <c r="A296" s="13">
        <f t="shared" si="9"/>
        <v>46402</v>
      </c>
      <c r="B296" s="14">
        <f t="shared" si="8"/>
        <v>46402</v>
      </c>
      <c r="C296" s="135"/>
      <c r="D296" s="135"/>
      <c r="E296" s="135"/>
      <c r="F296" s="135"/>
      <c r="G296" s="135"/>
      <c r="H296" s="135"/>
      <c r="K296" s="125">
        <f>IF(C296=初期設定!$G$5,初期設定!$I$5,IF(C296=初期設定!$G$6,初期設定!$I$6,IF(C296=初期設定!$G$7,初期設定!$I$7,0)))</f>
        <v>0</v>
      </c>
      <c r="L296" s="125">
        <f>IF(D296=初期設定!$G$5,初期設定!$I$5,IF(D296=初期設定!$G$6,初期設定!$I$6,IF(D296=初期設定!$G$7,初期設定!$I$7,0)))</f>
        <v>0</v>
      </c>
      <c r="M296" s="125">
        <f>IF(E296=初期設定!$G$5,初期設定!$I$5,IF(E296=初期設定!$G$6,初期設定!$I$6,IF(E296=初期設定!$G$7,初期設定!$I$7,0)))</f>
        <v>0</v>
      </c>
      <c r="N296" s="125">
        <f>IF(F296=初期設定!$G$5,初期設定!$I$5,IF(F296=初期設定!$G$6,初期設定!$I$6,IF(F296=初期設定!$G$7,初期設定!$I$7,0)))</f>
        <v>0</v>
      </c>
      <c r="O296" s="125">
        <f>IF(G296=初期設定!$G$5,初期設定!$I$5,IF(G296=初期設定!$G$6,初期設定!$I$6,IF(G296=初期設定!$G$7,初期設定!$I$7,0)))</f>
        <v>0</v>
      </c>
      <c r="P296" s="125">
        <f>IF(H296=初期設定!$G$5,初期設定!$I$5,IF(H296=初期設定!$G$6,初期設定!$I$6,IF(H296=初期設定!$G$7,初期設定!$I$7,0)))</f>
        <v>0</v>
      </c>
    </row>
    <row r="297" spans="1:16" ht="30" customHeight="1" x14ac:dyDescent="0.4">
      <c r="A297" s="13">
        <f t="shared" si="9"/>
        <v>46403</v>
      </c>
      <c r="B297" s="14">
        <f t="shared" si="8"/>
        <v>46403</v>
      </c>
      <c r="C297" s="135"/>
      <c r="D297" s="135"/>
      <c r="E297" s="135"/>
      <c r="F297" s="135"/>
      <c r="G297" s="135"/>
      <c r="H297" s="135"/>
      <c r="K297" s="125">
        <f>IF(C297=初期設定!$G$5,初期設定!$I$5,IF(C297=初期設定!$G$6,初期設定!$I$6,IF(C297=初期設定!$G$7,初期設定!$I$7,0)))</f>
        <v>0</v>
      </c>
      <c r="L297" s="125">
        <f>IF(D297=初期設定!$G$5,初期設定!$I$5,IF(D297=初期設定!$G$6,初期設定!$I$6,IF(D297=初期設定!$G$7,初期設定!$I$7,0)))</f>
        <v>0</v>
      </c>
      <c r="M297" s="125">
        <f>IF(E297=初期設定!$G$5,初期設定!$I$5,IF(E297=初期設定!$G$6,初期設定!$I$6,IF(E297=初期設定!$G$7,初期設定!$I$7,0)))</f>
        <v>0</v>
      </c>
      <c r="N297" s="125">
        <f>IF(F297=初期設定!$G$5,初期設定!$I$5,IF(F297=初期設定!$G$6,初期設定!$I$6,IF(F297=初期設定!$G$7,初期設定!$I$7,0)))</f>
        <v>0</v>
      </c>
      <c r="O297" s="125">
        <f>IF(G297=初期設定!$G$5,初期設定!$I$5,IF(G297=初期設定!$G$6,初期設定!$I$6,IF(G297=初期設定!$G$7,初期設定!$I$7,0)))</f>
        <v>0</v>
      </c>
      <c r="P297" s="125">
        <f>IF(H297=初期設定!$G$5,初期設定!$I$5,IF(H297=初期設定!$G$6,初期設定!$I$6,IF(H297=初期設定!$G$7,初期設定!$I$7,0)))</f>
        <v>0</v>
      </c>
    </row>
    <row r="298" spans="1:16" ht="30" customHeight="1" x14ac:dyDescent="0.4">
      <c r="A298" s="13">
        <f t="shared" si="9"/>
        <v>46404</v>
      </c>
      <c r="B298" s="14">
        <f t="shared" si="8"/>
        <v>46404</v>
      </c>
      <c r="C298" s="135"/>
      <c r="D298" s="135"/>
      <c r="E298" s="135"/>
      <c r="F298" s="135"/>
      <c r="G298" s="135"/>
      <c r="H298" s="135"/>
      <c r="K298" s="125">
        <f>IF(C298=初期設定!$G$5,初期設定!$I$5,IF(C298=初期設定!$G$6,初期設定!$I$6,IF(C298=初期設定!$G$7,初期設定!$I$7,0)))</f>
        <v>0</v>
      </c>
      <c r="L298" s="125">
        <f>IF(D298=初期設定!$G$5,初期設定!$I$5,IF(D298=初期設定!$G$6,初期設定!$I$6,IF(D298=初期設定!$G$7,初期設定!$I$7,0)))</f>
        <v>0</v>
      </c>
      <c r="M298" s="125">
        <f>IF(E298=初期設定!$G$5,初期設定!$I$5,IF(E298=初期設定!$G$6,初期設定!$I$6,IF(E298=初期設定!$G$7,初期設定!$I$7,0)))</f>
        <v>0</v>
      </c>
      <c r="N298" s="125">
        <f>IF(F298=初期設定!$G$5,初期設定!$I$5,IF(F298=初期設定!$G$6,初期設定!$I$6,IF(F298=初期設定!$G$7,初期設定!$I$7,0)))</f>
        <v>0</v>
      </c>
      <c r="O298" s="125">
        <f>IF(G298=初期設定!$G$5,初期設定!$I$5,IF(G298=初期設定!$G$6,初期設定!$I$6,IF(G298=初期設定!$G$7,初期設定!$I$7,0)))</f>
        <v>0</v>
      </c>
      <c r="P298" s="125">
        <f>IF(H298=初期設定!$G$5,初期設定!$I$5,IF(H298=初期設定!$G$6,初期設定!$I$6,IF(H298=初期設定!$G$7,初期設定!$I$7,0)))</f>
        <v>0</v>
      </c>
    </row>
    <row r="299" spans="1:16" ht="30" customHeight="1" x14ac:dyDescent="0.4">
      <c r="A299" s="13">
        <f t="shared" si="9"/>
        <v>46405</v>
      </c>
      <c r="B299" s="14">
        <f t="shared" si="8"/>
        <v>46405</v>
      </c>
      <c r="C299" s="135"/>
      <c r="D299" s="135"/>
      <c r="E299" s="135"/>
      <c r="F299" s="135"/>
      <c r="G299" s="135"/>
      <c r="H299" s="135"/>
      <c r="K299" s="125">
        <f>IF(C299=初期設定!$G$5,初期設定!$I$5,IF(C299=初期設定!$G$6,初期設定!$I$6,IF(C299=初期設定!$G$7,初期設定!$I$7,0)))</f>
        <v>0</v>
      </c>
      <c r="L299" s="125">
        <f>IF(D299=初期設定!$G$5,初期設定!$I$5,IF(D299=初期設定!$G$6,初期設定!$I$6,IF(D299=初期設定!$G$7,初期設定!$I$7,0)))</f>
        <v>0</v>
      </c>
      <c r="M299" s="125">
        <f>IF(E299=初期設定!$G$5,初期設定!$I$5,IF(E299=初期設定!$G$6,初期設定!$I$6,IF(E299=初期設定!$G$7,初期設定!$I$7,0)))</f>
        <v>0</v>
      </c>
      <c r="N299" s="125">
        <f>IF(F299=初期設定!$G$5,初期設定!$I$5,IF(F299=初期設定!$G$6,初期設定!$I$6,IF(F299=初期設定!$G$7,初期設定!$I$7,0)))</f>
        <v>0</v>
      </c>
      <c r="O299" s="125">
        <f>IF(G299=初期設定!$G$5,初期設定!$I$5,IF(G299=初期設定!$G$6,初期設定!$I$6,IF(G299=初期設定!$G$7,初期設定!$I$7,0)))</f>
        <v>0</v>
      </c>
      <c r="P299" s="125">
        <f>IF(H299=初期設定!$G$5,初期設定!$I$5,IF(H299=初期設定!$G$6,初期設定!$I$6,IF(H299=初期設定!$G$7,初期設定!$I$7,0)))</f>
        <v>0</v>
      </c>
    </row>
    <row r="300" spans="1:16" ht="30" customHeight="1" x14ac:dyDescent="0.4">
      <c r="A300" s="13">
        <f t="shared" si="9"/>
        <v>46406</v>
      </c>
      <c r="B300" s="14">
        <f t="shared" si="8"/>
        <v>46406</v>
      </c>
      <c r="C300" s="135"/>
      <c r="D300" s="135"/>
      <c r="E300" s="135"/>
      <c r="F300" s="135"/>
      <c r="G300" s="135"/>
      <c r="H300" s="135"/>
      <c r="K300" s="125">
        <f>IF(C300=初期設定!$G$5,初期設定!$I$5,IF(C300=初期設定!$G$6,初期設定!$I$6,IF(C300=初期設定!$G$7,初期設定!$I$7,0)))</f>
        <v>0</v>
      </c>
      <c r="L300" s="125">
        <f>IF(D300=初期設定!$G$5,初期設定!$I$5,IF(D300=初期設定!$G$6,初期設定!$I$6,IF(D300=初期設定!$G$7,初期設定!$I$7,0)))</f>
        <v>0</v>
      </c>
      <c r="M300" s="125">
        <f>IF(E300=初期設定!$G$5,初期設定!$I$5,IF(E300=初期設定!$G$6,初期設定!$I$6,IF(E300=初期設定!$G$7,初期設定!$I$7,0)))</f>
        <v>0</v>
      </c>
      <c r="N300" s="125">
        <f>IF(F300=初期設定!$G$5,初期設定!$I$5,IF(F300=初期設定!$G$6,初期設定!$I$6,IF(F300=初期設定!$G$7,初期設定!$I$7,0)))</f>
        <v>0</v>
      </c>
      <c r="O300" s="125">
        <f>IF(G300=初期設定!$G$5,初期設定!$I$5,IF(G300=初期設定!$G$6,初期設定!$I$6,IF(G300=初期設定!$G$7,初期設定!$I$7,0)))</f>
        <v>0</v>
      </c>
      <c r="P300" s="125">
        <f>IF(H300=初期設定!$G$5,初期設定!$I$5,IF(H300=初期設定!$G$6,初期設定!$I$6,IF(H300=初期設定!$G$7,初期設定!$I$7,0)))</f>
        <v>0</v>
      </c>
    </row>
    <row r="301" spans="1:16" ht="30" customHeight="1" x14ac:dyDescent="0.4">
      <c r="A301" s="13">
        <f t="shared" si="9"/>
        <v>46407</v>
      </c>
      <c r="B301" s="14">
        <f t="shared" si="8"/>
        <v>46407</v>
      </c>
      <c r="C301" s="135"/>
      <c r="D301" s="135"/>
      <c r="E301" s="135"/>
      <c r="F301" s="135"/>
      <c r="G301" s="135"/>
      <c r="H301" s="135"/>
      <c r="K301" s="125">
        <f>IF(C301=初期設定!$G$5,初期設定!$I$5,IF(C301=初期設定!$G$6,初期設定!$I$6,IF(C301=初期設定!$G$7,初期設定!$I$7,0)))</f>
        <v>0</v>
      </c>
      <c r="L301" s="125">
        <f>IF(D301=初期設定!$G$5,初期設定!$I$5,IF(D301=初期設定!$G$6,初期設定!$I$6,IF(D301=初期設定!$G$7,初期設定!$I$7,0)))</f>
        <v>0</v>
      </c>
      <c r="M301" s="125">
        <f>IF(E301=初期設定!$G$5,初期設定!$I$5,IF(E301=初期設定!$G$6,初期設定!$I$6,IF(E301=初期設定!$G$7,初期設定!$I$7,0)))</f>
        <v>0</v>
      </c>
      <c r="N301" s="125">
        <f>IF(F301=初期設定!$G$5,初期設定!$I$5,IF(F301=初期設定!$G$6,初期設定!$I$6,IF(F301=初期設定!$G$7,初期設定!$I$7,0)))</f>
        <v>0</v>
      </c>
      <c r="O301" s="125">
        <f>IF(G301=初期設定!$G$5,初期設定!$I$5,IF(G301=初期設定!$G$6,初期設定!$I$6,IF(G301=初期設定!$G$7,初期設定!$I$7,0)))</f>
        <v>0</v>
      </c>
      <c r="P301" s="125">
        <f>IF(H301=初期設定!$G$5,初期設定!$I$5,IF(H301=初期設定!$G$6,初期設定!$I$6,IF(H301=初期設定!$G$7,初期設定!$I$7,0)))</f>
        <v>0</v>
      </c>
    </row>
    <row r="302" spans="1:16" ht="30" customHeight="1" x14ac:dyDescent="0.4">
      <c r="A302" s="13">
        <f t="shared" si="9"/>
        <v>46408</v>
      </c>
      <c r="B302" s="14">
        <f t="shared" si="8"/>
        <v>46408</v>
      </c>
      <c r="C302" s="135"/>
      <c r="D302" s="135"/>
      <c r="E302" s="135"/>
      <c r="F302" s="135"/>
      <c r="G302" s="135"/>
      <c r="H302" s="135"/>
      <c r="K302" s="125">
        <f>IF(C302=初期設定!$G$5,初期設定!$I$5,IF(C302=初期設定!$G$6,初期設定!$I$6,IF(C302=初期設定!$G$7,初期設定!$I$7,0)))</f>
        <v>0</v>
      </c>
      <c r="L302" s="125">
        <f>IF(D302=初期設定!$G$5,初期設定!$I$5,IF(D302=初期設定!$G$6,初期設定!$I$6,IF(D302=初期設定!$G$7,初期設定!$I$7,0)))</f>
        <v>0</v>
      </c>
      <c r="M302" s="125">
        <f>IF(E302=初期設定!$G$5,初期設定!$I$5,IF(E302=初期設定!$G$6,初期設定!$I$6,IF(E302=初期設定!$G$7,初期設定!$I$7,0)))</f>
        <v>0</v>
      </c>
      <c r="N302" s="125">
        <f>IF(F302=初期設定!$G$5,初期設定!$I$5,IF(F302=初期設定!$G$6,初期設定!$I$6,IF(F302=初期設定!$G$7,初期設定!$I$7,0)))</f>
        <v>0</v>
      </c>
      <c r="O302" s="125">
        <f>IF(G302=初期設定!$G$5,初期設定!$I$5,IF(G302=初期設定!$G$6,初期設定!$I$6,IF(G302=初期設定!$G$7,初期設定!$I$7,0)))</f>
        <v>0</v>
      </c>
      <c r="P302" s="125">
        <f>IF(H302=初期設定!$G$5,初期設定!$I$5,IF(H302=初期設定!$G$6,初期設定!$I$6,IF(H302=初期設定!$G$7,初期設定!$I$7,0)))</f>
        <v>0</v>
      </c>
    </row>
    <row r="303" spans="1:16" ht="30" customHeight="1" x14ac:dyDescent="0.4">
      <c r="A303" s="13">
        <f t="shared" si="9"/>
        <v>46409</v>
      </c>
      <c r="B303" s="14">
        <f t="shared" si="8"/>
        <v>46409</v>
      </c>
      <c r="C303" s="135"/>
      <c r="D303" s="135"/>
      <c r="E303" s="135"/>
      <c r="F303" s="135"/>
      <c r="G303" s="135"/>
      <c r="H303" s="135"/>
      <c r="K303" s="125">
        <f>IF(C303=初期設定!$G$5,初期設定!$I$5,IF(C303=初期設定!$G$6,初期設定!$I$6,IF(C303=初期設定!$G$7,初期設定!$I$7,0)))</f>
        <v>0</v>
      </c>
      <c r="L303" s="125">
        <f>IF(D303=初期設定!$G$5,初期設定!$I$5,IF(D303=初期設定!$G$6,初期設定!$I$6,IF(D303=初期設定!$G$7,初期設定!$I$7,0)))</f>
        <v>0</v>
      </c>
      <c r="M303" s="125">
        <f>IF(E303=初期設定!$G$5,初期設定!$I$5,IF(E303=初期設定!$G$6,初期設定!$I$6,IF(E303=初期設定!$G$7,初期設定!$I$7,0)))</f>
        <v>0</v>
      </c>
      <c r="N303" s="125">
        <f>IF(F303=初期設定!$G$5,初期設定!$I$5,IF(F303=初期設定!$G$6,初期設定!$I$6,IF(F303=初期設定!$G$7,初期設定!$I$7,0)))</f>
        <v>0</v>
      </c>
      <c r="O303" s="125">
        <f>IF(G303=初期設定!$G$5,初期設定!$I$5,IF(G303=初期設定!$G$6,初期設定!$I$6,IF(G303=初期設定!$G$7,初期設定!$I$7,0)))</f>
        <v>0</v>
      </c>
      <c r="P303" s="125">
        <f>IF(H303=初期設定!$G$5,初期設定!$I$5,IF(H303=初期設定!$G$6,初期設定!$I$6,IF(H303=初期設定!$G$7,初期設定!$I$7,0)))</f>
        <v>0</v>
      </c>
    </row>
    <row r="304" spans="1:16" ht="30" customHeight="1" x14ac:dyDescent="0.4">
      <c r="A304" s="13">
        <f t="shared" si="9"/>
        <v>46410</v>
      </c>
      <c r="B304" s="14">
        <f t="shared" si="8"/>
        <v>46410</v>
      </c>
      <c r="C304" s="135"/>
      <c r="D304" s="135"/>
      <c r="E304" s="135"/>
      <c r="F304" s="135"/>
      <c r="G304" s="135"/>
      <c r="H304" s="135"/>
      <c r="K304" s="125">
        <f>IF(C304=初期設定!$G$5,初期設定!$I$5,IF(C304=初期設定!$G$6,初期設定!$I$6,IF(C304=初期設定!$G$7,初期設定!$I$7,0)))</f>
        <v>0</v>
      </c>
      <c r="L304" s="125">
        <f>IF(D304=初期設定!$G$5,初期設定!$I$5,IF(D304=初期設定!$G$6,初期設定!$I$6,IF(D304=初期設定!$G$7,初期設定!$I$7,0)))</f>
        <v>0</v>
      </c>
      <c r="M304" s="125">
        <f>IF(E304=初期設定!$G$5,初期設定!$I$5,IF(E304=初期設定!$G$6,初期設定!$I$6,IF(E304=初期設定!$G$7,初期設定!$I$7,0)))</f>
        <v>0</v>
      </c>
      <c r="N304" s="125">
        <f>IF(F304=初期設定!$G$5,初期設定!$I$5,IF(F304=初期設定!$G$6,初期設定!$I$6,IF(F304=初期設定!$G$7,初期設定!$I$7,0)))</f>
        <v>0</v>
      </c>
      <c r="O304" s="125">
        <f>IF(G304=初期設定!$G$5,初期設定!$I$5,IF(G304=初期設定!$G$6,初期設定!$I$6,IF(G304=初期設定!$G$7,初期設定!$I$7,0)))</f>
        <v>0</v>
      </c>
      <c r="P304" s="125">
        <f>IF(H304=初期設定!$G$5,初期設定!$I$5,IF(H304=初期設定!$G$6,初期設定!$I$6,IF(H304=初期設定!$G$7,初期設定!$I$7,0)))</f>
        <v>0</v>
      </c>
    </row>
    <row r="305" spans="1:16" ht="30" customHeight="1" x14ac:dyDescent="0.4">
      <c r="A305" s="13">
        <f t="shared" si="9"/>
        <v>46411</v>
      </c>
      <c r="B305" s="14">
        <f t="shared" si="8"/>
        <v>46411</v>
      </c>
      <c r="C305" s="135"/>
      <c r="D305" s="135"/>
      <c r="E305" s="135"/>
      <c r="F305" s="135"/>
      <c r="G305" s="135"/>
      <c r="H305" s="135"/>
      <c r="K305" s="125">
        <f>IF(C305=初期設定!$G$5,初期設定!$I$5,IF(C305=初期設定!$G$6,初期設定!$I$6,IF(C305=初期設定!$G$7,初期設定!$I$7,0)))</f>
        <v>0</v>
      </c>
      <c r="L305" s="125">
        <f>IF(D305=初期設定!$G$5,初期設定!$I$5,IF(D305=初期設定!$G$6,初期設定!$I$6,IF(D305=初期設定!$G$7,初期設定!$I$7,0)))</f>
        <v>0</v>
      </c>
      <c r="M305" s="125">
        <f>IF(E305=初期設定!$G$5,初期設定!$I$5,IF(E305=初期設定!$G$6,初期設定!$I$6,IF(E305=初期設定!$G$7,初期設定!$I$7,0)))</f>
        <v>0</v>
      </c>
      <c r="N305" s="125">
        <f>IF(F305=初期設定!$G$5,初期設定!$I$5,IF(F305=初期設定!$G$6,初期設定!$I$6,IF(F305=初期設定!$G$7,初期設定!$I$7,0)))</f>
        <v>0</v>
      </c>
      <c r="O305" s="125">
        <f>IF(G305=初期設定!$G$5,初期設定!$I$5,IF(G305=初期設定!$G$6,初期設定!$I$6,IF(G305=初期設定!$G$7,初期設定!$I$7,0)))</f>
        <v>0</v>
      </c>
      <c r="P305" s="125">
        <f>IF(H305=初期設定!$G$5,初期設定!$I$5,IF(H305=初期設定!$G$6,初期設定!$I$6,IF(H305=初期設定!$G$7,初期設定!$I$7,0)))</f>
        <v>0</v>
      </c>
    </row>
    <row r="306" spans="1:16" ht="30" customHeight="1" x14ac:dyDescent="0.4">
      <c r="A306" s="13">
        <f t="shared" si="9"/>
        <v>46412</v>
      </c>
      <c r="B306" s="14">
        <f t="shared" si="8"/>
        <v>46412</v>
      </c>
      <c r="C306" s="135"/>
      <c r="D306" s="135"/>
      <c r="E306" s="135"/>
      <c r="F306" s="135"/>
      <c r="G306" s="135"/>
      <c r="H306" s="135"/>
      <c r="K306" s="125">
        <f>IF(C306=初期設定!$G$5,初期設定!$I$5,IF(C306=初期設定!$G$6,初期設定!$I$6,IF(C306=初期設定!$G$7,初期設定!$I$7,0)))</f>
        <v>0</v>
      </c>
      <c r="L306" s="125">
        <f>IF(D306=初期設定!$G$5,初期設定!$I$5,IF(D306=初期設定!$G$6,初期設定!$I$6,IF(D306=初期設定!$G$7,初期設定!$I$7,0)))</f>
        <v>0</v>
      </c>
      <c r="M306" s="125">
        <f>IF(E306=初期設定!$G$5,初期設定!$I$5,IF(E306=初期設定!$G$6,初期設定!$I$6,IF(E306=初期設定!$G$7,初期設定!$I$7,0)))</f>
        <v>0</v>
      </c>
      <c r="N306" s="125">
        <f>IF(F306=初期設定!$G$5,初期設定!$I$5,IF(F306=初期設定!$G$6,初期設定!$I$6,IF(F306=初期設定!$G$7,初期設定!$I$7,0)))</f>
        <v>0</v>
      </c>
      <c r="O306" s="125">
        <f>IF(G306=初期設定!$G$5,初期設定!$I$5,IF(G306=初期設定!$G$6,初期設定!$I$6,IF(G306=初期設定!$G$7,初期設定!$I$7,0)))</f>
        <v>0</v>
      </c>
      <c r="P306" s="125">
        <f>IF(H306=初期設定!$G$5,初期設定!$I$5,IF(H306=初期設定!$G$6,初期設定!$I$6,IF(H306=初期設定!$G$7,初期設定!$I$7,0)))</f>
        <v>0</v>
      </c>
    </row>
    <row r="307" spans="1:16" ht="30" customHeight="1" x14ac:dyDescent="0.4">
      <c r="A307" s="13">
        <f t="shared" si="9"/>
        <v>46413</v>
      </c>
      <c r="B307" s="14">
        <f t="shared" si="8"/>
        <v>46413</v>
      </c>
      <c r="C307" s="135"/>
      <c r="D307" s="135"/>
      <c r="E307" s="135"/>
      <c r="F307" s="135"/>
      <c r="G307" s="135"/>
      <c r="H307" s="135"/>
      <c r="K307" s="125">
        <f>IF(C307=初期設定!$G$5,初期設定!$I$5,IF(C307=初期設定!$G$6,初期設定!$I$6,IF(C307=初期設定!$G$7,初期設定!$I$7,0)))</f>
        <v>0</v>
      </c>
      <c r="L307" s="125">
        <f>IF(D307=初期設定!$G$5,初期設定!$I$5,IF(D307=初期設定!$G$6,初期設定!$I$6,IF(D307=初期設定!$G$7,初期設定!$I$7,0)))</f>
        <v>0</v>
      </c>
      <c r="M307" s="125">
        <f>IF(E307=初期設定!$G$5,初期設定!$I$5,IF(E307=初期設定!$G$6,初期設定!$I$6,IF(E307=初期設定!$G$7,初期設定!$I$7,0)))</f>
        <v>0</v>
      </c>
      <c r="N307" s="125">
        <f>IF(F307=初期設定!$G$5,初期設定!$I$5,IF(F307=初期設定!$G$6,初期設定!$I$6,IF(F307=初期設定!$G$7,初期設定!$I$7,0)))</f>
        <v>0</v>
      </c>
      <c r="O307" s="125">
        <f>IF(G307=初期設定!$G$5,初期設定!$I$5,IF(G307=初期設定!$G$6,初期設定!$I$6,IF(G307=初期設定!$G$7,初期設定!$I$7,0)))</f>
        <v>0</v>
      </c>
      <c r="P307" s="125">
        <f>IF(H307=初期設定!$G$5,初期設定!$I$5,IF(H307=初期設定!$G$6,初期設定!$I$6,IF(H307=初期設定!$G$7,初期設定!$I$7,0)))</f>
        <v>0</v>
      </c>
    </row>
    <row r="308" spans="1:16" ht="30" customHeight="1" x14ac:dyDescent="0.4">
      <c r="A308" s="13">
        <f t="shared" si="9"/>
        <v>46414</v>
      </c>
      <c r="B308" s="14">
        <f t="shared" si="8"/>
        <v>46414</v>
      </c>
      <c r="C308" s="135"/>
      <c r="D308" s="135"/>
      <c r="E308" s="135"/>
      <c r="F308" s="135"/>
      <c r="G308" s="135"/>
      <c r="H308" s="135"/>
      <c r="K308" s="125">
        <f>IF(C308=初期設定!$G$5,初期設定!$I$5,IF(C308=初期設定!$G$6,初期設定!$I$6,IF(C308=初期設定!$G$7,初期設定!$I$7,0)))</f>
        <v>0</v>
      </c>
      <c r="L308" s="125">
        <f>IF(D308=初期設定!$G$5,初期設定!$I$5,IF(D308=初期設定!$G$6,初期設定!$I$6,IF(D308=初期設定!$G$7,初期設定!$I$7,0)))</f>
        <v>0</v>
      </c>
      <c r="M308" s="125">
        <f>IF(E308=初期設定!$G$5,初期設定!$I$5,IF(E308=初期設定!$G$6,初期設定!$I$6,IF(E308=初期設定!$G$7,初期設定!$I$7,0)))</f>
        <v>0</v>
      </c>
      <c r="N308" s="125">
        <f>IF(F308=初期設定!$G$5,初期設定!$I$5,IF(F308=初期設定!$G$6,初期設定!$I$6,IF(F308=初期設定!$G$7,初期設定!$I$7,0)))</f>
        <v>0</v>
      </c>
      <c r="O308" s="125">
        <f>IF(G308=初期設定!$G$5,初期設定!$I$5,IF(G308=初期設定!$G$6,初期設定!$I$6,IF(G308=初期設定!$G$7,初期設定!$I$7,0)))</f>
        <v>0</v>
      </c>
      <c r="P308" s="125">
        <f>IF(H308=初期設定!$G$5,初期設定!$I$5,IF(H308=初期設定!$G$6,初期設定!$I$6,IF(H308=初期設定!$G$7,初期設定!$I$7,0)))</f>
        <v>0</v>
      </c>
    </row>
    <row r="309" spans="1:16" ht="30" customHeight="1" x14ac:dyDescent="0.4">
      <c r="A309" s="13">
        <f t="shared" si="9"/>
        <v>46415</v>
      </c>
      <c r="B309" s="14">
        <f t="shared" si="8"/>
        <v>46415</v>
      </c>
      <c r="C309" s="135"/>
      <c r="D309" s="135"/>
      <c r="E309" s="135"/>
      <c r="F309" s="135"/>
      <c r="G309" s="135"/>
      <c r="H309" s="135"/>
      <c r="K309" s="125">
        <f>IF(C309=初期設定!$G$5,初期設定!$I$5,IF(C309=初期設定!$G$6,初期設定!$I$6,IF(C309=初期設定!$G$7,初期設定!$I$7,0)))</f>
        <v>0</v>
      </c>
      <c r="L309" s="125">
        <f>IF(D309=初期設定!$G$5,初期設定!$I$5,IF(D309=初期設定!$G$6,初期設定!$I$6,IF(D309=初期設定!$G$7,初期設定!$I$7,0)))</f>
        <v>0</v>
      </c>
      <c r="M309" s="125">
        <f>IF(E309=初期設定!$G$5,初期設定!$I$5,IF(E309=初期設定!$G$6,初期設定!$I$6,IF(E309=初期設定!$G$7,初期設定!$I$7,0)))</f>
        <v>0</v>
      </c>
      <c r="N309" s="125">
        <f>IF(F309=初期設定!$G$5,初期設定!$I$5,IF(F309=初期設定!$G$6,初期設定!$I$6,IF(F309=初期設定!$G$7,初期設定!$I$7,0)))</f>
        <v>0</v>
      </c>
      <c r="O309" s="125">
        <f>IF(G309=初期設定!$G$5,初期設定!$I$5,IF(G309=初期設定!$G$6,初期設定!$I$6,IF(G309=初期設定!$G$7,初期設定!$I$7,0)))</f>
        <v>0</v>
      </c>
      <c r="P309" s="125">
        <f>IF(H309=初期設定!$G$5,初期設定!$I$5,IF(H309=初期設定!$G$6,初期設定!$I$6,IF(H309=初期設定!$G$7,初期設定!$I$7,0)))</f>
        <v>0</v>
      </c>
    </row>
    <row r="310" spans="1:16" ht="30" customHeight="1" x14ac:dyDescent="0.4">
      <c r="A310" s="13">
        <f t="shared" si="9"/>
        <v>46416</v>
      </c>
      <c r="B310" s="14">
        <f t="shared" si="8"/>
        <v>46416</v>
      </c>
      <c r="C310" s="135"/>
      <c r="D310" s="135"/>
      <c r="E310" s="135"/>
      <c r="F310" s="135"/>
      <c r="G310" s="135"/>
      <c r="H310" s="135"/>
      <c r="K310" s="125">
        <f>IF(C310=初期設定!$G$5,初期設定!$I$5,IF(C310=初期設定!$G$6,初期設定!$I$6,IF(C310=初期設定!$G$7,初期設定!$I$7,0)))</f>
        <v>0</v>
      </c>
      <c r="L310" s="125">
        <f>IF(D310=初期設定!$G$5,初期設定!$I$5,IF(D310=初期設定!$G$6,初期設定!$I$6,IF(D310=初期設定!$G$7,初期設定!$I$7,0)))</f>
        <v>0</v>
      </c>
      <c r="M310" s="125">
        <f>IF(E310=初期設定!$G$5,初期設定!$I$5,IF(E310=初期設定!$G$6,初期設定!$I$6,IF(E310=初期設定!$G$7,初期設定!$I$7,0)))</f>
        <v>0</v>
      </c>
      <c r="N310" s="125">
        <f>IF(F310=初期設定!$G$5,初期設定!$I$5,IF(F310=初期設定!$G$6,初期設定!$I$6,IF(F310=初期設定!$G$7,初期設定!$I$7,0)))</f>
        <v>0</v>
      </c>
      <c r="O310" s="125">
        <f>IF(G310=初期設定!$G$5,初期設定!$I$5,IF(G310=初期設定!$G$6,初期設定!$I$6,IF(G310=初期設定!$G$7,初期設定!$I$7,0)))</f>
        <v>0</v>
      </c>
      <c r="P310" s="125">
        <f>IF(H310=初期設定!$G$5,初期設定!$I$5,IF(H310=初期設定!$G$6,初期設定!$I$6,IF(H310=初期設定!$G$7,初期設定!$I$7,0)))</f>
        <v>0</v>
      </c>
    </row>
    <row r="311" spans="1:16" ht="30" customHeight="1" x14ac:dyDescent="0.4">
      <c r="A311" s="13">
        <f t="shared" si="9"/>
        <v>46417</v>
      </c>
      <c r="B311" s="14">
        <f t="shared" si="8"/>
        <v>46417</v>
      </c>
      <c r="C311" s="135"/>
      <c r="D311" s="135"/>
      <c r="E311" s="135"/>
      <c r="F311" s="135"/>
      <c r="G311" s="135"/>
      <c r="H311" s="135"/>
      <c r="K311" s="125">
        <f>IF(C311=初期設定!$G$5,初期設定!$I$5,IF(C311=初期設定!$G$6,初期設定!$I$6,IF(C311=初期設定!$G$7,初期設定!$I$7,0)))</f>
        <v>0</v>
      </c>
      <c r="L311" s="125">
        <f>IF(D311=初期設定!$G$5,初期設定!$I$5,IF(D311=初期設定!$G$6,初期設定!$I$6,IF(D311=初期設定!$G$7,初期設定!$I$7,0)))</f>
        <v>0</v>
      </c>
      <c r="M311" s="125">
        <f>IF(E311=初期設定!$G$5,初期設定!$I$5,IF(E311=初期設定!$G$6,初期設定!$I$6,IF(E311=初期設定!$G$7,初期設定!$I$7,0)))</f>
        <v>0</v>
      </c>
      <c r="N311" s="125">
        <f>IF(F311=初期設定!$G$5,初期設定!$I$5,IF(F311=初期設定!$G$6,初期設定!$I$6,IF(F311=初期設定!$G$7,初期設定!$I$7,0)))</f>
        <v>0</v>
      </c>
      <c r="O311" s="125">
        <f>IF(G311=初期設定!$G$5,初期設定!$I$5,IF(G311=初期設定!$G$6,初期設定!$I$6,IF(G311=初期設定!$G$7,初期設定!$I$7,0)))</f>
        <v>0</v>
      </c>
      <c r="P311" s="125">
        <f>IF(H311=初期設定!$G$5,初期設定!$I$5,IF(H311=初期設定!$G$6,初期設定!$I$6,IF(H311=初期設定!$G$7,初期設定!$I$7,0)))</f>
        <v>0</v>
      </c>
    </row>
    <row r="312" spans="1:16" ht="30" customHeight="1" x14ac:dyDescent="0.4">
      <c r="A312" s="13">
        <f t="shared" si="9"/>
        <v>46418</v>
      </c>
      <c r="B312" s="14">
        <f t="shared" si="8"/>
        <v>46418</v>
      </c>
      <c r="C312" s="135"/>
      <c r="D312" s="135"/>
      <c r="E312" s="135"/>
      <c r="F312" s="135"/>
      <c r="G312" s="135"/>
      <c r="H312" s="135"/>
      <c r="K312" s="125">
        <f>IF(C312=初期設定!$G$5,初期設定!$I$5,IF(C312=初期設定!$G$6,初期設定!$I$6,IF(C312=初期設定!$G$7,初期設定!$I$7,0)))</f>
        <v>0</v>
      </c>
      <c r="L312" s="125">
        <f>IF(D312=初期設定!$G$5,初期設定!$I$5,IF(D312=初期設定!$G$6,初期設定!$I$6,IF(D312=初期設定!$G$7,初期設定!$I$7,0)))</f>
        <v>0</v>
      </c>
      <c r="M312" s="125">
        <f>IF(E312=初期設定!$G$5,初期設定!$I$5,IF(E312=初期設定!$G$6,初期設定!$I$6,IF(E312=初期設定!$G$7,初期設定!$I$7,0)))</f>
        <v>0</v>
      </c>
      <c r="N312" s="125">
        <f>IF(F312=初期設定!$G$5,初期設定!$I$5,IF(F312=初期設定!$G$6,初期設定!$I$6,IF(F312=初期設定!$G$7,初期設定!$I$7,0)))</f>
        <v>0</v>
      </c>
      <c r="O312" s="125">
        <f>IF(G312=初期設定!$G$5,初期設定!$I$5,IF(G312=初期設定!$G$6,初期設定!$I$6,IF(G312=初期設定!$G$7,初期設定!$I$7,0)))</f>
        <v>0</v>
      </c>
      <c r="P312" s="125">
        <f>IF(H312=初期設定!$G$5,初期設定!$I$5,IF(H312=初期設定!$G$6,初期設定!$I$6,IF(H312=初期設定!$G$7,初期設定!$I$7,0)))</f>
        <v>0</v>
      </c>
    </row>
    <row r="313" spans="1:16" ht="30" customHeight="1" x14ac:dyDescent="0.4">
      <c r="A313" s="13">
        <f t="shared" si="9"/>
        <v>46419</v>
      </c>
      <c r="B313" s="14">
        <f t="shared" si="8"/>
        <v>46419</v>
      </c>
      <c r="C313" s="135"/>
      <c r="D313" s="135"/>
      <c r="E313" s="135"/>
      <c r="F313" s="135"/>
      <c r="G313" s="135"/>
      <c r="H313" s="135"/>
      <c r="K313" s="125">
        <f>IF(C313=初期設定!$G$5,初期設定!$I$5,IF(C313=初期設定!$G$6,初期設定!$I$6,IF(C313=初期設定!$G$7,初期設定!$I$7,0)))</f>
        <v>0</v>
      </c>
      <c r="L313" s="125">
        <f>IF(D313=初期設定!$G$5,初期設定!$I$5,IF(D313=初期設定!$G$6,初期設定!$I$6,IF(D313=初期設定!$G$7,初期設定!$I$7,0)))</f>
        <v>0</v>
      </c>
      <c r="M313" s="125">
        <f>IF(E313=初期設定!$G$5,初期設定!$I$5,IF(E313=初期設定!$G$6,初期設定!$I$6,IF(E313=初期設定!$G$7,初期設定!$I$7,0)))</f>
        <v>0</v>
      </c>
      <c r="N313" s="125">
        <f>IF(F313=初期設定!$G$5,初期設定!$I$5,IF(F313=初期設定!$G$6,初期設定!$I$6,IF(F313=初期設定!$G$7,初期設定!$I$7,0)))</f>
        <v>0</v>
      </c>
      <c r="O313" s="125">
        <f>IF(G313=初期設定!$G$5,初期設定!$I$5,IF(G313=初期設定!$G$6,初期設定!$I$6,IF(G313=初期設定!$G$7,初期設定!$I$7,0)))</f>
        <v>0</v>
      </c>
      <c r="P313" s="125">
        <f>IF(H313=初期設定!$G$5,初期設定!$I$5,IF(H313=初期設定!$G$6,初期設定!$I$6,IF(H313=初期設定!$G$7,初期設定!$I$7,0)))</f>
        <v>0</v>
      </c>
    </row>
    <row r="314" spans="1:16" ht="30" customHeight="1" x14ac:dyDescent="0.4">
      <c r="A314" s="13">
        <f t="shared" si="9"/>
        <v>46420</v>
      </c>
      <c r="B314" s="14">
        <f t="shared" si="8"/>
        <v>46420</v>
      </c>
      <c r="C314" s="135"/>
      <c r="D314" s="135"/>
      <c r="E314" s="135"/>
      <c r="F314" s="135"/>
      <c r="G314" s="135"/>
      <c r="H314" s="135"/>
      <c r="K314" s="125">
        <f>IF(C314=初期設定!$G$5,初期設定!$I$5,IF(C314=初期設定!$G$6,初期設定!$I$6,IF(C314=初期設定!$G$7,初期設定!$I$7,0)))</f>
        <v>0</v>
      </c>
      <c r="L314" s="125">
        <f>IF(D314=初期設定!$G$5,初期設定!$I$5,IF(D314=初期設定!$G$6,初期設定!$I$6,IF(D314=初期設定!$G$7,初期設定!$I$7,0)))</f>
        <v>0</v>
      </c>
      <c r="M314" s="125">
        <f>IF(E314=初期設定!$G$5,初期設定!$I$5,IF(E314=初期設定!$G$6,初期設定!$I$6,IF(E314=初期設定!$G$7,初期設定!$I$7,0)))</f>
        <v>0</v>
      </c>
      <c r="N314" s="125">
        <f>IF(F314=初期設定!$G$5,初期設定!$I$5,IF(F314=初期設定!$G$6,初期設定!$I$6,IF(F314=初期設定!$G$7,初期設定!$I$7,0)))</f>
        <v>0</v>
      </c>
      <c r="O314" s="125">
        <f>IF(G314=初期設定!$G$5,初期設定!$I$5,IF(G314=初期設定!$G$6,初期設定!$I$6,IF(G314=初期設定!$G$7,初期設定!$I$7,0)))</f>
        <v>0</v>
      </c>
      <c r="P314" s="125">
        <f>IF(H314=初期設定!$G$5,初期設定!$I$5,IF(H314=初期設定!$G$6,初期設定!$I$6,IF(H314=初期設定!$G$7,初期設定!$I$7,0)))</f>
        <v>0</v>
      </c>
    </row>
    <row r="315" spans="1:16" ht="30" customHeight="1" x14ac:dyDescent="0.4">
      <c r="A315" s="13">
        <f t="shared" si="9"/>
        <v>46421</v>
      </c>
      <c r="B315" s="14">
        <f t="shared" si="8"/>
        <v>46421</v>
      </c>
      <c r="C315" s="135"/>
      <c r="D315" s="135"/>
      <c r="E315" s="135"/>
      <c r="F315" s="135"/>
      <c r="G315" s="135"/>
      <c r="H315" s="135"/>
      <c r="K315" s="125">
        <f>IF(C315=初期設定!$G$5,初期設定!$I$5,IF(C315=初期設定!$G$6,初期設定!$I$6,IF(C315=初期設定!$G$7,初期設定!$I$7,0)))</f>
        <v>0</v>
      </c>
      <c r="L315" s="125">
        <f>IF(D315=初期設定!$G$5,初期設定!$I$5,IF(D315=初期設定!$G$6,初期設定!$I$6,IF(D315=初期設定!$G$7,初期設定!$I$7,0)))</f>
        <v>0</v>
      </c>
      <c r="M315" s="125">
        <f>IF(E315=初期設定!$G$5,初期設定!$I$5,IF(E315=初期設定!$G$6,初期設定!$I$6,IF(E315=初期設定!$G$7,初期設定!$I$7,0)))</f>
        <v>0</v>
      </c>
      <c r="N315" s="125">
        <f>IF(F315=初期設定!$G$5,初期設定!$I$5,IF(F315=初期設定!$G$6,初期設定!$I$6,IF(F315=初期設定!$G$7,初期設定!$I$7,0)))</f>
        <v>0</v>
      </c>
      <c r="O315" s="125">
        <f>IF(G315=初期設定!$G$5,初期設定!$I$5,IF(G315=初期設定!$G$6,初期設定!$I$6,IF(G315=初期設定!$G$7,初期設定!$I$7,0)))</f>
        <v>0</v>
      </c>
      <c r="P315" s="125">
        <f>IF(H315=初期設定!$G$5,初期設定!$I$5,IF(H315=初期設定!$G$6,初期設定!$I$6,IF(H315=初期設定!$G$7,初期設定!$I$7,0)))</f>
        <v>0</v>
      </c>
    </row>
    <row r="316" spans="1:16" ht="30" customHeight="1" x14ac:dyDescent="0.4">
      <c r="A316" s="13">
        <f t="shared" si="9"/>
        <v>46422</v>
      </c>
      <c r="B316" s="14">
        <f t="shared" si="8"/>
        <v>46422</v>
      </c>
      <c r="C316" s="135"/>
      <c r="D316" s="135"/>
      <c r="E316" s="135"/>
      <c r="F316" s="135"/>
      <c r="G316" s="135"/>
      <c r="H316" s="135"/>
      <c r="K316" s="125">
        <f>IF(C316=初期設定!$G$5,初期設定!$I$5,IF(C316=初期設定!$G$6,初期設定!$I$6,IF(C316=初期設定!$G$7,初期設定!$I$7,0)))</f>
        <v>0</v>
      </c>
      <c r="L316" s="125">
        <f>IF(D316=初期設定!$G$5,初期設定!$I$5,IF(D316=初期設定!$G$6,初期設定!$I$6,IF(D316=初期設定!$G$7,初期設定!$I$7,0)))</f>
        <v>0</v>
      </c>
      <c r="M316" s="125">
        <f>IF(E316=初期設定!$G$5,初期設定!$I$5,IF(E316=初期設定!$G$6,初期設定!$I$6,IF(E316=初期設定!$G$7,初期設定!$I$7,0)))</f>
        <v>0</v>
      </c>
      <c r="N316" s="125">
        <f>IF(F316=初期設定!$G$5,初期設定!$I$5,IF(F316=初期設定!$G$6,初期設定!$I$6,IF(F316=初期設定!$G$7,初期設定!$I$7,0)))</f>
        <v>0</v>
      </c>
      <c r="O316" s="125">
        <f>IF(G316=初期設定!$G$5,初期設定!$I$5,IF(G316=初期設定!$G$6,初期設定!$I$6,IF(G316=初期設定!$G$7,初期設定!$I$7,0)))</f>
        <v>0</v>
      </c>
      <c r="P316" s="125">
        <f>IF(H316=初期設定!$G$5,初期設定!$I$5,IF(H316=初期設定!$G$6,初期設定!$I$6,IF(H316=初期設定!$G$7,初期設定!$I$7,0)))</f>
        <v>0</v>
      </c>
    </row>
    <row r="317" spans="1:16" ht="30" customHeight="1" x14ac:dyDescent="0.4">
      <c r="A317" s="13">
        <f t="shared" si="9"/>
        <v>46423</v>
      </c>
      <c r="B317" s="14">
        <f t="shared" si="8"/>
        <v>46423</v>
      </c>
      <c r="C317" s="135"/>
      <c r="D317" s="135"/>
      <c r="E317" s="135"/>
      <c r="F317" s="135"/>
      <c r="G317" s="135"/>
      <c r="H317" s="135"/>
      <c r="K317" s="125">
        <f>IF(C317=初期設定!$G$5,初期設定!$I$5,IF(C317=初期設定!$G$6,初期設定!$I$6,IF(C317=初期設定!$G$7,初期設定!$I$7,0)))</f>
        <v>0</v>
      </c>
      <c r="L317" s="125">
        <f>IF(D317=初期設定!$G$5,初期設定!$I$5,IF(D317=初期設定!$G$6,初期設定!$I$6,IF(D317=初期設定!$G$7,初期設定!$I$7,0)))</f>
        <v>0</v>
      </c>
      <c r="M317" s="125">
        <f>IF(E317=初期設定!$G$5,初期設定!$I$5,IF(E317=初期設定!$G$6,初期設定!$I$6,IF(E317=初期設定!$G$7,初期設定!$I$7,0)))</f>
        <v>0</v>
      </c>
      <c r="N317" s="125">
        <f>IF(F317=初期設定!$G$5,初期設定!$I$5,IF(F317=初期設定!$G$6,初期設定!$I$6,IF(F317=初期設定!$G$7,初期設定!$I$7,0)))</f>
        <v>0</v>
      </c>
      <c r="O317" s="125">
        <f>IF(G317=初期設定!$G$5,初期設定!$I$5,IF(G317=初期設定!$G$6,初期設定!$I$6,IF(G317=初期設定!$G$7,初期設定!$I$7,0)))</f>
        <v>0</v>
      </c>
      <c r="P317" s="125">
        <f>IF(H317=初期設定!$G$5,初期設定!$I$5,IF(H317=初期設定!$G$6,初期設定!$I$6,IF(H317=初期設定!$G$7,初期設定!$I$7,0)))</f>
        <v>0</v>
      </c>
    </row>
    <row r="318" spans="1:16" ht="30" customHeight="1" x14ac:dyDescent="0.4">
      <c r="A318" s="13">
        <f t="shared" si="9"/>
        <v>46424</v>
      </c>
      <c r="B318" s="14">
        <f t="shared" si="8"/>
        <v>46424</v>
      </c>
      <c r="C318" s="135"/>
      <c r="D318" s="135"/>
      <c r="E318" s="135"/>
      <c r="F318" s="135"/>
      <c r="G318" s="135"/>
      <c r="H318" s="135"/>
      <c r="K318" s="125">
        <f>IF(C318=初期設定!$G$5,初期設定!$I$5,IF(C318=初期設定!$G$6,初期設定!$I$6,IF(C318=初期設定!$G$7,初期設定!$I$7,0)))</f>
        <v>0</v>
      </c>
      <c r="L318" s="125">
        <f>IF(D318=初期設定!$G$5,初期設定!$I$5,IF(D318=初期設定!$G$6,初期設定!$I$6,IF(D318=初期設定!$G$7,初期設定!$I$7,0)))</f>
        <v>0</v>
      </c>
      <c r="M318" s="125">
        <f>IF(E318=初期設定!$G$5,初期設定!$I$5,IF(E318=初期設定!$G$6,初期設定!$I$6,IF(E318=初期設定!$G$7,初期設定!$I$7,0)))</f>
        <v>0</v>
      </c>
      <c r="N318" s="125">
        <f>IF(F318=初期設定!$G$5,初期設定!$I$5,IF(F318=初期設定!$G$6,初期設定!$I$6,IF(F318=初期設定!$G$7,初期設定!$I$7,0)))</f>
        <v>0</v>
      </c>
      <c r="O318" s="125">
        <f>IF(G318=初期設定!$G$5,初期設定!$I$5,IF(G318=初期設定!$G$6,初期設定!$I$6,IF(G318=初期設定!$G$7,初期設定!$I$7,0)))</f>
        <v>0</v>
      </c>
      <c r="P318" s="125">
        <f>IF(H318=初期設定!$G$5,初期設定!$I$5,IF(H318=初期設定!$G$6,初期設定!$I$6,IF(H318=初期設定!$G$7,初期設定!$I$7,0)))</f>
        <v>0</v>
      </c>
    </row>
    <row r="319" spans="1:16" ht="30" customHeight="1" x14ac:dyDescent="0.4">
      <c r="A319" s="13">
        <f t="shared" si="9"/>
        <v>46425</v>
      </c>
      <c r="B319" s="14">
        <f t="shared" si="8"/>
        <v>46425</v>
      </c>
      <c r="C319" s="135"/>
      <c r="D319" s="135"/>
      <c r="E319" s="135"/>
      <c r="F319" s="135"/>
      <c r="G319" s="135"/>
      <c r="H319" s="135"/>
      <c r="K319" s="125">
        <f>IF(C319=初期設定!$G$5,初期設定!$I$5,IF(C319=初期設定!$G$6,初期設定!$I$6,IF(C319=初期設定!$G$7,初期設定!$I$7,0)))</f>
        <v>0</v>
      </c>
      <c r="L319" s="125">
        <f>IF(D319=初期設定!$G$5,初期設定!$I$5,IF(D319=初期設定!$G$6,初期設定!$I$6,IF(D319=初期設定!$G$7,初期設定!$I$7,0)))</f>
        <v>0</v>
      </c>
      <c r="M319" s="125">
        <f>IF(E319=初期設定!$G$5,初期設定!$I$5,IF(E319=初期設定!$G$6,初期設定!$I$6,IF(E319=初期設定!$G$7,初期設定!$I$7,0)))</f>
        <v>0</v>
      </c>
      <c r="N319" s="125">
        <f>IF(F319=初期設定!$G$5,初期設定!$I$5,IF(F319=初期設定!$G$6,初期設定!$I$6,IF(F319=初期設定!$G$7,初期設定!$I$7,0)))</f>
        <v>0</v>
      </c>
      <c r="O319" s="125">
        <f>IF(G319=初期設定!$G$5,初期設定!$I$5,IF(G319=初期設定!$G$6,初期設定!$I$6,IF(G319=初期設定!$G$7,初期設定!$I$7,0)))</f>
        <v>0</v>
      </c>
      <c r="P319" s="125">
        <f>IF(H319=初期設定!$G$5,初期設定!$I$5,IF(H319=初期設定!$G$6,初期設定!$I$6,IF(H319=初期設定!$G$7,初期設定!$I$7,0)))</f>
        <v>0</v>
      </c>
    </row>
    <row r="320" spans="1:16" ht="30" customHeight="1" x14ac:dyDescent="0.4">
      <c r="A320" s="13">
        <f t="shared" si="9"/>
        <v>46426</v>
      </c>
      <c r="B320" s="14">
        <f t="shared" si="8"/>
        <v>46426</v>
      </c>
      <c r="C320" s="135"/>
      <c r="D320" s="135"/>
      <c r="E320" s="135"/>
      <c r="F320" s="135"/>
      <c r="G320" s="135"/>
      <c r="H320" s="135"/>
      <c r="K320" s="125">
        <f>IF(C320=初期設定!$G$5,初期設定!$I$5,IF(C320=初期設定!$G$6,初期設定!$I$6,IF(C320=初期設定!$G$7,初期設定!$I$7,0)))</f>
        <v>0</v>
      </c>
      <c r="L320" s="125">
        <f>IF(D320=初期設定!$G$5,初期設定!$I$5,IF(D320=初期設定!$G$6,初期設定!$I$6,IF(D320=初期設定!$G$7,初期設定!$I$7,0)))</f>
        <v>0</v>
      </c>
      <c r="M320" s="125">
        <f>IF(E320=初期設定!$G$5,初期設定!$I$5,IF(E320=初期設定!$G$6,初期設定!$I$6,IF(E320=初期設定!$G$7,初期設定!$I$7,0)))</f>
        <v>0</v>
      </c>
      <c r="N320" s="125">
        <f>IF(F320=初期設定!$G$5,初期設定!$I$5,IF(F320=初期設定!$G$6,初期設定!$I$6,IF(F320=初期設定!$G$7,初期設定!$I$7,0)))</f>
        <v>0</v>
      </c>
      <c r="O320" s="125">
        <f>IF(G320=初期設定!$G$5,初期設定!$I$5,IF(G320=初期設定!$G$6,初期設定!$I$6,IF(G320=初期設定!$G$7,初期設定!$I$7,0)))</f>
        <v>0</v>
      </c>
      <c r="P320" s="125">
        <f>IF(H320=初期設定!$G$5,初期設定!$I$5,IF(H320=初期設定!$G$6,初期設定!$I$6,IF(H320=初期設定!$G$7,初期設定!$I$7,0)))</f>
        <v>0</v>
      </c>
    </row>
    <row r="321" spans="1:16" ht="30" customHeight="1" x14ac:dyDescent="0.4">
      <c r="A321" s="13">
        <f t="shared" si="9"/>
        <v>46427</v>
      </c>
      <c r="B321" s="14">
        <f t="shared" si="8"/>
        <v>46427</v>
      </c>
      <c r="C321" s="135"/>
      <c r="D321" s="135"/>
      <c r="E321" s="135"/>
      <c r="F321" s="135"/>
      <c r="G321" s="135"/>
      <c r="H321" s="135"/>
      <c r="K321" s="125">
        <f>IF(C321=初期設定!$G$5,初期設定!$I$5,IF(C321=初期設定!$G$6,初期設定!$I$6,IF(C321=初期設定!$G$7,初期設定!$I$7,0)))</f>
        <v>0</v>
      </c>
      <c r="L321" s="125">
        <f>IF(D321=初期設定!$G$5,初期設定!$I$5,IF(D321=初期設定!$G$6,初期設定!$I$6,IF(D321=初期設定!$G$7,初期設定!$I$7,0)))</f>
        <v>0</v>
      </c>
      <c r="M321" s="125">
        <f>IF(E321=初期設定!$G$5,初期設定!$I$5,IF(E321=初期設定!$G$6,初期設定!$I$6,IF(E321=初期設定!$G$7,初期設定!$I$7,0)))</f>
        <v>0</v>
      </c>
      <c r="N321" s="125">
        <f>IF(F321=初期設定!$G$5,初期設定!$I$5,IF(F321=初期設定!$G$6,初期設定!$I$6,IF(F321=初期設定!$G$7,初期設定!$I$7,0)))</f>
        <v>0</v>
      </c>
      <c r="O321" s="125">
        <f>IF(G321=初期設定!$G$5,初期設定!$I$5,IF(G321=初期設定!$G$6,初期設定!$I$6,IF(G321=初期設定!$G$7,初期設定!$I$7,0)))</f>
        <v>0</v>
      </c>
      <c r="P321" s="125">
        <f>IF(H321=初期設定!$G$5,初期設定!$I$5,IF(H321=初期設定!$G$6,初期設定!$I$6,IF(H321=初期設定!$G$7,初期設定!$I$7,0)))</f>
        <v>0</v>
      </c>
    </row>
    <row r="322" spans="1:16" ht="30" customHeight="1" x14ac:dyDescent="0.4">
      <c r="A322" s="13">
        <f t="shared" si="9"/>
        <v>46428</v>
      </c>
      <c r="B322" s="14">
        <f t="shared" si="8"/>
        <v>46428</v>
      </c>
      <c r="C322" s="135"/>
      <c r="D322" s="135"/>
      <c r="E322" s="135"/>
      <c r="F322" s="135"/>
      <c r="G322" s="135"/>
      <c r="H322" s="135"/>
      <c r="K322" s="125">
        <f>IF(C322=初期設定!$G$5,初期設定!$I$5,IF(C322=初期設定!$G$6,初期設定!$I$6,IF(C322=初期設定!$G$7,初期設定!$I$7,0)))</f>
        <v>0</v>
      </c>
      <c r="L322" s="125">
        <f>IF(D322=初期設定!$G$5,初期設定!$I$5,IF(D322=初期設定!$G$6,初期設定!$I$6,IF(D322=初期設定!$G$7,初期設定!$I$7,0)))</f>
        <v>0</v>
      </c>
      <c r="M322" s="125">
        <f>IF(E322=初期設定!$G$5,初期設定!$I$5,IF(E322=初期設定!$G$6,初期設定!$I$6,IF(E322=初期設定!$G$7,初期設定!$I$7,0)))</f>
        <v>0</v>
      </c>
      <c r="N322" s="125">
        <f>IF(F322=初期設定!$G$5,初期設定!$I$5,IF(F322=初期設定!$G$6,初期設定!$I$6,IF(F322=初期設定!$G$7,初期設定!$I$7,0)))</f>
        <v>0</v>
      </c>
      <c r="O322" s="125">
        <f>IF(G322=初期設定!$G$5,初期設定!$I$5,IF(G322=初期設定!$G$6,初期設定!$I$6,IF(G322=初期設定!$G$7,初期設定!$I$7,0)))</f>
        <v>0</v>
      </c>
      <c r="P322" s="125">
        <f>IF(H322=初期設定!$G$5,初期設定!$I$5,IF(H322=初期設定!$G$6,初期設定!$I$6,IF(H322=初期設定!$G$7,初期設定!$I$7,0)))</f>
        <v>0</v>
      </c>
    </row>
    <row r="323" spans="1:16" ht="30" customHeight="1" x14ac:dyDescent="0.4">
      <c r="A323" s="13">
        <f t="shared" si="9"/>
        <v>46429</v>
      </c>
      <c r="B323" s="14">
        <f t="shared" si="8"/>
        <v>46429</v>
      </c>
      <c r="C323" s="135"/>
      <c r="D323" s="135"/>
      <c r="E323" s="135"/>
      <c r="F323" s="135"/>
      <c r="G323" s="135"/>
      <c r="H323" s="135"/>
      <c r="K323" s="125">
        <f>IF(C323=初期設定!$G$5,初期設定!$I$5,IF(C323=初期設定!$G$6,初期設定!$I$6,IF(C323=初期設定!$G$7,初期設定!$I$7,0)))</f>
        <v>0</v>
      </c>
      <c r="L323" s="125">
        <f>IF(D323=初期設定!$G$5,初期設定!$I$5,IF(D323=初期設定!$G$6,初期設定!$I$6,IF(D323=初期設定!$G$7,初期設定!$I$7,0)))</f>
        <v>0</v>
      </c>
      <c r="M323" s="125">
        <f>IF(E323=初期設定!$G$5,初期設定!$I$5,IF(E323=初期設定!$G$6,初期設定!$I$6,IF(E323=初期設定!$G$7,初期設定!$I$7,0)))</f>
        <v>0</v>
      </c>
      <c r="N323" s="125">
        <f>IF(F323=初期設定!$G$5,初期設定!$I$5,IF(F323=初期設定!$G$6,初期設定!$I$6,IF(F323=初期設定!$G$7,初期設定!$I$7,0)))</f>
        <v>0</v>
      </c>
      <c r="O323" s="125">
        <f>IF(G323=初期設定!$G$5,初期設定!$I$5,IF(G323=初期設定!$G$6,初期設定!$I$6,IF(G323=初期設定!$G$7,初期設定!$I$7,0)))</f>
        <v>0</v>
      </c>
      <c r="P323" s="125">
        <f>IF(H323=初期設定!$G$5,初期設定!$I$5,IF(H323=初期設定!$G$6,初期設定!$I$6,IF(H323=初期設定!$G$7,初期設定!$I$7,0)))</f>
        <v>0</v>
      </c>
    </row>
    <row r="324" spans="1:16" ht="30" customHeight="1" x14ac:dyDescent="0.4">
      <c r="A324" s="13">
        <f t="shared" si="9"/>
        <v>46430</v>
      </c>
      <c r="B324" s="14">
        <f t="shared" si="8"/>
        <v>46430</v>
      </c>
      <c r="C324" s="135"/>
      <c r="D324" s="135"/>
      <c r="E324" s="135"/>
      <c r="F324" s="135"/>
      <c r="G324" s="135"/>
      <c r="H324" s="135"/>
      <c r="K324" s="125">
        <f>IF(C324=初期設定!$G$5,初期設定!$I$5,IF(C324=初期設定!$G$6,初期設定!$I$6,IF(C324=初期設定!$G$7,初期設定!$I$7,0)))</f>
        <v>0</v>
      </c>
      <c r="L324" s="125">
        <f>IF(D324=初期設定!$G$5,初期設定!$I$5,IF(D324=初期設定!$G$6,初期設定!$I$6,IF(D324=初期設定!$G$7,初期設定!$I$7,0)))</f>
        <v>0</v>
      </c>
      <c r="M324" s="125">
        <f>IF(E324=初期設定!$G$5,初期設定!$I$5,IF(E324=初期設定!$G$6,初期設定!$I$6,IF(E324=初期設定!$G$7,初期設定!$I$7,0)))</f>
        <v>0</v>
      </c>
      <c r="N324" s="125">
        <f>IF(F324=初期設定!$G$5,初期設定!$I$5,IF(F324=初期設定!$G$6,初期設定!$I$6,IF(F324=初期設定!$G$7,初期設定!$I$7,0)))</f>
        <v>0</v>
      </c>
      <c r="O324" s="125">
        <f>IF(G324=初期設定!$G$5,初期設定!$I$5,IF(G324=初期設定!$G$6,初期設定!$I$6,IF(G324=初期設定!$G$7,初期設定!$I$7,0)))</f>
        <v>0</v>
      </c>
      <c r="P324" s="125">
        <f>IF(H324=初期設定!$G$5,初期設定!$I$5,IF(H324=初期設定!$G$6,初期設定!$I$6,IF(H324=初期設定!$G$7,初期設定!$I$7,0)))</f>
        <v>0</v>
      </c>
    </row>
    <row r="325" spans="1:16" ht="30" customHeight="1" x14ac:dyDescent="0.4">
      <c r="A325" s="13">
        <f t="shared" si="9"/>
        <v>46431</v>
      </c>
      <c r="B325" s="14">
        <f t="shared" si="8"/>
        <v>46431</v>
      </c>
      <c r="C325" s="135"/>
      <c r="D325" s="135"/>
      <c r="E325" s="135"/>
      <c r="F325" s="135"/>
      <c r="G325" s="135"/>
      <c r="H325" s="135"/>
      <c r="K325" s="125">
        <f>IF(C325=初期設定!$G$5,初期設定!$I$5,IF(C325=初期設定!$G$6,初期設定!$I$6,IF(C325=初期設定!$G$7,初期設定!$I$7,0)))</f>
        <v>0</v>
      </c>
      <c r="L325" s="125">
        <f>IF(D325=初期設定!$G$5,初期設定!$I$5,IF(D325=初期設定!$G$6,初期設定!$I$6,IF(D325=初期設定!$G$7,初期設定!$I$7,0)))</f>
        <v>0</v>
      </c>
      <c r="M325" s="125">
        <f>IF(E325=初期設定!$G$5,初期設定!$I$5,IF(E325=初期設定!$G$6,初期設定!$I$6,IF(E325=初期設定!$G$7,初期設定!$I$7,0)))</f>
        <v>0</v>
      </c>
      <c r="N325" s="125">
        <f>IF(F325=初期設定!$G$5,初期設定!$I$5,IF(F325=初期設定!$G$6,初期設定!$I$6,IF(F325=初期設定!$G$7,初期設定!$I$7,0)))</f>
        <v>0</v>
      </c>
      <c r="O325" s="125">
        <f>IF(G325=初期設定!$G$5,初期設定!$I$5,IF(G325=初期設定!$G$6,初期設定!$I$6,IF(G325=初期設定!$G$7,初期設定!$I$7,0)))</f>
        <v>0</v>
      </c>
      <c r="P325" s="125">
        <f>IF(H325=初期設定!$G$5,初期設定!$I$5,IF(H325=初期設定!$G$6,初期設定!$I$6,IF(H325=初期設定!$G$7,初期設定!$I$7,0)))</f>
        <v>0</v>
      </c>
    </row>
    <row r="326" spans="1:16" ht="30" customHeight="1" x14ac:dyDescent="0.4">
      <c r="A326" s="13">
        <f t="shared" si="9"/>
        <v>46432</v>
      </c>
      <c r="B326" s="14">
        <f t="shared" si="8"/>
        <v>46432</v>
      </c>
      <c r="C326" s="135"/>
      <c r="D326" s="135"/>
      <c r="E326" s="135"/>
      <c r="F326" s="135"/>
      <c r="G326" s="135"/>
      <c r="H326" s="135"/>
      <c r="K326" s="125">
        <f>IF(C326=初期設定!$G$5,初期設定!$I$5,IF(C326=初期設定!$G$6,初期設定!$I$6,IF(C326=初期設定!$G$7,初期設定!$I$7,0)))</f>
        <v>0</v>
      </c>
      <c r="L326" s="125">
        <f>IF(D326=初期設定!$G$5,初期設定!$I$5,IF(D326=初期設定!$G$6,初期設定!$I$6,IF(D326=初期設定!$G$7,初期設定!$I$7,0)))</f>
        <v>0</v>
      </c>
      <c r="M326" s="125">
        <f>IF(E326=初期設定!$G$5,初期設定!$I$5,IF(E326=初期設定!$G$6,初期設定!$I$6,IF(E326=初期設定!$G$7,初期設定!$I$7,0)))</f>
        <v>0</v>
      </c>
      <c r="N326" s="125">
        <f>IF(F326=初期設定!$G$5,初期設定!$I$5,IF(F326=初期設定!$G$6,初期設定!$I$6,IF(F326=初期設定!$G$7,初期設定!$I$7,0)))</f>
        <v>0</v>
      </c>
      <c r="O326" s="125">
        <f>IF(G326=初期設定!$G$5,初期設定!$I$5,IF(G326=初期設定!$G$6,初期設定!$I$6,IF(G326=初期設定!$G$7,初期設定!$I$7,0)))</f>
        <v>0</v>
      </c>
      <c r="P326" s="125">
        <f>IF(H326=初期設定!$G$5,初期設定!$I$5,IF(H326=初期設定!$G$6,初期設定!$I$6,IF(H326=初期設定!$G$7,初期設定!$I$7,0)))</f>
        <v>0</v>
      </c>
    </row>
    <row r="327" spans="1:16" ht="30" customHeight="1" x14ac:dyDescent="0.4">
      <c r="A327" s="13">
        <f t="shared" si="9"/>
        <v>46433</v>
      </c>
      <c r="B327" s="14">
        <f t="shared" si="8"/>
        <v>46433</v>
      </c>
      <c r="C327" s="135"/>
      <c r="D327" s="135"/>
      <c r="E327" s="135"/>
      <c r="F327" s="135"/>
      <c r="G327" s="135"/>
      <c r="H327" s="135"/>
      <c r="K327" s="125">
        <f>IF(C327=初期設定!$G$5,初期設定!$I$5,IF(C327=初期設定!$G$6,初期設定!$I$6,IF(C327=初期設定!$G$7,初期設定!$I$7,0)))</f>
        <v>0</v>
      </c>
      <c r="L327" s="125">
        <f>IF(D327=初期設定!$G$5,初期設定!$I$5,IF(D327=初期設定!$G$6,初期設定!$I$6,IF(D327=初期設定!$G$7,初期設定!$I$7,0)))</f>
        <v>0</v>
      </c>
      <c r="M327" s="125">
        <f>IF(E327=初期設定!$G$5,初期設定!$I$5,IF(E327=初期設定!$G$6,初期設定!$I$6,IF(E327=初期設定!$G$7,初期設定!$I$7,0)))</f>
        <v>0</v>
      </c>
      <c r="N327" s="125">
        <f>IF(F327=初期設定!$G$5,初期設定!$I$5,IF(F327=初期設定!$G$6,初期設定!$I$6,IF(F327=初期設定!$G$7,初期設定!$I$7,0)))</f>
        <v>0</v>
      </c>
      <c r="O327" s="125">
        <f>IF(G327=初期設定!$G$5,初期設定!$I$5,IF(G327=初期設定!$G$6,初期設定!$I$6,IF(G327=初期設定!$G$7,初期設定!$I$7,0)))</f>
        <v>0</v>
      </c>
      <c r="P327" s="125">
        <f>IF(H327=初期設定!$G$5,初期設定!$I$5,IF(H327=初期設定!$G$6,初期設定!$I$6,IF(H327=初期設定!$G$7,初期設定!$I$7,0)))</f>
        <v>0</v>
      </c>
    </row>
    <row r="328" spans="1:16" ht="30" customHeight="1" x14ac:dyDescent="0.4">
      <c r="A328" s="13">
        <f t="shared" si="9"/>
        <v>46434</v>
      </c>
      <c r="B328" s="14">
        <f t="shared" ref="B328:B372" si="10">A328</f>
        <v>46434</v>
      </c>
      <c r="C328" s="135"/>
      <c r="D328" s="135"/>
      <c r="E328" s="135"/>
      <c r="F328" s="135"/>
      <c r="G328" s="135"/>
      <c r="H328" s="135"/>
      <c r="K328" s="125">
        <f>IF(C328=初期設定!$G$5,初期設定!$I$5,IF(C328=初期設定!$G$6,初期設定!$I$6,IF(C328=初期設定!$G$7,初期設定!$I$7,0)))</f>
        <v>0</v>
      </c>
      <c r="L328" s="125">
        <f>IF(D328=初期設定!$G$5,初期設定!$I$5,IF(D328=初期設定!$G$6,初期設定!$I$6,IF(D328=初期設定!$G$7,初期設定!$I$7,0)))</f>
        <v>0</v>
      </c>
      <c r="M328" s="125">
        <f>IF(E328=初期設定!$G$5,初期設定!$I$5,IF(E328=初期設定!$G$6,初期設定!$I$6,IF(E328=初期設定!$G$7,初期設定!$I$7,0)))</f>
        <v>0</v>
      </c>
      <c r="N328" s="125">
        <f>IF(F328=初期設定!$G$5,初期設定!$I$5,IF(F328=初期設定!$G$6,初期設定!$I$6,IF(F328=初期設定!$G$7,初期設定!$I$7,0)))</f>
        <v>0</v>
      </c>
      <c r="O328" s="125">
        <f>IF(G328=初期設定!$G$5,初期設定!$I$5,IF(G328=初期設定!$G$6,初期設定!$I$6,IF(G328=初期設定!$G$7,初期設定!$I$7,0)))</f>
        <v>0</v>
      </c>
      <c r="P328" s="125">
        <f>IF(H328=初期設定!$G$5,初期設定!$I$5,IF(H328=初期設定!$G$6,初期設定!$I$6,IF(H328=初期設定!$G$7,初期設定!$I$7,0)))</f>
        <v>0</v>
      </c>
    </row>
    <row r="329" spans="1:16" ht="30" customHeight="1" x14ac:dyDescent="0.4">
      <c r="A329" s="13">
        <f t="shared" ref="A329:A371" si="11">A328+1</f>
        <v>46435</v>
      </c>
      <c r="B329" s="14">
        <f t="shared" si="10"/>
        <v>46435</v>
      </c>
      <c r="C329" s="135"/>
      <c r="D329" s="135"/>
      <c r="E329" s="135"/>
      <c r="F329" s="135"/>
      <c r="G329" s="135"/>
      <c r="H329" s="135"/>
      <c r="K329" s="125">
        <f>IF(C329=初期設定!$G$5,初期設定!$I$5,IF(C329=初期設定!$G$6,初期設定!$I$6,IF(C329=初期設定!$G$7,初期設定!$I$7,0)))</f>
        <v>0</v>
      </c>
      <c r="L329" s="125">
        <f>IF(D329=初期設定!$G$5,初期設定!$I$5,IF(D329=初期設定!$G$6,初期設定!$I$6,IF(D329=初期設定!$G$7,初期設定!$I$7,0)))</f>
        <v>0</v>
      </c>
      <c r="M329" s="125">
        <f>IF(E329=初期設定!$G$5,初期設定!$I$5,IF(E329=初期設定!$G$6,初期設定!$I$6,IF(E329=初期設定!$G$7,初期設定!$I$7,0)))</f>
        <v>0</v>
      </c>
      <c r="N329" s="125">
        <f>IF(F329=初期設定!$G$5,初期設定!$I$5,IF(F329=初期設定!$G$6,初期設定!$I$6,IF(F329=初期設定!$G$7,初期設定!$I$7,0)))</f>
        <v>0</v>
      </c>
      <c r="O329" s="125">
        <f>IF(G329=初期設定!$G$5,初期設定!$I$5,IF(G329=初期設定!$G$6,初期設定!$I$6,IF(G329=初期設定!$G$7,初期設定!$I$7,0)))</f>
        <v>0</v>
      </c>
      <c r="P329" s="125">
        <f>IF(H329=初期設定!$G$5,初期設定!$I$5,IF(H329=初期設定!$G$6,初期設定!$I$6,IF(H329=初期設定!$G$7,初期設定!$I$7,0)))</f>
        <v>0</v>
      </c>
    </row>
    <row r="330" spans="1:16" ht="30" customHeight="1" x14ac:dyDescent="0.4">
      <c r="A330" s="13">
        <f t="shared" si="11"/>
        <v>46436</v>
      </c>
      <c r="B330" s="14">
        <f t="shared" si="10"/>
        <v>46436</v>
      </c>
      <c r="C330" s="135"/>
      <c r="D330" s="135"/>
      <c r="E330" s="135"/>
      <c r="F330" s="135"/>
      <c r="G330" s="135"/>
      <c r="H330" s="135"/>
      <c r="K330" s="125">
        <f>IF(C330=初期設定!$G$5,初期設定!$I$5,IF(C330=初期設定!$G$6,初期設定!$I$6,IF(C330=初期設定!$G$7,初期設定!$I$7,0)))</f>
        <v>0</v>
      </c>
      <c r="L330" s="125">
        <f>IF(D330=初期設定!$G$5,初期設定!$I$5,IF(D330=初期設定!$G$6,初期設定!$I$6,IF(D330=初期設定!$G$7,初期設定!$I$7,0)))</f>
        <v>0</v>
      </c>
      <c r="M330" s="125">
        <f>IF(E330=初期設定!$G$5,初期設定!$I$5,IF(E330=初期設定!$G$6,初期設定!$I$6,IF(E330=初期設定!$G$7,初期設定!$I$7,0)))</f>
        <v>0</v>
      </c>
      <c r="N330" s="125">
        <f>IF(F330=初期設定!$G$5,初期設定!$I$5,IF(F330=初期設定!$G$6,初期設定!$I$6,IF(F330=初期設定!$G$7,初期設定!$I$7,0)))</f>
        <v>0</v>
      </c>
      <c r="O330" s="125">
        <f>IF(G330=初期設定!$G$5,初期設定!$I$5,IF(G330=初期設定!$G$6,初期設定!$I$6,IF(G330=初期設定!$G$7,初期設定!$I$7,0)))</f>
        <v>0</v>
      </c>
      <c r="P330" s="125">
        <f>IF(H330=初期設定!$G$5,初期設定!$I$5,IF(H330=初期設定!$G$6,初期設定!$I$6,IF(H330=初期設定!$G$7,初期設定!$I$7,0)))</f>
        <v>0</v>
      </c>
    </row>
    <row r="331" spans="1:16" ht="30" customHeight="1" x14ac:dyDescent="0.4">
      <c r="A331" s="13">
        <f t="shared" si="11"/>
        <v>46437</v>
      </c>
      <c r="B331" s="14">
        <f t="shared" si="10"/>
        <v>46437</v>
      </c>
      <c r="C331" s="135"/>
      <c r="D331" s="135"/>
      <c r="E331" s="135"/>
      <c r="F331" s="135"/>
      <c r="G331" s="135"/>
      <c r="H331" s="135"/>
      <c r="K331" s="125">
        <f>IF(C331=初期設定!$G$5,初期設定!$I$5,IF(C331=初期設定!$G$6,初期設定!$I$6,IF(C331=初期設定!$G$7,初期設定!$I$7,0)))</f>
        <v>0</v>
      </c>
      <c r="L331" s="125">
        <f>IF(D331=初期設定!$G$5,初期設定!$I$5,IF(D331=初期設定!$G$6,初期設定!$I$6,IF(D331=初期設定!$G$7,初期設定!$I$7,0)))</f>
        <v>0</v>
      </c>
      <c r="M331" s="125">
        <f>IF(E331=初期設定!$G$5,初期設定!$I$5,IF(E331=初期設定!$G$6,初期設定!$I$6,IF(E331=初期設定!$G$7,初期設定!$I$7,0)))</f>
        <v>0</v>
      </c>
      <c r="N331" s="125">
        <f>IF(F331=初期設定!$G$5,初期設定!$I$5,IF(F331=初期設定!$G$6,初期設定!$I$6,IF(F331=初期設定!$G$7,初期設定!$I$7,0)))</f>
        <v>0</v>
      </c>
      <c r="O331" s="125">
        <f>IF(G331=初期設定!$G$5,初期設定!$I$5,IF(G331=初期設定!$G$6,初期設定!$I$6,IF(G331=初期設定!$G$7,初期設定!$I$7,0)))</f>
        <v>0</v>
      </c>
      <c r="P331" s="125">
        <f>IF(H331=初期設定!$G$5,初期設定!$I$5,IF(H331=初期設定!$G$6,初期設定!$I$6,IF(H331=初期設定!$G$7,初期設定!$I$7,0)))</f>
        <v>0</v>
      </c>
    </row>
    <row r="332" spans="1:16" ht="30" customHeight="1" x14ac:dyDescent="0.4">
      <c r="A332" s="13">
        <f t="shared" si="11"/>
        <v>46438</v>
      </c>
      <c r="B332" s="14">
        <f t="shared" si="10"/>
        <v>46438</v>
      </c>
      <c r="C332" s="135"/>
      <c r="D332" s="135"/>
      <c r="E332" s="135"/>
      <c r="F332" s="135"/>
      <c r="G332" s="135"/>
      <c r="H332" s="135"/>
      <c r="K332" s="125">
        <f>IF(C332=初期設定!$G$5,初期設定!$I$5,IF(C332=初期設定!$G$6,初期設定!$I$6,IF(C332=初期設定!$G$7,初期設定!$I$7,0)))</f>
        <v>0</v>
      </c>
      <c r="L332" s="125">
        <f>IF(D332=初期設定!$G$5,初期設定!$I$5,IF(D332=初期設定!$G$6,初期設定!$I$6,IF(D332=初期設定!$G$7,初期設定!$I$7,0)))</f>
        <v>0</v>
      </c>
      <c r="M332" s="125">
        <f>IF(E332=初期設定!$G$5,初期設定!$I$5,IF(E332=初期設定!$G$6,初期設定!$I$6,IF(E332=初期設定!$G$7,初期設定!$I$7,0)))</f>
        <v>0</v>
      </c>
      <c r="N332" s="125">
        <f>IF(F332=初期設定!$G$5,初期設定!$I$5,IF(F332=初期設定!$G$6,初期設定!$I$6,IF(F332=初期設定!$G$7,初期設定!$I$7,0)))</f>
        <v>0</v>
      </c>
      <c r="O332" s="125">
        <f>IF(G332=初期設定!$G$5,初期設定!$I$5,IF(G332=初期設定!$G$6,初期設定!$I$6,IF(G332=初期設定!$G$7,初期設定!$I$7,0)))</f>
        <v>0</v>
      </c>
      <c r="P332" s="125">
        <f>IF(H332=初期設定!$G$5,初期設定!$I$5,IF(H332=初期設定!$G$6,初期設定!$I$6,IF(H332=初期設定!$G$7,初期設定!$I$7,0)))</f>
        <v>0</v>
      </c>
    </row>
    <row r="333" spans="1:16" ht="30" customHeight="1" x14ac:dyDescent="0.4">
      <c r="A333" s="13">
        <f t="shared" si="11"/>
        <v>46439</v>
      </c>
      <c r="B333" s="14">
        <f t="shared" si="10"/>
        <v>46439</v>
      </c>
      <c r="C333" s="135"/>
      <c r="D333" s="135"/>
      <c r="E333" s="135"/>
      <c r="F333" s="135"/>
      <c r="G333" s="135"/>
      <c r="H333" s="135"/>
      <c r="K333" s="125">
        <f>IF(C333=初期設定!$G$5,初期設定!$I$5,IF(C333=初期設定!$G$6,初期設定!$I$6,IF(C333=初期設定!$G$7,初期設定!$I$7,0)))</f>
        <v>0</v>
      </c>
      <c r="L333" s="125">
        <f>IF(D333=初期設定!$G$5,初期設定!$I$5,IF(D333=初期設定!$G$6,初期設定!$I$6,IF(D333=初期設定!$G$7,初期設定!$I$7,0)))</f>
        <v>0</v>
      </c>
      <c r="M333" s="125">
        <f>IF(E333=初期設定!$G$5,初期設定!$I$5,IF(E333=初期設定!$G$6,初期設定!$I$6,IF(E333=初期設定!$G$7,初期設定!$I$7,0)))</f>
        <v>0</v>
      </c>
      <c r="N333" s="125">
        <f>IF(F333=初期設定!$G$5,初期設定!$I$5,IF(F333=初期設定!$G$6,初期設定!$I$6,IF(F333=初期設定!$G$7,初期設定!$I$7,0)))</f>
        <v>0</v>
      </c>
      <c r="O333" s="125">
        <f>IF(G333=初期設定!$G$5,初期設定!$I$5,IF(G333=初期設定!$G$6,初期設定!$I$6,IF(G333=初期設定!$G$7,初期設定!$I$7,0)))</f>
        <v>0</v>
      </c>
      <c r="P333" s="125">
        <f>IF(H333=初期設定!$G$5,初期設定!$I$5,IF(H333=初期設定!$G$6,初期設定!$I$6,IF(H333=初期設定!$G$7,初期設定!$I$7,0)))</f>
        <v>0</v>
      </c>
    </row>
    <row r="334" spans="1:16" ht="30" customHeight="1" x14ac:dyDescent="0.4">
      <c r="A334" s="13">
        <f t="shared" si="11"/>
        <v>46440</v>
      </c>
      <c r="B334" s="14">
        <f t="shared" si="10"/>
        <v>46440</v>
      </c>
      <c r="C334" s="135"/>
      <c r="D334" s="135"/>
      <c r="E334" s="135"/>
      <c r="F334" s="135"/>
      <c r="G334" s="135"/>
      <c r="H334" s="135"/>
      <c r="K334" s="125">
        <f>IF(C334=初期設定!$G$5,初期設定!$I$5,IF(C334=初期設定!$G$6,初期設定!$I$6,IF(C334=初期設定!$G$7,初期設定!$I$7,0)))</f>
        <v>0</v>
      </c>
      <c r="L334" s="125">
        <f>IF(D334=初期設定!$G$5,初期設定!$I$5,IF(D334=初期設定!$G$6,初期設定!$I$6,IF(D334=初期設定!$G$7,初期設定!$I$7,0)))</f>
        <v>0</v>
      </c>
      <c r="M334" s="125">
        <f>IF(E334=初期設定!$G$5,初期設定!$I$5,IF(E334=初期設定!$G$6,初期設定!$I$6,IF(E334=初期設定!$G$7,初期設定!$I$7,0)))</f>
        <v>0</v>
      </c>
      <c r="N334" s="125">
        <f>IF(F334=初期設定!$G$5,初期設定!$I$5,IF(F334=初期設定!$G$6,初期設定!$I$6,IF(F334=初期設定!$G$7,初期設定!$I$7,0)))</f>
        <v>0</v>
      </c>
      <c r="O334" s="125">
        <f>IF(G334=初期設定!$G$5,初期設定!$I$5,IF(G334=初期設定!$G$6,初期設定!$I$6,IF(G334=初期設定!$G$7,初期設定!$I$7,0)))</f>
        <v>0</v>
      </c>
      <c r="P334" s="125">
        <f>IF(H334=初期設定!$G$5,初期設定!$I$5,IF(H334=初期設定!$G$6,初期設定!$I$6,IF(H334=初期設定!$G$7,初期設定!$I$7,0)))</f>
        <v>0</v>
      </c>
    </row>
    <row r="335" spans="1:16" ht="30" customHeight="1" x14ac:dyDescent="0.4">
      <c r="A335" s="13">
        <f t="shared" si="11"/>
        <v>46441</v>
      </c>
      <c r="B335" s="14">
        <f t="shared" si="10"/>
        <v>46441</v>
      </c>
      <c r="C335" s="135"/>
      <c r="D335" s="135"/>
      <c r="E335" s="135"/>
      <c r="F335" s="135"/>
      <c r="G335" s="135"/>
      <c r="H335" s="135"/>
      <c r="K335" s="125">
        <f>IF(C335=初期設定!$G$5,初期設定!$I$5,IF(C335=初期設定!$G$6,初期設定!$I$6,IF(C335=初期設定!$G$7,初期設定!$I$7,0)))</f>
        <v>0</v>
      </c>
      <c r="L335" s="125">
        <f>IF(D335=初期設定!$G$5,初期設定!$I$5,IF(D335=初期設定!$G$6,初期設定!$I$6,IF(D335=初期設定!$G$7,初期設定!$I$7,0)))</f>
        <v>0</v>
      </c>
      <c r="M335" s="125">
        <f>IF(E335=初期設定!$G$5,初期設定!$I$5,IF(E335=初期設定!$G$6,初期設定!$I$6,IF(E335=初期設定!$G$7,初期設定!$I$7,0)))</f>
        <v>0</v>
      </c>
      <c r="N335" s="125">
        <f>IF(F335=初期設定!$G$5,初期設定!$I$5,IF(F335=初期設定!$G$6,初期設定!$I$6,IF(F335=初期設定!$G$7,初期設定!$I$7,0)))</f>
        <v>0</v>
      </c>
      <c r="O335" s="125">
        <f>IF(G335=初期設定!$G$5,初期設定!$I$5,IF(G335=初期設定!$G$6,初期設定!$I$6,IF(G335=初期設定!$G$7,初期設定!$I$7,0)))</f>
        <v>0</v>
      </c>
      <c r="P335" s="125">
        <f>IF(H335=初期設定!$G$5,初期設定!$I$5,IF(H335=初期設定!$G$6,初期設定!$I$6,IF(H335=初期設定!$G$7,初期設定!$I$7,0)))</f>
        <v>0</v>
      </c>
    </row>
    <row r="336" spans="1:16" ht="30" customHeight="1" x14ac:dyDescent="0.4">
      <c r="A336" s="13">
        <f t="shared" si="11"/>
        <v>46442</v>
      </c>
      <c r="B336" s="14">
        <f t="shared" si="10"/>
        <v>46442</v>
      </c>
      <c r="C336" s="135"/>
      <c r="D336" s="135"/>
      <c r="E336" s="135"/>
      <c r="F336" s="135"/>
      <c r="G336" s="135"/>
      <c r="H336" s="135"/>
      <c r="K336" s="125">
        <f>IF(C336=初期設定!$G$5,初期設定!$I$5,IF(C336=初期設定!$G$6,初期設定!$I$6,IF(C336=初期設定!$G$7,初期設定!$I$7,0)))</f>
        <v>0</v>
      </c>
      <c r="L336" s="125">
        <f>IF(D336=初期設定!$G$5,初期設定!$I$5,IF(D336=初期設定!$G$6,初期設定!$I$6,IF(D336=初期設定!$G$7,初期設定!$I$7,0)))</f>
        <v>0</v>
      </c>
      <c r="M336" s="125">
        <f>IF(E336=初期設定!$G$5,初期設定!$I$5,IF(E336=初期設定!$G$6,初期設定!$I$6,IF(E336=初期設定!$G$7,初期設定!$I$7,0)))</f>
        <v>0</v>
      </c>
      <c r="N336" s="125">
        <f>IF(F336=初期設定!$G$5,初期設定!$I$5,IF(F336=初期設定!$G$6,初期設定!$I$6,IF(F336=初期設定!$G$7,初期設定!$I$7,0)))</f>
        <v>0</v>
      </c>
      <c r="O336" s="125">
        <f>IF(G336=初期設定!$G$5,初期設定!$I$5,IF(G336=初期設定!$G$6,初期設定!$I$6,IF(G336=初期設定!$G$7,初期設定!$I$7,0)))</f>
        <v>0</v>
      </c>
      <c r="P336" s="125">
        <f>IF(H336=初期設定!$G$5,初期設定!$I$5,IF(H336=初期設定!$G$6,初期設定!$I$6,IF(H336=初期設定!$G$7,初期設定!$I$7,0)))</f>
        <v>0</v>
      </c>
    </row>
    <row r="337" spans="1:16" ht="30" customHeight="1" x14ac:dyDescent="0.4">
      <c r="A337" s="13">
        <f t="shared" si="11"/>
        <v>46443</v>
      </c>
      <c r="B337" s="14">
        <f t="shared" si="10"/>
        <v>46443</v>
      </c>
      <c r="C337" s="135"/>
      <c r="D337" s="135"/>
      <c r="E337" s="135"/>
      <c r="F337" s="135"/>
      <c r="G337" s="135"/>
      <c r="H337" s="135"/>
      <c r="K337" s="125">
        <f>IF(C337=初期設定!$G$5,初期設定!$I$5,IF(C337=初期設定!$G$6,初期設定!$I$6,IF(C337=初期設定!$G$7,初期設定!$I$7,0)))</f>
        <v>0</v>
      </c>
      <c r="L337" s="125">
        <f>IF(D337=初期設定!$G$5,初期設定!$I$5,IF(D337=初期設定!$G$6,初期設定!$I$6,IF(D337=初期設定!$G$7,初期設定!$I$7,0)))</f>
        <v>0</v>
      </c>
      <c r="M337" s="125">
        <f>IF(E337=初期設定!$G$5,初期設定!$I$5,IF(E337=初期設定!$G$6,初期設定!$I$6,IF(E337=初期設定!$G$7,初期設定!$I$7,0)))</f>
        <v>0</v>
      </c>
      <c r="N337" s="125">
        <f>IF(F337=初期設定!$G$5,初期設定!$I$5,IF(F337=初期設定!$G$6,初期設定!$I$6,IF(F337=初期設定!$G$7,初期設定!$I$7,0)))</f>
        <v>0</v>
      </c>
      <c r="O337" s="125">
        <f>IF(G337=初期設定!$G$5,初期設定!$I$5,IF(G337=初期設定!$G$6,初期設定!$I$6,IF(G337=初期設定!$G$7,初期設定!$I$7,0)))</f>
        <v>0</v>
      </c>
      <c r="P337" s="125">
        <f>IF(H337=初期設定!$G$5,初期設定!$I$5,IF(H337=初期設定!$G$6,初期設定!$I$6,IF(H337=初期設定!$G$7,初期設定!$I$7,0)))</f>
        <v>0</v>
      </c>
    </row>
    <row r="338" spans="1:16" ht="30" customHeight="1" x14ac:dyDescent="0.4">
      <c r="A338" s="13">
        <f t="shared" si="11"/>
        <v>46444</v>
      </c>
      <c r="B338" s="14">
        <f t="shared" si="10"/>
        <v>46444</v>
      </c>
      <c r="C338" s="135"/>
      <c r="D338" s="135"/>
      <c r="E338" s="135"/>
      <c r="F338" s="135"/>
      <c r="G338" s="135"/>
      <c r="H338" s="135"/>
      <c r="K338" s="125">
        <f>IF(C338=初期設定!$G$5,初期設定!$I$5,IF(C338=初期設定!$G$6,初期設定!$I$6,IF(C338=初期設定!$G$7,初期設定!$I$7,0)))</f>
        <v>0</v>
      </c>
      <c r="L338" s="125">
        <f>IF(D338=初期設定!$G$5,初期設定!$I$5,IF(D338=初期設定!$G$6,初期設定!$I$6,IF(D338=初期設定!$G$7,初期設定!$I$7,0)))</f>
        <v>0</v>
      </c>
      <c r="M338" s="125">
        <f>IF(E338=初期設定!$G$5,初期設定!$I$5,IF(E338=初期設定!$G$6,初期設定!$I$6,IF(E338=初期設定!$G$7,初期設定!$I$7,0)))</f>
        <v>0</v>
      </c>
      <c r="N338" s="125">
        <f>IF(F338=初期設定!$G$5,初期設定!$I$5,IF(F338=初期設定!$G$6,初期設定!$I$6,IF(F338=初期設定!$G$7,初期設定!$I$7,0)))</f>
        <v>0</v>
      </c>
      <c r="O338" s="125">
        <f>IF(G338=初期設定!$G$5,初期設定!$I$5,IF(G338=初期設定!$G$6,初期設定!$I$6,IF(G338=初期設定!$G$7,初期設定!$I$7,0)))</f>
        <v>0</v>
      </c>
      <c r="P338" s="125">
        <f>IF(H338=初期設定!$G$5,初期設定!$I$5,IF(H338=初期設定!$G$6,初期設定!$I$6,IF(H338=初期設定!$G$7,初期設定!$I$7,0)))</f>
        <v>0</v>
      </c>
    </row>
    <row r="339" spans="1:16" ht="30" customHeight="1" x14ac:dyDescent="0.4">
      <c r="A339" s="13">
        <f t="shared" si="11"/>
        <v>46445</v>
      </c>
      <c r="B339" s="14">
        <f t="shared" si="10"/>
        <v>46445</v>
      </c>
      <c r="C339" s="135"/>
      <c r="D339" s="135"/>
      <c r="E339" s="135"/>
      <c r="F339" s="135"/>
      <c r="G339" s="135"/>
      <c r="H339" s="135"/>
      <c r="K339" s="125">
        <f>IF(C339=初期設定!$G$5,初期設定!$I$5,IF(C339=初期設定!$G$6,初期設定!$I$6,IF(C339=初期設定!$G$7,初期設定!$I$7,0)))</f>
        <v>0</v>
      </c>
      <c r="L339" s="125">
        <f>IF(D339=初期設定!$G$5,初期設定!$I$5,IF(D339=初期設定!$G$6,初期設定!$I$6,IF(D339=初期設定!$G$7,初期設定!$I$7,0)))</f>
        <v>0</v>
      </c>
      <c r="M339" s="125">
        <f>IF(E339=初期設定!$G$5,初期設定!$I$5,IF(E339=初期設定!$G$6,初期設定!$I$6,IF(E339=初期設定!$G$7,初期設定!$I$7,0)))</f>
        <v>0</v>
      </c>
      <c r="N339" s="125">
        <f>IF(F339=初期設定!$G$5,初期設定!$I$5,IF(F339=初期設定!$G$6,初期設定!$I$6,IF(F339=初期設定!$G$7,初期設定!$I$7,0)))</f>
        <v>0</v>
      </c>
      <c r="O339" s="125">
        <f>IF(G339=初期設定!$G$5,初期設定!$I$5,IF(G339=初期設定!$G$6,初期設定!$I$6,IF(G339=初期設定!$G$7,初期設定!$I$7,0)))</f>
        <v>0</v>
      </c>
      <c r="P339" s="125">
        <f>IF(H339=初期設定!$G$5,初期設定!$I$5,IF(H339=初期設定!$G$6,初期設定!$I$6,IF(H339=初期設定!$G$7,初期設定!$I$7,0)))</f>
        <v>0</v>
      </c>
    </row>
    <row r="340" spans="1:16" ht="30" customHeight="1" x14ac:dyDescent="0.4">
      <c r="A340" s="13">
        <f t="shared" si="11"/>
        <v>46446</v>
      </c>
      <c r="B340" s="14">
        <f t="shared" si="10"/>
        <v>46446</v>
      </c>
      <c r="C340" s="135"/>
      <c r="D340" s="135"/>
      <c r="E340" s="135"/>
      <c r="F340" s="135"/>
      <c r="G340" s="135"/>
      <c r="H340" s="135"/>
      <c r="K340" s="125">
        <f>IF(C340=初期設定!$G$5,初期設定!$I$5,IF(C340=初期設定!$G$6,初期設定!$I$6,IF(C340=初期設定!$G$7,初期設定!$I$7,0)))</f>
        <v>0</v>
      </c>
      <c r="L340" s="125">
        <f>IF(D340=初期設定!$G$5,初期設定!$I$5,IF(D340=初期設定!$G$6,初期設定!$I$6,IF(D340=初期設定!$G$7,初期設定!$I$7,0)))</f>
        <v>0</v>
      </c>
      <c r="M340" s="125">
        <f>IF(E340=初期設定!$G$5,初期設定!$I$5,IF(E340=初期設定!$G$6,初期設定!$I$6,IF(E340=初期設定!$G$7,初期設定!$I$7,0)))</f>
        <v>0</v>
      </c>
      <c r="N340" s="125">
        <f>IF(F340=初期設定!$G$5,初期設定!$I$5,IF(F340=初期設定!$G$6,初期設定!$I$6,IF(F340=初期設定!$G$7,初期設定!$I$7,0)))</f>
        <v>0</v>
      </c>
      <c r="O340" s="125">
        <f>IF(G340=初期設定!$G$5,初期設定!$I$5,IF(G340=初期設定!$G$6,初期設定!$I$6,IF(G340=初期設定!$G$7,初期設定!$I$7,0)))</f>
        <v>0</v>
      </c>
      <c r="P340" s="125">
        <f>IF(H340=初期設定!$G$5,初期設定!$I$5,IF(H340=初期設定!$G$6,初期設定!$I$6,IF(H340=初期設定!$G$7,初期設定!$I$7,0)))</f>
        <v>0</v>
      </c>
    </row>
    <row r="341" spans="1:16" ht="30" customHeight="1" x14ac:dyDescent="0.4">
      <c r="A341" s="13">
        <f>A340+1</f>
        <v>46447</v>
      </c>
      <c r="B341" s="14">
        <f t="shared" si="10"/>
        <v>46447</v>
      </c>
      <c r="C341" s="135"/>
      <c r="D341" s="135"/>
      <c r="E341" s="135"/>
      <c r="F341" s="135"/>
      <c r="G341" s="135"/>
      <c r="H341" s="135"/>
      <c r="K341" s="125">
        <f>IF(C341=初期設定!$G$5,初期設定!$I$5,IF(C341=初期設定!$G$6,初期設定!$I$6,IF(C341=初期設定!$G$7,初期設定!$I$7,0)))</f>
        <v>0</v>
      </c>
      <c r="L341" s="125">
        <f>IF(D341=初期設定!$G$5,初期設定!$I$5,IF(D341=初期設定!$G$6,初期設定!$I$6,IF(D341=初期設定!$G$7,初期設定!$I$7,0)))</f>
        <v>0</v>
      </c>
      <c r="M341" s="125">
        <f>IF(E341=初期設定!$G$5,初期設定!$I$5,IF(E341=初期設定!$G$6,初期設定!$I$6,IF(E341=初期設定!$G$7,初期設定!$I$7,0)))</f>
        <v>0</v>
      </c>
      <c r="N341" s="125">
        <f>IF(F341=初期設定!$G$5,初期設定!$I$5,IF(F341=初期設定!$G$6,初期設定!$I$6,IF(F341=初期設定!$G$7,初期設定!$I$7,0)))</f>
        <v>0</v>
      </c>
      <c r="O341" s="125">
        <f>IF(G341=初期設定!$G$5,初期設定!$I$5,IF(G341=初期設定!$G$6,初期設定!$I$6,IF(G341=初期設定!$G$7,初期設定!$I$7,0)))</f>
        <v>0</v>
      </c>
      <c r="P341" s="125">
        <f>IF(H341=初期設定!$G$5,初期設定!$I$5,IF(H341=初期設定!$G$6,初期設定!$I$6,IF(H341=初期設定!$G$7,初期設定!$I$7,0)))</f>
        <v>0</v>
      </c>
    </row>
    <row r="342" spans="1:16" ht="30" customHeight="1" x14ac:dyDescent="0.4">
      <c r="A342" s="13">
        <f t="shared" si="11"/>
        <v>46448</v>
      </c>
      <c r="B342" s="14">
        <f t="shared" si="10"/>
        <v>46448</v>
      </c>
      <c r="C342" s="135"/>
      <c r="D342" s="135"/>
      <c r="E342" s="135"/>
      <c r="F342" s="135"/>
      <c r="G342" s="135"/>
      <c r="H342" s="135"/>
      <c r="K342" s="125">
        <f>IF(C342=初期設定!$G$5,初期設定!$I$5,IF(C342=初期設定!$G$6,初期設定!$I$6,IF(C342=初期設定!$G$7,初期設定!$I$7,0)))</f>
        <v>0</v>
      </c>
      <c r="L342" s="125">
        <f>IF(D342=初期設定!$G$5,初期設定!$I$5,IF(D342=初期設定!$G$6,初期設定!$I$6,IF(D342=初期設定!$G$7,初期設定!$I$7,0)))</f>
        <v>0</v>
      </c>
      <c r="M342" s="125">
        <f>IF(E342=初期設定!$G$5,初期設定!$I$5,IF(E342=初期設定!$G$6,初期設定!$I$6,IF(E342=初期設定!$G$7,初期設定!$I$7,0)))</f>
        <v>0</v>
      </c>
      <c r="N342" s="125">
        <f>IF(F342=初期設定!$G$5,初期設定!$I$5,IF(F342=初期設定!$G$6,初期設定!$I$6,IF(F342=初期設定!$G$7,初期設定!$I$7,0)))</f>
        <v>0</v>
      </c>
      <c r="O342" s="125">
        <f>IF(G342=初期設定!$G$5,初期設定!$I$5,IF(G342=初期設定!$G$6,初期設定!$I$6,IF(G342=初期設定!$G$7,初期設定!$I$7,0)))</f>
        <v>0</v>
      </c>
      <c r="P342" s="125">
        <f>IF(H342=初期設定!$G$5,初期設定!$I$5,IF(H342=初期設定!$G$6,初期設定!$I$6,IF(H342=初期設定!$G$7,初期設定!$I$7,0)))</f>
        <v>0</v>
      </c>
    </row>
    <row r="343" spans="1:16" ht="30" customHeight="1" x14ac:dyDescent="0.4">
      <c r="A343" s="13">
        <f t="shared" si="11"/>
        <v>46449</v>
      </c>
      <c r="B343" s="14">
        <f t="shared" si="10"/>
        <v>46449</v>
      </c>
      <c r="C343" s="135"/>
      <c r="D343" s="135"/>
      <c r="E343" s="135"/>
      <c r="F343" s="135"/>
      <c r="G343" s="135"/>
      <c r="H343" s="135"/>
      <c r="K343" s="125">
        <f>IF(C343=初期設定!$G$5,初期設定!$I$5,IF(C343=初期設定!$G$6,初期設定!$I$6,IF(C343=初期設定!$G$7,初期設定!$I$7,0)))</f>
        <v>0</v>
      </c>
      <c r="L343" s="125">
        <f>IF(D343=初期設定!$G$5,初期設定!$I$5,IF(D343=初期設定!$G$6,初期設定!$I$6,IF(D343=初期設定!$G$7,初期設定!$I$7,0)))</f>
        <v>0</v>
      </c>
      <c r="M343" s="125">
        <f>IF(E343=初期設定!$G$5,初期設定!$I$5,IF(E343=初期設定!$G$6,初期設定!$I$6,IF(E343=初期設定!$G$7,初期設定!$I$7,0)))</f>
        <v>0</v>
      </c>
      <c r="N343" s="125">
        <f>IF(F343=初期設定!$G$5,初期設定!$I$5,IF(F343=初期設定!$G$6,初期設定!$I$6,IF(F343=初期設定!$G$7,初期設定!$I$7,0)))</f>
        <v>0</v>
      </c>
      <c r="O343" s="125">
        <f>IF(G343=初期設定!$G$5,初期設定!$I$5,IF(G343=初期設定!$G$6,初期設定!$I$6,IF(G343=初期設定!$G$7,初期設定!$I$7,0)))</f>
        <v>0</v>
      </c>
      <c r="P343" s="125">
        <f>IF(H343=初期設定!$G$5,初期設定!$I$5,IF(H343=初期設定!$G$6,初期設定!$I$6,IF(H343=初期設定!$G$7,初期設定!$I$7,0)))</f>
        <v>0</v>
      </c>
    </row>
    <row r="344" spans="1:16" ht="30" customHeight="1" x14ac:dyDescent="0.4">
      <c r="A344" s="13">
        <f t="shared" si="11"/>
        <v>46450</v>
      </c>
      <c r="B344" s="14">
        <f t="shared" si="10"/>
        <v>46450</v>
      </c>
      <c r="C344" s="135"/>
      <c r="D344" s="135"/>
      <c r="E344" s="135"/>
      <c r="F344" s="135"/>
      <c r="G344" s="135"/>
      <c r="H344" s="135"/>
      <c r="K344" s="125">
        <f>IF(C344=初期設定!$G$5,初期設定!$I$5,IF(C344=初期設定!$G$6,初期設定!$I$6,IF(C344=初期設定!$G$7,初期設定!$I$7,0)))</f>
        <v>0</v>
      </c>
      <c r="L344" s="125">
        <f>IF(D344=初期設定!$G$5,初期設定!$I$5,IF(D344=初期設定!$G$6,初期設定!$I$6,IF(D344=初期設定!$G$7,初期設定!$I$7,0)))</f>
        <v>0</v>
      </c>
      <c r="M344" s="125">
        <f>IF(E344=初期設定!$G$5,初期設定!$I$5,IF(E344=初期設定!$G$6,初期設定!$I$6,IF(E344=初期設定!$G$7,初期設定!$I$7,0)))</f>
        <v>0</v>
      </c>
      <c r="N344" s="125">
        <f>IF(F344=初期設定!$G$5,初期設定!$I$5,IF(F344=初期設定!$G$6,初期設定!$I$6,IF(F344=初期設定!$G$7,初期設定!$I$7,0)))</f>
        <v>0</v>
      </c>
      <c r="O344" s="125">
        <f>IF(G344=初期設定!$G$5,初期設定!$I$5,IF(G344=初期設定!$G$6,初期設定!$I$6,IF(G344=初期設定!$G$7,初期設定!$I$7,0)))</f>
        <v>0</v>
      </c>
      <c r="P344" s="125">
        <f>IF(H344=初期設定!$G$5,初期設定!$I$5,IF(H344=初期設定!$G$6,初期設定!$I$6,IF(H344=初期設定!$G$7,初期設定!$I$7,0)))</f>
        <v>0</v>
      </c>
    </row>
    <row r="345" spans="1:16" ht="30" customHeight="1" x14ac:dyDescent="0.4">
      <c r="A345" s="13">
        <f t="shared" si="11"/>
        <v>46451</v>
      </c>
      <c r="B345" s="14">
        <f t="shared" si="10"/>
        <v>46451</v>
      </c>
      <c r="C345" s="135"/>
      <c r="D345" s="135"/>
      <c r="E345" s="135"/>
      <c r="F345" s="135"/>
      <c r="G345" s="135"/>
      <c r="H345" s="135"/>
      <c r="K345" s="125">
        <f>IF(C345=初期設定!$G$5,初期設定!$I$5,IF(C345=初期設定!$G$6,初期設定!$I$6,IF(C345=初期設定!$G$7,初期設定!$I$7,0)))</f>
        <v>0</v>
      </c>
      <c r="L345" s="125">
        <f>IF(D345=初期設定!$G$5,初期設定!$I$5,IF(D345=初期設定!$G$6,初期設定!$I$6,IF(D345=初期設定!$G$7,初期設定!$I$7,0)))</f>
        <v>0</v>
      </c>
      <c r="M345" s="125">
        <f>IF(E345=初期設定!$G$5,初期設定!$I$5,IF(E345=初期設定!$G$6,初期設定!$I$6,IF(E345=初期設定!$G$7,初期設定!$I$7,0)))</f>
        <v>0</v>
      </c>
      <c r="N345" s="125">
        <f>IF(F345=初期設定!$G$5,初期設定!$I$5,IF(F345=初期設定!$G$6,初期設定!$I$6,IF(F345=初期設定!$G$7,初期設定!$I$7,0)))</f>
        <v>0</v>
      </c>
      <c r="O345" s="125">
        <f>IF(G345=初期設定!$G$5,初期設定!$I$5,IF(G345=初期設定!$G$6,初期設定!$I$6,IF(G345=初期設定!$G$7,初期設定!$I$7,0)))</f>
        <v>0</v>
      </c>
      <c r="P345" s="125">
        <f>IF(H345=初期設定!$G$5,初期設定!$I$5,IF(H345=初期設定!$G$6,初期設定!$I$6,IF(H345=初期設定!$G$7,初期設定!$I$7,0)))</f>
        <v>0</v>
      </c>
    </row>
    <row r="346" spans="1:16" ht="30" customHeight="1" x14ac:dyDescent="0.4">
      <c r="A346" s="13">
        <f t="shared" si="11"/>
        <v>46452</v>
      </c>
      <c r="B346" s="14">
        <f t="shared" si="10"/>
        <v>46452</v>
      </c>
      <c r="C346" s="135"/>
      <c r="D346" s="135"/>
      <c r="E346" s="135"/>
      <c r="F346" s="135"/>
      <c r="G346" s="135"/>
      <c r="H346" s="135"/>
      <c r="K346" s="125">
        <f>IF(C346=初期設定!$G$5,初期設定!$I$5,IF(C346=初期設定!$G$6,初期設定!$I$6,IF(C346=初期設定!$G$7,初期設定!$I$7,0)))</f>
        <v>0</v>
      </c>
      <c r="L346" s="125">
        <f>IF(D346=初期設定!$G$5,初期設定!$I$5,IF(D346=初期設定!$G$6,初期設定!$I$6,IF(D346=初期設定!$G$7,初期設定!$I$7,0)))</f>
        <v>0</v>
      </c>
      <c r="M346" s="125">
        <f>IF(E346=初期設定!$G$5,初期設定!$I$5,IF(E346=初期設定!$G$6,初期設定!$I$6,IF(E346=初期設定!$G$7,初期設定!$I$7,0)))</f>
        <v>0</v>
      </c>
      <c r="N346" s="125">
        <f>IF(F346=初期設定!$G$5,初期設定!$I$5,IF(F346=初期設定!$G$6,初期設定!$I$6,IF(F346=初期設定!$G$7,初期設定!$I$7,0)))</f>
        <v>0</v>
      </c>
      <c r="O346" s="125">
        <f>IF(G346=初期設定!$G$5,初期設定!$I$5,IF(G346=初期設定!$G$6,初期設定!$I$6,IF(G346=初期設定!$G$7,初期設定!$I$7,0)))</f>
        <v>0</v>
      </c>
      <c r="P346" s="125">
        <f>IF(H346=初期設定!$G$5,初期設定!$I$5,IF(H346=初期設定!$G$6,初期設定!$I$6,IF(H346=初期設定!$G$7,初期設定!$I$7,0)))</f>
        <v>0</v>
      </c>
    </row>
    <row r="347" spans="1:16" ht="30" customHeight="1" x14ac:dyDescent="0.4">
      <c r="A347" s="13">
        <f t="shared" si="11"/>
        <v>46453</v>
      </c>
      <c r="B347" s="14">
        <f t="shared" si="10"/>
        <v>46453</v>
      </c>
      <c r="C347" s="135"/>
      <c r="D347" s="135"/>
      <c r="E347" s="135"/>
      <c r="F347" s="135"/>
      <c r="G347" s="135"/>
      <c r="H347" s="135"/>
      <c r="K347" s="125">
        <f>IF(C347=初期設定!$G$5,初期設定!$I$5,IF(C347=初期設定!$G$6,初期設定!$I$6,IF(C347=初期設定!$G$7,初期設定!$I$7,0)))</f>
        <v>0</v>
      </c>
      <c r="L347" s="125">
        <f>IF(D347=初期設定!$G$5,初期設定!$I$5,IF(D347=初期設定!$G$6,初期設定!$I$6,IF(D347=初期設定!$G$7,初期設定!$I$7,0)))</f>
        <v>0</v>
      </c>
      <c r="M347" s="125">
        <f>IF(E347=初期設定!$G$5,初期設定!$I$5,IF(E347=初期設定!$G$6,初期設定!$I$6,IF(E347=初期設定!$G$7,初期設定!$I$7,0)))</f>
        <v>0</v>
      </c>
      <c r="N347" s="125">
        <f>IF(F347=初期設定!$G$5,初期設定!$I$5,IF(F347=初期設定!$G$6,初期設定!$I$6,IF(F347=初期設定!$G$7,初期設定!$I$7,0)))</f>
        <v>0</v>
      </c>
      <c r="O347" s="125">
        <f>IF(G347=初期設定!$G$5,初期設定!$I$5,IF(G347=初期設定!$G$6,初期設定!$I$6,IF(G347=初期設定!$G$7,初期設定!$I$7,0)))</f>
        <v>0</v>
      </c>
      <c r="P347" s="125">
        <f>IF(H347=初期設定!$G$5,初期設定!$I$5,IF(H347=初期設定!$G$6,初期設定!$I$6,IF(H347=初期設定!$G$7,初期設定!$I$7,0)))</f>
        <v>0</v>
      </c>
    </row>
    <row r="348" spans="1:16" ht="30" customHeight="1" x14ac:dyDescent="0.4">
      <c r="A348" s="13">
        <f t="shared" si="11"/>
        <v>46454</v>
      </c>
      <c r="B348" s="14">
        <f t="shared" si="10"/>
        <v>46454</v>
      </c>
      <c r="C348" s="135"/>
      <c r="D348" s="135"/>
      <c r="E348" s="135"/>
      <c r="F348" s="135"/>
      <c r="G348" s="135"/>
      <c r="H348" s="135"/>
      <c r="K348" s="125">
        <f>IF(C348=初期設定!$G$5,初期設定!$I$5,IF(C348=初期設定!$G$6,初期設定!$I$6,IF(C348=初期設定!$G$7,初期設定!$I$7,0)))</f>
        <v>0</v>
      </c>
      <c r="L348" s="125">
        <f>IF(D348=初期設定!$G$5,初期設定!$I$5,IF(D348=初期設定!$G$6,初期設定!$I$6,IF(D348=初期設定!$G$7,初期設定!$I$7,0)))</f>
        <v>0</v>
      </c>
      <c r="M348" s="125">
        <f>IF(E348=初期設定!$G$5,初期設定!$I$5,IF(E348=初期設定!$G$6,初期設定!$I$6,IF(E348=初期設定!$G$7,初期設定!$I$7,0)))</f>
        <v>0</v>
      </c>
      <c r="N348" s="125">
        <f>IF(F348=初期設定!$G$5,初期設定!$I$5,IF(F348=初期設定!$G$6,初期設定!$I$6,IF(F348=初期設定!$G$7,初期設定!$I$7,0)))</f>
        <v>0</v>
      </c>
      <c r="O348" s="125">
        <f>IF(G348=初期設定!$G$5,初期設定!$I$5,IF(G348=初期設定!$G$6,初期設定!$I$6,IF(G348=初期設定!$G$7,初期設定!$I$7,0)))</f>
        <v>0</v>
      </c>
      <c r="P348" s="125">
        <f>IF(H348=初期設定!$G$5,初期設定!$I$5,IF(H348=初期設定!$G$6,初期設定!$I$6,IF(H348=初期設定!$G$7,初期設定!$I$7,0)))</f>
        <v>0</v>
      </c>
    </row>
    <row r="349" spans="1:16" ht="30" customHeight="1" x14ac:dyDescent="0.4">
      <c r="A349" s="13">
        <f t="shared" si="11"/>
        <v>46455</v>
      </c>
      <c r="B349" s="14">
        <f t="shared" si="10"/>
        <v>46455</v>
      </c>
      <c r="C349" s="135"/>
      <c r="D349" s="135"/>
      <c r="E349" s="135"/>
      <c r="F349" s="135"/>
      <c r="G349" s="135"/>
      <c r="H349" s="135"/>
      <c r="K349" s="125">
        <f>IF(C349=初期設定!$G$5,初期設定!$I$5,IF(C349=初期設定!$G$6,初期設定!$I$6,IF(C349=初期設定!$G$7,初期設定!$I$7,0)))</f>
        <v>0</v>
      </c>
      <c r="L349" s="125">
        <f>IF(D349=初期設定!$G$5,初期設定!$I$5,IF(D349=初期設定!$G$6,初期設定!$I$6,IF(D349=初期設定!$G$7,初期設定!$I$7,0)))</f>
        <v>0</v>
      </c>
      <c r="M349" s="125">
        <f>IF(E349=初期設定!$G$5,初期設定!$I$5,IF(E349=初期設定!$G$6,初期設定!$I$6,IF(E349=初期設定!$G$7,初期設定!$I$7,0)))</f>
        <v>0</v>
      </c>
      <c r="N349" s="125">
        <f>IF(F349=初期設定!$G$5,初期設定!$I$5,IF(F349=初期設定!$G$6,初期設定!$I$6,IF(F349=初期設定!$G$7,初期設定!$I$7,0)))</f>
        <v>0</v>
      </c>
      <c r="O349" s="125">
        <f>IF(G349=初期設定!$G$5,初期設定!$I$5,IF(G349=初期設定!$G$6,初期設定!$I$6,IF(G349=初期設定!$G$7,初期設定!$I$7,0)))</f>
        <v>0</v>
      </c>
      <c r="P349" s="125">
        <f>IF(H349=初期設定!$G$5,初期設定!$I$5,IF(H349=初期設定!$G$6,初期設定!$I$6,IF(H349=初期設定!$G$7,初期設定!$I$7,0)))</f>
        <v>0</v>
      </c>
    </row>
    <row r="350" spans="1:16" ht="30" customHeight="1" x14ac:dyDescent="0.4">
      <c r="A350" s="13">
        <f t="shared" si="11"/>
        <v>46456</v>
      </c>
      <c r="B350" s="14">
        <f t="shared" si="10"/>
        <v>46456</v>
      </c>
      <c r="C350" s="135"/>
      <c r="D350" s="135"/>
      <c r="E350" s="135"/>
      <c r="F350" s="135"/>
      <c r="G350" s="135"/>
      <c r="H350" s="135"/>
      <c r="K350" s="125">
        <f>IF(C350=初期設定!$G$5,初期設定!$I$5,IF(C350=初期設定!$G$6,初期設定!$I$6,IF(C350=初期設定!$G$7,初期設定!$I$7,0)))</f>
        <v>0</v>
      </c>
      <c r="L350" s="125">
        <f>IF(D350=初期設定!$G$5,初期設定!$I$5,IF(D350=初期設定!$G$6,初期設定!$I$6,IF(D350=初期設定!$G$7,初期設定!$I$7,0)))</f>
        <v>0</v>
      </c>
      <c r="M350" s="125">
        <f>IF(E350=初期設定!$G$5,初期設定!$I$5,IF(E350=初期設定!$G$6,初期設定!$I$6,IF(E350=初期設定!$G$7,初期設定!$I$7,0)))</f>
        <v>0</v>
      </c>
      <c r="N350" s="125">
        <f>IF(F350=初期設定!$G$5,初期設定!$I$5,IF(F350=初期設定!$G$6,初期設定!$I$6,IF(F350=初期設定!$G$7,初期設定!$I$7,0)))</f>
        <v>0</v>
      </c>
      <c r="O350" s="125">
        <f>IF(G350=初期設定!$G$5,初期設定!$I$5,IF(G350=初期設定!$G$6,初期設定!$I$6,IF(G350=初期設定!$G$7,初期設定!$I$7,0)))</f>
        <v>0</v>
      </c>
      <c r="P350" s="125">
        <f>IF(H350=初期設定!$G$5,初期設定!$I$5,IF(H350=初期設定!$G$6,初期設定!$I$6,IF(H350=初期設定!$G$7,初期設定!$I$7,0)))</f>
        <v>0</v>
      </c>
    </row>
    <row r="351" spans="1:16" ht="30" customHeight="1" x14ac:dyDescent="0.4">
      <c r="A351" s="13">
        <f t="shared" si="11"/>
        <v>46457</v>
      </c>
      <c r="B351" s="14">
        <f t="shared" si="10"/>
        <v>46457</v>
      </c>
      <c r="C351" s="135"/>
      <c r="D351" s="135"/>
      <c r="E351" s="135"/>
      <c r="F351" s="135"/>
      <c r="G351" s="135"/>
      <c r="H351" s="135"/>
      <c r="K351" s="125">
        <f>IF(C351=初期設定!$G$5,初期設定!$I$5,IF(C351=初期設定!$G$6,初期設定!$I$6,IF(C351=初期設定!$G$7,初期設定!$I$7,0)))</f>
        <v>0</v>
      </c>
      <c r="L351" s="125">
        <f>IF(D351=初期設定!$G$5,初期設定!$I$5,IF(D351=初期設定!$G$6,初期設定!$I$6,IF(D351=初期設定!$G$7,初期設定!$I$7,0)))</f>
        <v>0</v>
      </c>
      <c r="M351" s="125">
        <f>IF(E351=初期設定!$G$5,初期設定!$I$5,IF(E351=初期設定!$G$6,初期設定!$I$6,IF(E351=初期設定!$G$7,初期設定!$I$7,0)))</f>
        <v>0</v>
      </c>
      <c r="N351" s="125">
        <f>IF(F351=初期設定!$G$5,初期設定!$I$5,IF(F351=初期設定!$G$6,初期設定!$I$6,IF(F351=初期設定!$G$7,初期設定!$I$7,0)))</f>
        <v>0</v>
      </c>
      <c r="O351" s="125">
        <f>IF(G351=初期設定!$G$5,初期設定!$I$5,IF(G351=初期設定!$G$6,初期設定!$I$6,IF(G351=初期設定!$G$7,初期設定!$I$7,0)))</f>
        <v>0</v>
      </c>
      <c r="P351" s="125">
        <f>IF(H351=初期設定!$G$5,初期設定!$I$5,IF(H351=初期設定!$G$6,初期設定!$I$6,IF(H351=初期設定!$G$7,初期設定!$I$7,0)))</f>
        <v>0</v>
      </c>
    </row>
    <row r="352" spans="1:16" ht="30" customHeight="1" x14ac:dyDescent="0.4">
      <c r="A352" s="13">
        <f t="shared" si="11"/>
        <v>46458</v>
      </c>
      <c r="B352" s="14">
        <f t="shared" si="10"/>
        <v>46458</v>
      </c>
      <c r="C352" s="135"/>
      <c r="D352" s="135"/>
      <c r="E352" s="135"/>
      <c r="F352" s="135"/>
      <c r="G352" s="135"/>
      <c r="H352" s="135"/>
      <c r="K352" s="125">
        <f>IF(C352=初期設定!$G$5,初期設定!$I$5,IF(C352=初期設定!$G$6,初期設定!$I$6,IF(C352=初期設定!$G$7,初期設定!$I$7,0)))</f>
        <v>0</v>
      </c>
      <c r="L352" s="125">
        <f>IF(D352=初期設定!$G$5,初期設定!$I$5,IF(D352=初期設定!$G$6,初期設定!$I$6,IF(D352=初期設定!$G$7,初期設定!$I$7,0)))</f>
        <v>0</v>
      </c>
      <c r="M352" s="125">
        <f>IF(E352=初期設定!$G$5,初期設定!$I$5,IF(E352=初期設定!$G$6,初期設定!$I$6,IF(E352=初期設定!$G$7,初期設定!$I$7,0)))</f>
        <v>0</v>
      </c>
      <c r="N352" s="125">
        <f>IF(F352=初期設定!$G$5,初期設定!$I$5,IF(F352=初期設定!$G$6,初期設定!$I$6,IF(F352=初期設定!$G$7,初期設定!$I$7,0)))</f>
        <v>0</v>
      </c>
      <c r="O352" s="125">
        <f>IF(G352=初期設定!$G$5,初期設定!$I$5,IF(G352=初期設定!$G$6,初期設定!$I$6,IF(G352=初期設定!$G$7,初期設定!$I$7,0)))</f>
        <v>0</v>
      </c>
      <c r="P352" s="125">
        <f>IF(H352=初期設定!$G$5,初期設定!$I$5,IF(H352=初期設定!$G$6,初期設定!$I$6,IF(H352=初期設定!$G$7,初期設定!$I$7,0)))</f>
        <v>0</v>
      </c>
    </row>
    <row r="353" spans="1:16" ht="30" customHeight="1" x14ac:dyDescent="0.4">
      <c r="A353" s="13">
        <f t="shared" si="11"/>
        <v>46459</v>
      </c>
      <c r="B353" s="14">
        <f t="shared" si="10"/>
        <v>46459</v>
      </c>
      <c r="C353" s="135"/>
      <c r="D353" s="135"/>
      <c r="E353" s="135"/>
      <c r="F353" s="135"/>
      <c r="G353" s="135"/>
      <c r="H353" s="135"/>
      <c r="K353" s="125">
        <f>IF(C353=初期設定!$G$5,初期設定!$I$5,IF(C353=初期設定!$G$6,初期設定!$I$6,IF(C353=初期設定!$G$7,初期設定!$I$7,0)))</f>
        <v>0</v>
      </c>
      <c r="L353" s="125">
        <f>IF(D353=初期設定!$G$5,初期設定!$I$5,IF(D353=初期設定!$G$6,初期設定!$I$6,IF(D353=初期設定!$G$7,初期設定!$I$7,0)))</f>
        <v>0</v>
      </c>
      <c r="M353" s="125">
        <f>IF(E353=初期設定!$G$5,初期設定!$I$5,IF(E353=初期設定!$G$6,初期設定!$I$6,IF(E353=初期設定!$G$7,初期設定!$I$7,0)))</f>
        <v>0</v>
      </c>
      <c r="N353" s="125">
        <f>IF(F353=初期設定!$G$5,初期設定!$I$5,IF(F353=初期設定!$G$6,初期設定!$I$6,IF(F353=初期設定!$G$7,初期設定!$I$7,0)))</f>
        <v>0</v>
      </c>
      <c r="O353" s="125">
        <f>IF(G353=初期設定!$G$5,初期設定!$I$5,IF(G353=初期設定!$G$6,初期設定!$I$6,IF(G353=初期設定!$G$7,初期設定!$I$7,0)))</f>
        <v>0</v>
      </c>
      <c r="P353" s="125">
        <f>IF(H353=初期設定!$G$5,初期設定!$I$5,IF(H353=初期設定!$G$6,初期設定!$I$6,IF(H353=初期設定!$G$7,初期設定!$I$7,0)))</f>
        <v>0</v>
      </c>
    </row>
    <row r="354" spans="1:16" ht="30" customHeight="1" x14ac:dyDescent="0.4">
      <c r="A354" s="13">
        <f t="shared" si="11"/>
        <v>46460</v>
      </c>
      <c r="B354" s="14">
        <f t="shared" si="10"/>
        <v>46460</v>
      </c>
      <c r="C354" s="135"/>
      <c r="D354" s="135"/>
      <c r="E354" s="135"/>
      <c r="F354" s="135"/>
      <c r="G354" s="135"/>
      <c r="H354" s="135"/>
      <c r="K354" s="125">
        <f>IF(C354=初期設定!$G$5,初期設定!$I$5,IF(C354=初期設定!$G$6,初期設定!$I$6,IF(C354=初期設定!$G$7,初期設定!$I$7,0)))</f>
        <v>0</v>
      </c>
      <c r="L354" s="125">
        <f>IF(D354=初期設定!$G$5,初期設定!$I$5,IF(D354=初期設定!$G$6,初期設定!$I$6,IF(D354=初期設定!$G$7,初期設定!$I$7,0)))</f>
        <v>0</v>
      </c>
      <c r="M354" s="125">
        <f>IF(E354=初期設定!$G$5,初期設定!$I$5,IF(E354=初期設定!$G$6,初期設定!$I$6,IF(E354=初期設定!$G$7,初期設定!$I$7,0)))</f>
        <v>0</v>
      </c>
      <c r="N354" s="125">
        <f>IF(F354=初期設定!$G$5,初期設定!$I$5,IF(F354=初期設定!$G$6,初期設定!$I$6,IF(F354=初期設定!$G$7,初期設定!$I$7,0)))</f>
        <v>0</v>
      </c>
      <c r="O354" s="125">
        <f>IF(G354=初期設定!$G$5,初期設定!$I$5,IF(G354=初期設定!$G$6,初期設定!$I$6,IF(G354=初期設定!$G$7,初期設定!$I$7,0)))</f>
        <v>0</v>
      </c>
      <c r="P354" s="125">
        <f>IF(H354=初期設定!$G$5,初期設定!$I$5,IF(H354=初期設定!$G$6,初期設定!$I$6,IF(H354=初期設定!$G$7,初期設定!$I$7,0)))</f>
        <v>0</v>
      </c>
    </row>
    <row r="355" spans="1:16" ht="30" customHeight="1" x14ac:dyDescent="0.4">
      <c r="A355" s="13">
        <f t="shared" si="11"/>
        <v>46461</v>
      </c>
      <c r="B355" s="14">
        <f t="shared" si="10"/>
        <v>46461</v>
      </c>
      <c r="C355" s="135"/>
      <c r="D355" s="135"/>
      <c r="E355" s="135"/>
      <c r="F355" s="135"/>
      <c r="G355" s="135"/>
      <c r="H355" s="135"/>
      <c r="K355" s="125">
        <f>IF(C355=初期設定!$G$5,初期設定!$I$5,IF(C355=初期設定!$G$6,初期設定!$I$6,IF(C355=初期設定!$G$7,初期設定!$I$7,0)))</f>
        <v>0</v>
      </c>
      <c r="L355" s="125">
        <f>IF(D355=初期設定!$G$5,初期設定!$I$5,IF(D355=初期設定!$G$6,初期設定!$I$6,IF(D355=初期設定!$G$7,初期設定!$I$7,0)))</f>
        <v>0</v>
      </c>
      <c r="M355" s="125">
        <f>IF(E355=初期設定!$G$5,初期設定!$I$5,IF(E355=初期設定!$G$6,初期設定!$I$6,IF(E355=初期設定!$G$7,初期設定!$I$7,0)))</f>
        <v>0</v>
      </c>
      <c r="N355" s="125">
        <f>IF(F355=初期設定!$G$5,初期設定!$I$5,IF(F355=初期設定!$G$6,初期設定!$I$6,IF(F355=初期設定!$G$7,初期設定!$I$7,0)))</f>
        <v>0</v>
      </c>
      <c r="O355" s="125">
        <f>IF(G355=初期設定!$G$5,初期設定!$I$5,IF(G355=初期設定!$G$6,初期設定!$I$6,IF(G355=初期設定!$G$7,初期設定!$I$7,0)))</f>
        <v>0</v>
      </c>
      <c r="P355" s="125">
        <f>IF(H355=初期設定!$G$5,初期設定!$I$5,IF(H355=初期設定!$G$6,初期設定!$I$6,IF(H355=初期設定!$G$7,初期設定!$I$7,0)))</f>
        <v>0</v>
      </c>
    </row>
    <row r="356" spans="1:16" ht="30" customHeight="1" x14ac:dyDescent="0.4">
      <c r="A356" s="13">
        <f t="shared" si="11"/>
        <v>46462</v>
      </c>
      <c r="B356" s="14">
        <f t="shared" si="10"/>
        <v>46462</v>
      </c>
      <c r="C356" s="135"/>
      <c r="D356" s="135"/>
      <c r="E356" s="135"/>
      <c r="F356" s="135"/>
      <c r="G356" s="135"/>
      <c r="H356" s="135"/>
      <c r="K356" s="125">
        <f>IF(C356=初期設定!$G$5,初期設定!$I$5,IF(C356=初期設定!$G$6,初期設定!$I$6,IF(C356=初期設定!$G$7,初期設定!$I$7,0)))</f>
        <v>0</v>
      </c>
      <c r="L356" s="125">
        <f>IF(D356=初期設定!$G$5,初期設定!$I$5,IF(D356=初期設定!$G$6,初期設定!$I$6,IF(D356=初期設定!$G$7,初期設定!$I$7,0)))</f>
        <v>0</v>
      </c>
      <c r="M356" s="125">
        <f>IF(E356=初期設定!$G$5,初期設定!$I$5,IF(E356=初期設定!$G$6,初期設定!$I$6,IF(E356=初期設定!$G$7,初期設定!$I$7,0)))</f>
        <v>0</v>
      </c>
      <c r="N356" s="125">
        <f>IF(F356=初期設定!$G$5,初期設定!$I$5,IF(F356=初期設定!$G$6,初期設定!$I$6,IF(F356=初期設定!$G$7,初期設定!$I$7,0)))</f>
        <v>0</v>
      </c>
      <c r="O356" s="125">
        <f>IF(G356=初期設定!$G$5,初期設定!$I$5,IF(G356=初期設定!$G$6,初期設定!$I$6,IF(G356=初期設定!$G$7,初期設定!$I$7,0)))</f>
        <v>0</v>
      </c>
      <c r="P356" s="125">
        <f>IF(H356=初期設定!$G$5,初期設定!$I$5,IF(H356=初期設定!$G$6,初期設定!$I$6,IF(H356=初期設定!$G$7,初期設定!$I$7,0)))</f>
        <v>0</v>
      </c>
    </row>
    <row r="357" spans="1:16" ht="30" customHeight="1" x14ac:dyDescent="0.4">
      <c r="A357" s="13">
        <f t="shared" si="11"/>
        <v>46463</v>
      </c>
      <c r="B357" s="14">
        <f t="shared" si="10"/>
        <v>46463</v>
      </c>
      <c r="C357" s="135"/>
      <c r="D357" s="135"/>
      <c r="E357" s="135"/>
      <c r="F357" s="135"/>
      <c r="G357" s="135"/>
      <c r="H357" s="135"/>
      <c r="K357" s="125">
        <f>IF(C357=初期設定!$G$5,初期設定!$I$5,IF(C357=初期設定!$G$6,初期設定!$I$6,IF(C357=初期設定!$G$7,初期設定!$I$7,0)))</f>
        <v>0</v>
      </c>
      <c r="L357" s="125">
        <f>IF(D357=初期設定!$G$5,初期設定!$I$5,IF(D357=初期設定!$G$6,初期設定!$I$6,IF(D357=初期設定!$G$7,初期設定!$I$7,0)))</f>
        <v>0</v>
      </c>
      <c r="M357" s="125">
        <f>IF(E357=初期設定!$G$5,初期設定!$I$5,IF(E357=初期設定!$G$6,初期設定!$I$6,IF(E357=初期設定!$G$7,初期設定!$I$7,0)))</f>
        <v>0</v>
      </c>
      <c r="N357" s="125">
        <f>IF(F357=初期設定!$G$5,初期設定!$I$5,IF(F357=初期設定!$G$6,初期設定!$I$6,IF(F357=初期設定!$G$7,初期設定!$I$7,0)))</f>
        <v>0</v>
      </c>
      <c r="O357" s="125">
        <f>IF(G357=初期設定!$G$5,初期設定!$I$5,IF(G357=初期設定!$G$6,初期設定!$I$6,IF(G357=初期設定!$G$7,初期設定!$I$7,0)))</f>
        <v>0</v>
      </c>
      <c r="P357" s="125">
        <f>IF(H357=初期設定!$G$5,初期設定!$I$5,IF(H357=初期設定!$G$6,初期設定!$I$6,IF(H357=初期設定!$G$7,初期設定!$I$7,0)))</f>
        <v>0</v>
      </c>
    </row>
    <row r="358" spans="1:16" ht="30" customHeight="1" x14ac:dyDescent="0.4">
      <c r="A358" s="13">
        <f t="shared" si="11"/>
        <v>46464</v>
      </c>
      <c r="B358" s="14">
        <f t="shared" si="10"/>
        <v>46464</v>
      </c>
      <c r="C358" s="135"/>
      <c r="D358" s="135"/>
      <c r="E358" s="135"/>
      <c r="F358" s="135"/>
      <c r="G358" s="135"/>
      <c r="H358" s="135"/>
      <c r="K358" s="125">
        <f>IF(C358=初期設定!$G$5,初期設定!$I$5,IF(C358=初期設定!$G$6,初期設定!$I$6,IF(C358=初期設定!$G$7,初期設定!$I$7,0)))</f>
        <v>0</v>
      </c>
      <c r="L358" s="125">
        <f>IF(D358=初期設定!$G$5,初期設定!$I$5,IF(D358=初期設定!$G$6,初期設定!$I$6,IF(D358=初期設定!$G$7,初期設定!$I$7,0)))</f>
        <v>0</v>
      </c>
      <c r="M358" s="125">
        <f>IF(E358=初期設定!$G$5,初期設定!$I$5,IF(E358=初期設定!$G$6,初期設定!$I$6,IF(E358=初期設定!$G$7,初期設定!$I$7,0)))</f>
        <v>0</v>
      </c>
      <c r="N358" s="125">
        <f>IF(F358=初期設定!$G$5,初期設定!$I$5,IF(F358=初期設定!$G$6,初期設定!$I$6,IF(F358=初期設定!$G$7,初期設定!$I$7,0)))</f>
        <v>0</v>
      </c>
      <c r="O358" s="125">
        <f>IF(G358=初期設定!$G$5,初期設定!$I$5,IF(G358=初期設定!$G$6,初期設定!$I$6,IF(G358=初期設定!$G$7,初期設定!$I$7,0)))</f>
        <v>0</v>
      </c>
      <c r="P358" s="125">
        <f>IF(H358=初期設定!$G$5,初期設定!$I$5,IF(H358=初期設定!$G$6,初期設定!$I$6,IF(H358=初期設定!$G$7,初期設定!$I$7,0)))</f>
        <v>0</v>
      </c>
    </row>
    <row r="359" spans="1:16" ht="30" customHeight="1" x14ac:dyDescent="0.4">
      <c r="A359" s="13">
        <f t="shared" si="11"/>
        <v>46465</v>
      </c>
      <c r="B359" s="14">
        <f t="shared" si="10"/>
        <v>46465</v>
      </c>
      <c r="C359" s="135"/>
      <c r="D359" s="135"/>
      <c r="E359" s="135"/>
      <c r="F359" s="135"/>
      <c r="G359" s="135"/>
      <c r="H359" s="135"/>
      <c r="K359" s="125">
        <f>IF(C359=初期設定!$G$5,初期設定!$I$5,IF(C359=初期設定!$G$6,初期設定!$I$6,IF(C359=初期設定!$G$7,初期設定!$I$7,0)))</f>
        <v>0</v>
      </c>
      <c r="L359" s="125">
        <f>IF(D359=初期設定!$G$5,初期設定!$I$5,IF(D359=初期設定!$G$6,初期設定!$I$6,IF(D359=初期設定!$G$7,初期設定!$I$7,0)))</f>
        <v>0</v>
      </c>
      <c r="M359" s="125">
        <f>IF(E359=初期設定!$G$5,初期設定!$I$5,IF(E359=初期設定!$G$6,初期設定!$I$6,IF(E359=初期設定!$G$7,初期設定!$I$7,0)))</f>
        <v>0</v>
      </c>
      <c r="N359" s="125">
        <f>IF(F359=初期設定!$G$5,初期設定!$I$5,IF(F359=初期設定!$G$6,初期設定!$I$6,IF(F359=初期設定!$G$7,初期設定!$I$7,0)))</f>
        <v>0</v>
      </c>
      <c r="O359" s="125">
        <f>IF(G359=初期設定!$G$5,初期設定!$I$5,IF(G359=初期設定!$G$6,初期設定!$I$6,IF(G359=初期設定!$G$7,初期設定!$I$7,0)))</f>
        <v>0</v>
      </c>
      <c r="P359" s="125">
        <f>IF(H359=初期設定!$G$5,初期設定!$I$5,IF(H359=初期設定!$G$6,初期設定!$I$6,IF(H359=初期設定!$G$7,初期設定!$I$7,0)))</f>
        <v>0</v>
      </c>
    </row>
    <row r="360" spans="1:16" ht="30" customHeight="1" x14ac:dyDescent="0.4">
      <c r="A360" s="13">
        <f t="shared" si="11"/>
        <v>46466</v>
      </c>
      <c r="B360" s="14">
        <f t="shared" si="10"/>
        <v>46466</v>
      </c>
      <c r="C360" s="135"/>
      <c r="D360" s="135"/>
      <c r="E360" s="135"/>
      <c r="F360" s="135"/>
      <c r="G360" s="135"/>
      <c r="H360" s="135"/>
      <c r="K360" s="125">
        <f>IF(C360=初期設定!$G$5,初期設定!$I$5,IF(C360=初期設定!$G$6,初期設定!$I$6,IF(C360=初期設定!$G$7,初期設定!$I$7,0)))</f>
        <v>0</v>
      </c>
      <c r="L360" s="125">
        <f>IF(D360=初期設定!$G$5,初期設定!$I$5,IF(D360=初期設定!$G$6,初期設定!$I$6,IF(D360=初期設定!$G$7,初期設定!$I$7,0)))</f>
        <v>0</v>
      </c>
      <c r="M360" s="125">
        <f>IF(E360=初期設定!$G$5,初期設定!$I$5,IF(E360=初期設定!$G$6,初期設定!$I$6,IF(E360=初期設定!$G$7,初期設定!$I$7,0)))</f>
        <v>0</v>
      </c>
      <c r="N360" s="125">
        <f>IF(F360=初期設定!$G$5,初期設定!$I$5,IF(F360=初期設定!$G$6,初期設定!$I$6,IF(F360=初期設定!$G$7,初期設定!$I$7,0)))</f>
        <v>0</v>
      </c>
      <c r="O360" s="125">
        <f>IF(G360=初期設定!$G$5,初期設定!$I$5,IF(G360=初期設定!$G$6,初期設定!$I$6,IF(G360=初期設定!$G$7,初期設定!$I$7,0)))</f>
        <v>0</v>
      </c>
      <c r="P360" s="125">
        <f>IF(H360=初期設定!$G$5,初期設定!$I$5,IF(H360=初期設定!$G$6,初期設定!$I$6,IF(H360=初期設定!$G$7,初期設定!$I$7,0)))</f>
        <v>0</v>
      </c>
    </row>
    <row r="361" spans="1:16" ht="30" customHeight="1" x14ac:dyDescent="0.4">
      <c r="A361" s="13">
        <f t="shared" si="11"/>
        <v>46467</v>
      </c>
      <c r="B361" s="14">
        <f t="shared" si="10"/>
        <v>46467</v>
      </c>
      <c r="C361" s="135"/>
      <c r="D361" s="135"/>
      <c r="E361" s="135"/>
      <c r="F361" s="135"/>
      <c r="G361" s="135"/>
      <c r="H361" s="135"/>
      <c r="K361" s="125">
        <f>IF(C361=初期設定!$G$5,初期設定!$I$5,IF(C361=初期設定!$G$6,初期設定!$I$6,IF(C361=初期設定!$G$7,初期設定!$I$7,0)))</f>
        <v>0</v>
      </c>
      <c r="L361" s="125">
        <f>IF(D361=初期設定!$G$5,初期設定!$I$5,IF(D361=初期設定!$G$6,初期設定!$I$6,IF(D361=初期設定!$G$7,初期設定!$I$7,0)))</f>
        <v>0</v>
      </c>
      <c r="M361" s="125">
        <f>IF(E361=初期設定!$G$5,初期設定!$I$5,IF(E361=初期設定!$G$6,初期設定!$I$6,IF(E361=初期設定!$G$7,初期設定!$I$7,0)))</f>
        <v>0</v>
      </c>
      <c r="N361" s="125">
        <f>IF(F361=初期設定!$G$5,初期設定!$I$5,IF(F361=初期設定!$G$6,初期設定!$I$6,IF(F361=初期設定!$G$7,初期設定!$I$7,0)))</f>
        <v>0</v>
      </c>
      <c r="O361" s="125">
        <f>IF(G361=初期設定!$G$5,初期設定!$I$5,IF(G361=初期設定!$G$6,初期設定!$I$6,IF(G361=初期設定!$G$7,初期設定!$I$7,0)))</f>
        <v>0</v>
      </c>
      <c r="P361" s="125">
        <f>IF(H361=初期設定!$G$5,初期設定!$I$5,IF(H361=初期設定!$G$6,初期設定!$I$6,IF(H361=初期設定!$G$7,初期設定!$I$7,0)))</f>
        <v>0</v>
      </c>
    </row>
    <row r="362" spans="1:16" ht="30" customHeight="1" x14ac:dyDescent="0.4">
      <c r="A362" s="13">
        <f t="shared" si="11"/>
        <v>46468</v>
      </c>
      <c r="B362" s="14">
        <f t="shared" si="10"/>
        <v>46468</v>
      </c>
      <c r="C362" s="135"/>
      <c r="D362" s="135"/>
      <c r="E362" s="135"/>
      <c r="F362" s="135"/>
      <c r="G362" s="135"/>
      <c r="H362" s="135"/>
      <c r="K362" s="125">
        <f>IF(C362=初期設定!$G$5,初期設定!$I$5,IF(C362=初期設定!$G$6,初期設定!$I$6,IF(C362=初期設定!$G$7,初期設定!$I$7,0)))</f>
        <v>0</v>
      </c>
      <c r="L362" s="125">
        <f>IF(D362=初期設定!$G$5,初期設定!$I$5,IF(D362=初期設定!$G$6,初期設定!$I$6,IF(D362=初期設定!$G$7,初期設定!$I$7,0)))</f>
        <v>0</v>
      </c>
      <c r="M362" s="125">
        <f>IF(E362=初期設定!$G$5,初期設定!$I$5,IF(E362=初期設定!$G$6,初期設定!$I$6,IF(E362=初期設定!$G$7,初期設定!$I$7,0)))</f>
        <v>0</v>
      </c>
      <c r="N362" s="125">
        <f>IF(F362=初期設定!$G$5,初期設定!$I$5,IF(F362=初期設定!$G$6,初期設定!$I$6,IF(F362=初期設定!$G$7,初期設定!$I$7,0)))</f>
        <v>0</v>
      </c>
      <c r="O362" s="125">
        <f>IF(G362=初期設定!$G$5,初期設定!$I$5,IF(G362=初期設定!$G$6,初期設定!$I$6,IF(G362=初期設定!$G$7,初期設定!$I$7,0)))</f>
        <v>0</v>
      </c>
      <c r="P362" s="125">
        <f>IF(H362=初期設定!$G$5,初期設定!$I$5,IF(H362=初期設定!$G$6,初期設定!$I$6,IF(H362=初期設定!$G$7,初期設定!$I$7,0)))</f>
        <v>0</v>
      </c>
    </row>
    <row r="363" spans="1:16" ht="30" customHeight="1" x14ac:dyDescent="0.4">
      <c r="A363" s="13">
        <f t="shared" si="11"/>
        <v>46469</v>
      </c>
      <c r="B363" s="14">
        <f t="shared" si="10"/>
        <v>46469</v>
      </c>
      <c r="C363" s="135"/>
      <c r="D363" s="135"/>
      <c r="E363" s="135"/>
      <c r="F363" s="135"/>
      <c r="G363" s="135"/>
      <c r="H363" s="135"/>
      <c r="K363" s="125">
        <f>IF(C363=初期設定!$G$5,初期設定!$I$5,IF(C363=初期設定!$G$6,初期設定!$I$6,IF(C363=初期設定!$G$7,初期設定!$I$7,0)))</f>
        <v>0</v>
      </c>
      <c r="L363" s="125">
        <f>IF(D363=初期設定!$G$5,初期設定!$I$5,IF(D363=初期設定!$G$6,初期設定!$I$6,IF(D363=初期設定!$G$7,初期設定!$I$7,0)))</f>
        <v>0</v>
      </c>
      <c r="M363" s="125">
        <f>IF(E363=初期設定!$G$5,初期設定!$I$5,IF(E363=初期設定!$G$6,初期設定!$I$6,IF(E363=初期設定!$G$7,初期設定!$I$7,0)))</f>
        <v>0</v>
      </c>
      <c r="N363" s="125">
        <f>IF(F363=初期設定!$G$5,初期設定!$I$5,IF(F363=初期設定!$G$6,初期設定!$I$6,IF(F363=初期設定!$G$7,初期設定!$I$7,0)))</f>
        <v>0</v>
      </c>
      <c r="O363" s="125">
        <f>IF(G363=初期設定!$G$5,初期設定!$I$5,IF(G363=初期設定!$G$6,初期設定!$I$6,IF(G363=初期設定!$G$7,初期設定!$I$7,0)))</f>
        <v>0</v>
      </c>
      <c r="P363" s="125">
        <f>IF(H363=初期設定!$G$5,初期設定!$I$5,IF(H363=初期設定!$G$6,初期設定!$I$6,IF(H363=初期設定!$G$7,初期設定!$I$7,0)))</f>
        <v>0</v>
      </c>
    </row>
    <row r="364" spans="1:16" ht="30" customHeight="1" x14ac:dyDescent="0.4">
      <c r="A364" s="13">
        <f t="shared" si="11"/>
        <v>46470</v>
      </c>
      <c r="B364" s="14">
        <f t="shared" si="10"/>
        <v>46470</v>
      </c>
      <c r="C364" s="135"/>
      <c r="D364" s="135"/>
      <c r="E364" s="135"/>
      <c r="F364" s="135"/>
      <c r="G364" s="135"/>
      <c r="H364" s="135"/>
      <c r="K364" s="125">
        <f>IF(C364=初期設定!$G$5,初期設定!$I$5,IF(C364=初期設定!$G$6,初期設定!$I$6,IF(C364=初期設定!$G$7,初期設定!$I$7,0)))</f>
        <v>0</v>
      </c>
      <c r="L364" s="125">
        <f>IF(D364=初期設定!$G$5,初期設定!$I$5,IF(D364=初期設定!$G$6,初期設定!$I$6,IF(D364=初期設定!$G$7,初期設定!$I$7,0)))</f>
        <v>0</v>
      </c>
      <c r="M364" s="125">
        <f>IF(E364=初期設定!$G$5,初期設定!$I$5,IF(E364=初期設定!$G$6,初期設定!$I$6,IF(E364=初期設定!$G$7,初期設定!$I$7,0)))</f>
        <v>0</v>
      </c>
      <c r="N364" s="125">
        <f>IF(F364=初期設定!$G$5,初期設定!$I$5,IF(F364=初期設定!$G$6,初期設定!$I$6,IF(F364=初期設定!$G$7,初期設定!$I$7,0)))</f>
        <v>0</v>
      </c>
      <c r="O364" s="125">
        <f>IF(G364=初期設定!$G$5,初期設定!$I$5,IF(G364=初期設定!$G$6,初期設定!$I$6,IF(G364=初期設定!$G$7,初期設定!$I$7,0)))</f>
        <v>0</v>
      </c>
      <c r="P364" s="125">
        <f>IF(H364=初期設定!$G$5,初期設定!$I$5,IF(H364=初期設定!$G$6,初期設定!$I$6,IF(H364=初期設定!$G$7,初期設定!$I$7,0)))</f>
        <v>0</v>
      </c>
    </row>
    <row r="365" spans="1:16" ht="30" customHeight="1" x14ac:dyDescent="0.4">
      <c r="A365" s="13">
        <f t="shared" si="11"/>
        <v>46471</v>
      </c>
      <c r="B365" s="14">
        <f t="shared" si="10"/>
        <v>46471</v>
      </c>
      <c r="C365" s="135"/>
      <c r="D365" s="135"/>
      <c r="E365" s="135"/>
      <c r="F365" s="135"/>
      <c r="G365" s="135"/>
      <c r="H365" s="135"/>
      <c r="K365" s="125">
        <f>IF(C365=初期設定!$G$5,初期設定!$I$5,IF(C365=初期設定!$G$6,初期設定!$I$6,IF(C365=初期設定!$G$7,初期設定!$I$7,0)))</f>
        <v>0</v>
      </c>
      <c r="L365" s="125">
        <f>IF(D365=初期設定!$G$5,初期設定!$I$5,IF(D365=初期設定!$G$6,初期設定!$I$6,IF(D365=初期設定!$G$7,初期設定!$I$7,0)))</f>
        <v>0</v>
      </c>
      <c r="M365" s="125">
        <f>IF(E365=初期設定!$G$5,初期設定!$I$5,IF(E365=初期設定!$G$6,初期設定!$I$6,IF(E365=初期設定!$G$7,初期設定!$I$7,0)))</f>
        <v>0</v>
      </c>
      <c r="N365" s="125">
        <f>IF(F365=初期設定!$G$5,初期設定!$I$5,IF(F365=初期設定!$G$6,初期設定!$I$6,IF(F365=初期設定!$G$7,初期設定!$I$7,0)))</f>
        <v>0</v>
      </c>
      <c r="O365" s="125">
        <f>IF(G365=初期設定!$G$5,初期設定!$I$5,IF(G365=初期設定!$G$6,初期設定!$I$6,IF(G365=初期設定!$G$7,初期設定!$I$7,0)))</f>
        <v>0</v>
      </c>
      <c r="P365" s="125">
        <f>IF(H365=初期設定!$G$5,初期設定!$I$5,IF(H365=初期設定!$G$6,初期設定!$I$6,IF(H365=初期設定!$G$7,初期設定!$I$7,0)))</f>
        <v>0</v>
      </c>
    </row>
    <row r="366" spans="1:16" ht="30" customHeight="1" x14ac:dyDescent="0.4">
      <c r="A366" s="13">
        <f t="shared" si="11"/>
        <v>46472</v>
      </c>
      <c r="B366" s="14">
        <f t="shared" si="10"/>
        <v>46472</v>
      </c>
      <c r="C366" s="135"/>
      <c r="D366" s="135"/>
      <c r="E366" s="135"/>
      <c r="F366" s="135"/>
      <c r="G366" s="135"/>
      <c r="H366" s="135"/>
      <c r="K366" s="125">
        <f>IF(C366=初期設定!$G$5,初期設定!$I$5,IF(C366=初期設定!$G$6,初期設定!$I$6,IF(C366=初期設定!$G$7,初期設定!$I$7,0)))</f>
        <v>0</v>
      </c>
      <c r="L366" s="125">
        <f>IF(D366=初期設定!$G$5,初期設定!$I$5,IF(D366=初期設定!$G$6,初期設定!$I$6,IF(D366=初期設定!$G$7,初期設定!$I$7,0)))</f>
        <v>0</v>
      </c>
      <c r="M366" s="125">
        <f>IF(E366=初期設定!$G$5,初期設定!$I$5,IF(E366=初期設定!$G$6,初期設定!$I$6,IF(E366=初期設定!$G$7,初期設定!$I$7,0)))</f>
        <v>0</v>
      </c>
      <c r="N366" s="125">
        <f>IF(F366=初期設定!$G$5,初期設定!$I$5,IF(F366=初期設定!$G$6,初期設定!$I$6,IF(F366=初期設定!$G$7,初期設定!$I$7,0)))</f>
        <v>0</v>
      </c>
      <c r="O366" s="125">
        <f>IF(G366=初期設定!$G$5,初期設定!$I$5,IF(G366=初期設定!$G$6,初期設定!$I$6,IF(G366=初期設定!$G$7,初期設定!$I$7,0)))</f>
        <v>0</v>
      </c>
      <c r="P366" s="125">
        <f>IF(H366=初期設定!$G$5,初期設定!$I$5,IF(H366=初期設定!$G$6,初期設定!$I$6,IF(H366=初期設定!$G$7,初期設定!$I$7,0)))</f>
        <v>0</v>
      </c>
    </row>
    <row r="367" spans="1:16" ht="30" customHeight="1" x14ac:dyDescent="0.4">
      <c r="A367" s="13">
        <f t="shared" si="11"/>
        <v>46473</v>
      </c>
      <c r="B367" s="14">
        <f t="shared" si="10"/>
        <v>46473</v>
      </c>
      <c r="C367" s="135"/>
      <c r="D367" s="135"/>
      <c r="E367" s="135"/>
      <c r="F367" s="135"/>
      <c r="G367" s="135"/>
      <c r="H367" s="135"/>
      <c r="K367" s="125">
        <f>IF(C367=初期設定!$G$5,初期設定!$I$5,IF(C367=初期設定!$G$6,初期設定!$I$6,IF(C367=初期設定!$G$7,初期設定!$I$7,0)))</f>
        <v>0</v>
      </c>
      <c r="L367" s="125">
        <f>IF(D367=初期設定!$G$5,初期設定!$I$5,IF(D367=初期設定!$G$6,初期設定!$I$6,IF(D367=初期設定!$G$7,初期設定!$I$7,0)))</f>
        <v>0</v>
      </c>
      <c r="M367" s="125">
        <f>IF(E367=初期設定!$G$5,初期設定!$I$5,IF(E367=初期設定!$G$6,初期設定!$I$6,IF(E367=初期設定!$G$7,初期設定!$I$7,0)))</f>
        <v>0</v>
      </c>
      <c r="N367" s="125">
        <f>IF(F367=初期設定!$G$5,初期設定!$I$5,IF(F367=初期設定!$G$6,初期設定!$I$6,IF(F367=初期設定!$G$7,初期設定!$I$7,0)))</f>
        <v>0</v>
      </c>
      <c r="O367" s="125">
        <f>IF(G367=初期設定!$G$5,初期設定!$I$5,IF(G367=初期設定!$G$6,初期設定!$I$6,IF(G367=初期設定!$G$7,初期設定!$I$7,0)))</f>
        <v>0</v>
      </c>
      <c r="P367" s="125">
        <f>IF(H367=初期設定!$G$5,初期設定!$I$5,IF(H367=初期設定!$G$6,初期設定!$I$6,IF(H367=初期設定!$G$7,初期設定!$I$7,0)))</f>
        <v>0</v>
      </c>
    </row>
    <row r="368" spans="1:16" ht="30" customHeight="1" x14ac:dyDescent="0.4">
      <c r="A368" s="13">
        <f t="shared" si="11"/>
        <v>46474</v>
      </c>
      <c r="B368" s="14">
        <f t="shared" si="10"/>
        <v>46474</v>
      </c>
      <c r="C368" s="135"/>
      <c r="D368" s="135"/>
      <c r="E368" s="135"/>
      <c r="F368" s="135"/>
      <c r="G368" s="135"/>
      <c r="H368" s="135"/>
      <c r="K368" s="125">
        <f>IF(C368=初期設定!$G$5,初期設定!$I$5,IF(C368=初期設定!$G$6,初期設定!$I$6,IF(C368=初期設定!$G$7,初期設定!$I$7,0)))</f>
        <v>0</v>
      </c>
      <c r="L368" s="125">
        <f>IF(D368=初期設定!$G$5,初期設定!$I$5,IF(D368=初期設定!$G$6,初期設定!$I$6,IF(D368=初期設定!$G$7,初期設定!$I$7,0)))</f>
        <v>0</v>
      </c>
      <c r="M368" s="125">
        <f>IF(E368=初期設定!$G$5,初期設定!$I$5,IF(E368=初期設定!$G$6,初期設定!$I$6,IF(E368=初期設定!$G$7,初期設定!$I$7,0)))</f>
        <v>0</v>
      </c>
      <c r="N368" s="125">
        <f>IF(F368=初期設定!$G$5,初期設定!$I$5,IF(F368=初期設定!$G$6,初期設定!$I$6,IF(F368=初期設定!$G$7,初期設定!$I$7,0)))</f>
        <v>0</v>
      </c>
      <c r="O368" s="125">
        <f>IF(G368=初期設定!$G$5,初期設定!$I$5,IF(G368=初期設定!$G$6,初期設定!$I$6,IF(G368=初期設定!$G$7,初期設定!$I$7,0)))</f>
        <v>0</v>
      </c>
      <c r="P368" s="125">
        <f>IF(H368=初期設定!$G$5,初期設定!$I$5,IF(H368=初期設定!$G$6,初期設定!$I$6,IF(H368=初期設定!$G$7,初期設定!$I$7,0)))</f>
        <v>0</v>
      </c>
    </row>
    <row r="369" spans="1:16" ht="30" customHeight="1" x14ac:dyDescent="0.4">
      <c r="A369" s="13">
        <f t="shared" si="11"/>
        <v>46475</v>
      </c>
      <c r="B369" s="14">
        <f t="shared" si="10"/>
        <v>46475</v>
      </c>
      <c r="C369" s="135"/>
      <c r="D369" s="135"/>
      <c r="E369" s="135"/>
      <c r="F369" s="135"/>
      <c r="G369" s="135"/>
      <c r="H369" s="135"/>
      <c r="K369" s="125">
        <f>IF(C369=初期設定!$G$5,初期設定!$I$5,IF(C369=初期設定!$G$6,初期設定!$I$6,IF(C369=初期設定!$G$7,初期設定!$I$7,0)))</f>
        <v>0</v>
      </c>
      <c r="L369" s="125">
        <f>IF(D369=初期設定!$G$5,初期設定!$I$5,IF(D369=初期設定!$G$6,初期設定!$I$6,IF(D369=初期設定!$G$7,初期設定!$I$7,0)))</f>
        <v>0</v>
      </c>
      <c r="M369" s="125">
        <f>IF(E369=初期設定!$G$5,初期設定!$I$5,IF(E369=初期設定!$G$6,初期設定!$I$6,IF(E369=初期設定!$G$7,初期設定!$I$7,0)))</f>
        <v>0</v>
      </c>
      <c r="N369" s="125">
        <f>IF(F369=初期設定!$G$5,初期設定!$I$5,IF(F369=初期設定!$G$6,初期設定!$I$6,IF(F369=初期設定!$G$7,初期設定!$I$7,0)))</f>
        <v>0</v>
      </c>
      <c r="O369" s="125">
        <f>IF(G369=初期設定!$G$5,初期設定!$I$5,IF(G369=初期設定!$G$6,初期設定!$I$6,IF(G369=初期設定!$G$7,初期設定!$I$7,0)))</f>
        <v>0</v>
      </c>
      <c r="P369" s="125">
        <f>IF(H369=初期設定!$G$5,初期設定!$I$5,IF(H369=初期設定!$G$6,初期設定!$I$6,IF(H369=初期設定!$G$7,初期設定!$I$7,0)))</f>
        <v>0</v>
      </c>
    </row>
    <row r="370" spans="1:16" ht="30" customHeight="1" x14ac:dyDescent="0.4">
      <c r="A370" s="13">
        <f t="shared" si="11"/>
        <v>46476</v>
      </c>
      <c r="B370" s="14">
        <f t="shared" si="10"/>
        <v>46476</v>
      </c>
      <c r="C370" s="135"/>
      <c r="D370" s="135"/>
      <c r="E370" s="135"/>
      <c r="F370" s="135"/>
      <c r="G370" s="135"/>
      <c r="H370" s="135"/>
      <c r="K370" s="125">
        <f>IF(C370=初期設定!$G$5,初期設定!$I$5,IF(C370=初期設定!$G$6,初期設定!$I$6,IF(C370=初期設定!$G$7,初期設定!$I$7,0)))</f>
        <v>0</v>
      </c>
      <c r="L370" s="125">
        <f>IF(D370=初期設定!$G$5,初期設定!$I$5,IF(D370=初期設定!$G$6,初期設定!$I$6,IF(D370=初期設定!$G$7,初期設定!$I$7,0)))</f>
        <v>0</v>
      </c>
      <c r="M370" s="125">
        <f>IF(E370=初期設定!$G$5,初期設定!$I$5,IF(E370=初期設定!$G$6,初期設定!$I$6,IF(E370=初期設定!$G$7,初期設定!$I$7,0)))</f>
        <v>0</v>
      </c>
      <c r="N370" s="125">
        <f>IF(F370=初期設定!$G$5,初期設定!$I$5,IF(F370=初期設定!$G$6,初期設定!$I$6,IF(F370=初期設定!$G$7,初期設定!$I$7,0)))</f>
        <v>0</v>
      </c>
      <c r="O370" s="125">
        <f>IF(G370=初期設定!$G$5,初期設定!$I$5,IF(G370=初期設定!$G$6,初期設定!$I$6,IF(G370=初期設定!$G$7,初期設定!$I$7,0)))</f>
        <v>0</v>
      </c>
      <c r="P370" s="125">
        <f>IF(H370=初期設定!$G$5,初期設定!$I$5,IF(H370=初期設定!$G$6,初期設定!$I$6,IF(H370=初期設定!$G$7,初期設定!$I$7,0)))</f>
        <v>0</v>
      </c>
    </row>
    <row r="371" spans="1:16" ht="30" customHeight="1" x14ac:dyDescent="0.4">
      <c r="A371" s="13">
        <f t="shared" si="11"/>
        <v>46477</v>
      </c>
      <c r="B371" s="14">
        <f t="shared" si="10"/>
        <v>46477</v>
      </c>
      <c r="C371" s="135"/>
      <c r="D371" s="135"/>
      <c r="E371" s="135"/>
      <c r="F371" s="135"/>
      <c r="G371" s="135"/>
      <c r="H371" s="135"/>
      <c r="K371" s="125">
        <f>IF(C371=初期設定!$G$5,初期設定!$I$5,IF(C371=初期設定!$G$6,初期設定!$I$6,IF(C371=初期設定!$G$7,初期設定!$I$7,0)))</f>
        <v>0</v>
      </c>
      <c r="L371" s="125">
        <f>IF(D371=初期設定!$G$5,初期設定!$I$5,IF(D371=初期設定!$G$6,初期設定!$I$6,IF(D371=初期設定!$G$7,初期設定!$I$7,0)))</f>
        <v>0</v>
      </c>
      <c r="M371" s="125">
        <f>IF(E371=初期設定!$G$5,初期設定!$I$5,IF(E371=初期設定!$G$6,初期設定!$I$6,IF(E371=初期設定!$G$7,初期設定!$I$7,0)))</f>
        <v>0</v>
      </c>
      <c r="N371" s="125">
        <f>IF(F371=初期設定!$G$5,初期設定!$I$5,IF(F371=初期設定!$G$6,初期設定!$I$6,IF(F371=初期設定!$G$7,初期設定!$I$7,0)))</f>
        <v>0</v>
      </c>
      <c r="O371" s="125">
        <f>IF(G371=初期設定!$G$5,初期設定!$I$5,IF(G371=初期設定!$G$6,初期設定!$I$6,IF(G371=初期設定!$G$7,初期設定!$I$7,0)))</f>
        <v>0</v>
      </c>
      <c r="P371" s="125">
        <f>IF(H371=初期設定!$G$5,初期設定!$I$5,IF(H371=初期設定!$G$6,初期設定!$I$6,IF(H371=初期設定!$G$7,初期設定!$I$7,0)))</f>
        <v>0</v>
      </c>
    </row>
    <row r="372" spans="1:16" ht="30" customHeight="1" x14ac:dyDescent="0.4">
      <c r="A372" s="13" t="str">
        <f>IF(MONTH(A371+1)=4,"",A371+1)</f>
        <v/>
      </c>
      <c r="B372" s="14" t="str">
        <f t="shared" si="10"/>
        <v/>
      </c>
      <c r="C372" s="135"/>
      <c r="D372" s="135"/>
      <c r="E372" s="135"/>
      <c r="F372" s="135"/>
      <c r="G372" s="135"/>
      <c r="H372" s="135"/>
      <c r="K372" s="125">
        <f>IF(C372=初期設定!$G$5,初期設定!$I$5,IF(C372=初期設定!$G$6,初期設定!$I$6,IF(C372=初期設定!$G$7,初期設定!$I$7,0)))</f>
        <v>0</v>
      </c>
      <c r="L372" s="125">
        <f>IF(D372=初期設定!$G$5,初期設定!$I$5,IF(D372=初期設定!$G$6,初期設定!$I$6,IF(D372=初期設定!$G$7,初期設定!$I$7,0)))</f>
        <v>0</v>
      </c>
      <c r="M372" s="125">
        <f>IF(E372=初期設定!$G$5,初期設定!$I$5,IF(E372=初期設定!$G$6,初期設定!$I$6,IF(E372=初期設定!$G$7,初期設定!$I$7,0)))</f>
        <v>0</v>
      </c>
      <c r="N372" s="125">
        <f>IF(F372=初期設定!$G$5,初期設定!$I$5,IF(F372=初期設定!$G$6,初期設定!$I$6,IF(F372=初期設定!$G$7,初期設定!$I$7,0)))</f>
        <v>0</v>
      </c>
      <c r="O372" s="125">
        <f>IF(G372=初期設定!$G$5,初期設定!$I$5,IF(G372=初期設定!$G$6,初期設定!$I$6,IF(G372=初期設定!$G$7,初期設定!$I$7,0)))</f>
        <v>0</v>
      </c>
      <c r="P372" s="125">
        <f>IF(H372=初期設定!$G$5,初期設定!$I$5,IF(H372=初期設定!$G$6,初期設定!$I$6,IF(H372=初期設定!$G$7,初期設定!$I$7,0)))</f>
        <v>0</v>
      </c>
    </row>
  </sheetData>
  <sheetProtection algorithmName="SHA-512" hashValue="NHymfqbPEVltz+AequufF9VNkP5GeqhPUXQ2jMILIqMck7btIZ15tT/kePpvbDwlXZe1ZTSP2cfB//lYgZ92/g==" saltValue="Dpnk28GVT7+H144e2PDywA==" spinCount="100000" sheet="1" objects="1" scenarios="1"/>
  <mergeCells count="5">
    <mergeCell ref="H3:I3"/>
    <mergeCell ref="C5:D5"/>
    <mergeCell ref="E5:F5"/>
    <mergeCell ref="G5:H5"/>
    <mergeCell ref="A3:B3"/>
  </mergeCells>
  <phoneticPr fontId="1"/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初期設定!$G$5:$G$7</xm:f>
          </x14:formula1>
          <xm:sqref>C7:H372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AN39"/>
  <sheetViews>
    <sheetView zoomScale="80" zoomScaleNormal="80" workbookViewId="0">
      <pane ySplit="3" topLeftCell="A4" activePane="bottomLeft" state="frozen"/>
      <selection activeCell="N26" sqref="N26"/>
      <selection pane="bottomLeft" activeCell="A3" sqref="A3:B3"/>
    </sheetView>
  </sheetViews>
  <sheetFormatPr defaultRowHeight="13.5" x14ac:dyDescent="0.4"/>
  <cols>
    <col min="1" max="1" width="4.125" style="1" customWidth="1"/>
    <col min="2" max="2" width="10.625" style="1" customWidth="1"/>
    <col min="3" max="16" width="5.625" style="1" customWidth="1"/>
    <col min="17" max="17" width="2.625" style="1" customWidth="1"/>
    <col min="18" max="18" width="8" style="1" bestFit="1" customWidth="1"/>
    <col min="19" max="19" width="6.875" style="1" bestFit="1" customWidth="1"/>
    <col min="20" max="20" width="4.375" style="1" bestFit="1" customWidth="1"/>
    <col min="21" max="21" width="5.125" style="1" bestFit="1" customWidth="1"/>
    <col min="22" max="22" width="5.125" style="1" customWidth="1"/>
    <col min="23" max="23" width="9" style="121" hidden="1" customWidth="1"/>
    <col min="24" max="37" width="2.875" style="121" hidden="1" customWidth="1"/>
    <col min="38" max="38" width="9" style="121" hidden="1" customWidth="1"/>
    <col min="39" max="40" width="9.125" style="121" hidden="1" customWidth="1"/>
    <col min="41" max="16384" width="9" style="1"/>
  </cols>
  <sheetData>
    <row r="1" spans="1:23" s="140" customFormat="1" ht="31.5" x14ac:dyDescent="0.4">
      <c r="A1" s="147" t="s">
        <v>36</v>
      </c>
      <c r="B1" s="142"/>
      <c r="C1" s="142"/>
      <c r="D1" s="142"/>
      <c r="E1" s="142"/>
      <c r="F1" s="142"/>
      <c r="G1" s="142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2"/>
      <c r="V1" s="142"/>
    </row>
    <row r="3" spans="1:23" ht="20.100000000000001" customHeight="1" x14ac:dyDescent="0.4">
      <c r="A3" s="217" t="str">
        <f>HYPERLINK("#②メニュー!C12","メニューにもどる")</f>
        <v>メニューにもどる</v>
      </c>
      <c r="B3" s="218"/>
    </row>
    <row r="4" spans="1:23" x14ac:dyDescent="0.4">
      <c r="A4" s="73"/>
      <c r="B4" s="73"/>
    </row>
    <row r="5" spans="1:23" ht="13.5" customHeight="1" x14ac:dyDescent="0.4">
      <c r="A5" s="73"/>
      <c r="B5" s="73"/>
      <c r="P5" s="267" t="s">
        <v>33</v>
      </c>
      <c r="Q5" s="267"/>
      <c r="R5" s="267"/>
      <c r="S5" s="267"/>
      <c r="T5" s="267"/>
      <c r="U5" s="267"/>
      <c r="V5" s="85"/>
    </row>
    <row r="6" spans="1:23" ht="13.5" customHeight="1" x14ac:dyDescent="0.4">
      <c r="A6" s="73"/>
      <c r="B6" s="73"/>
      <c r="P6" s="267"/>
      <c r="Q6" s="267"/>
      <c r="R6" s="267"/>
      <c r="S6" s="267"/>
      <c r="T6" s="267"/>
      <c r="U6" s="267"/>
      <c r="V6" s="85"/>
    </row>
    <row r="7" spans="1:23" ht="5.0999999999999996" customHeight="1" thickBot="1" x14ac:dyDescent="0.45">
      <c r="A7" s="73"/>
      <c r="B7" s="73"/>
      <c r="R7" s="85"/>
      <c r="S7" s="85"/>
      <c r="T7" s="85"/>
      <c r="U7" s="85"/>
      <c r="V7" s="85"/>
    </row>
    <row r="8" spans="1:23" ht="19.5" thickBot="1" x14ac:dyDescent="0.45">
      <c r="A8" s="73"/>
      <c r="B8" s="73"/>
      <c r="O8" s="8"/>
      <c r="P8" s="268" t="s">
        <v>30</v>
      </c>
      <c r="Q8" s="269"/>
      <c r="R8" s="250" t="str">
        <f>IF(W16&gt;=初期設定!J12,初期設定!H12,IF(W16&gt;=初期設定!J13,初期設定!H13,IF(W16&gt;=初期設定!J14,初期設定!H14,初期設定!H15)))</f>
        <v>もうすこしがんばろう</v>
      </c>
      <c r="S8" s="251"/>
      <c r="T8" s="251"/>
      <c r="U8" s="252"/>
      <c r="V8" s="123"/>
      <c r="W8" s="137" t="str">
        <f>IF(R8=初期設定!H12,初期設定!G12,IF(R8=初期設定!H13,初期設定!G13,IF(R8=初期設定!H14,初期設定!G14,初期設定!G15)))</f>
        <v>×</v>
      </c>
    </row>
    <row r="9" spans="1:23" ht="5.0999999999999996" customHeight="1" thickBot="1" x14ac:dyDescent="0.45">
      <c r="A9" s="73"/>
      <c r="B9" s="73"/>
      <c r="O9" s="8"/>
      <c r="W9" s="137"/>
    </row>
    <row r="10" spans="1:23" ht="19.5" thickBot="1" x14ac:dyDescent="0.45">
      <c r="A10" s="73"/>
      <c r="B10" s="73"/>
      <c r="O10" s="8"/>
      <c r="P10" s="270" t="s">
        <v>31</v>
      </c>
      <c r="Q10" s="271"/>
      <c r="R10" s="253" t="str">
        <f>IF(W17&gt;=初期設定!J12,初期設定!H12,IF(W17&gt;=初期設定!J13,初期設定!H13,IF(W17&gt;=初期設定!J14,初期設定!H14,初期設定!H15)))</f>
        <v>もうすこしがんばろう</v>
      </c>
      <c r="S10" s="254"/>
      <c r="T10" s="254"/>
      <c r="U10" s="255"/>
      <c r="V10" s="123"/>
      <c r="W10" s="137" t="str">
        <f>IF(R10=初期設定!H12,初期設定!G12,IF(R10=初期設定!H13,初期設定!G13,IF(R10=初期設定!H14,初期設定!G14,初期設定!G15)))</f>
        <v>×</v>
      </c>
    </row>
    <row r="11" spans="1:23" ht="5.0999999999999996" customHeight="1" thickBot="1" x14ac:dyDescent="0.45">
      <c r="A11" s="73"/>
      <c r="B11" s="73"/>
      <c r="O11" s="8"/>
      <c r="W11" s="137"/>
    </row>
    <row r="12" spans="1:23" ht="19.5" thickBot="1" x14ac:dyDescent="0.45">
      <c r="A12" s="73"/>
      <c r="B12" s="73"/>
      <c r="O12" s="8"/>
      <c r="P12" s="272" t="s">
        <v>32</v>
      </c>
      <c r="Q12" s="273"/>
      <c r="R12" s="256" t="str">
        <f>IF(W18&gt;=初期設定!J12,初期設定!H12,IF(W18&gt;=初期設定!J13,初期設定!H13,IF(W18&gt;=初期設定!J14,初期設定!H14,初期設定!H15)))</f>
        <v>もうすこしがんばろう</v>
      </c>
      <c r="S12" s="257"/>
      <c r="T12" s="257"/>
      <c r="U12" s="258"/>
      <c r="V12" s="123"/>
      <c r="W12" s="137" t="str">
        <f>IF(R12=初期設定!H12,初期設定!G12,IF(R12=初期設定!H13,初期設定!G13,IF(R12=初期設定!H14,初期設定!G14,初期設定!G15)))</f>
        <v>×</v>
      </c>
    </row>
    <row r="13" spans="1:23" x14ac:dyDescent="0.4">
      <c r="A13" s="73"/>
      <c r="B13" s="73"/>
    </row>
    <row r="14" spans="1:23" x14ac:dyDescent="0.4">
      <c r="A14" s="73"/>
      <c r="B14" s="73"/>
    </row>
    <row r="15" spans="1:23" ht="16.5" customHeight="1" x14ac:dyDescent="0.4">
      <c r="A15" s="73"/>
      <c r="B15" s="73"/>
      <c r="P15" s="232" t="s">
        <v>55</v>
      </c>
      <c r="Q15" s="233"/>
      <c r="R15" s="233"/>
      <c r="S15" s="234"/>
      <c r="T15" s="231" t="s">
        <v>53</v>
      </c>
      <c r="U15" s="231"/>
      <c r="V15" s="124"/>
    </row>
    <row r="16" spans="1:23" ht="18.75" x14ac:dyDescent="0.4">
      <c r="A16" s="73"/>
      <c r="B16" s="73"/>
      <c r="P16" s="235" t="s">
        <v>50</v>
      </c>
      <c r="Q16" s="235"/>
      <c r="R16" s="6">
        <f>AM28</f>
        <v>0</v>
      </c>
      <c r="S16" s="7" t="s">
        <v>54</v>
      </c>
      <c r="T16" s="231">
        <f>初期設定!$I$5*⑤記録を見る!$AN$20*⑤記録を見る!$AN22</f>
        <v>0</v>
      </c>
      <c r="U16" s="231"/>
      <c r="V16" s="124"/>
      <c r="W16" s="121">
        <f>IF(R16=0,0,R16/T16*100)</f>
        <v>0</v>
      </c>
    </row>
    <row r="17" spans="1:40" ht="18.75" x14ac:dyDescent="0.4">
      <c r="A17" s="73"/>
      <c r="B17" s="73"/>
      <c r="P17" s="236" t="s">
        <v>51</v>
      </c>
      <c r="Q17" s="236"/>
      <c r="R17" s="6">
        <f>AM29</f>
        <v>0</v>
      </c>
      <c r="S17" s="7" t="s">
        <v>54</v>
      </c>
      <c r="T17" s="231">
        <f>初期設定!$I$5*⑤記録を見る!$AN$20*⑤記録を見る!$AN23</f>
        <v>0</v>
      </c>
      <c r="U17" s="231"/>
      <c r="V17" s="124"/>
      <c r="W17" s="121">
        <f>IF(R17=0,0,R17/T17*100)</f>
        <v>0</v>
      </c>
    </row>
    <row r="18" spans="1:40" ht="18.75" x14ac:dyDescent="0.4">
      <c r="A18" s="73"/>
      <c r="B18" s="73"/>
      <c r="P18" s="237" t="s">
        <v>52</v>
      </c>
      <c r="Q18" s="237"/>
      <c r="R18" s="6">
        <f>AM30</f>
        <v>0</v>
      </c>
      <c r="S18" s="7" t="s">
        <v>54</v>
      </c>
      <c r="T18" s="231">
        <f>初期設定!$I$5*⑤記録を見る!$AN$20*⑤記録を見る!$AN24</f>
        <v>0</v>
      </c>
      <c r="U18" s="231"/>
      <c r="V18" s="124"/>
      <c r="W18" s="121">
        <f>IF(R18=0,0,R18/T18*100)</f>
        <v>0</v>
      </c>
    </row>
    <row r="19" spans="1:40" ht="14.25" thickBot="1" x14ac:dyDescent="0.45"/>
    <row r="20" spans="1:40" s="2" customFormat="1" ht="14.25" thickBot="1" x14ac:dyDescent="0.45">
      <c r="B20" s="265"/>
      <c r="C20" s="261" t="str">
        <f>IF(初期設定!$C$7="","",初期設定!$C$7)</f>
        <v/>
      </c>
      <c r="D20" s="262"/>
      <c r="E20" s="259" t="str">
        <f>IF(C20&lt;&gt;"",IF(C20+1&gt;初期設定!$C$8,"",C20+1),"")</f>
        <v/>
      </c>
      <c r="F20" s="262"/>
      <c r="G20" s="259" t="str">
        <f>IF(E20&lt;&gt;"",IF(E20+1&gt;初期設定!$C$8,"",E20+1),"")</f>
        <v/>
      </c>
      <c r="H20" s="262"/>
      <c r="I20" s="259" t="str">
        <f>IF(G20&lt;&gt;"",IF(G20+1&gt;初期設定!$C$8,"",G20+1),"")</f>
        <v/>
      </c>
      <c r="J20" s="262"/>
      <c r="K20" s="259" t="str">
        <f>IF(I20&lt;&gt;"",IF(I20+1&gt;初期設定!$C$8,"",I20+1),"")</f>
        <v/>
      </c>
      <c r="L20" s="262"/>
      <c r="M20" s="259" t="str">
        <f>IF(K20&lt;&gt;"",IF(K20+1&gt;初期設定!$C$8,"",K20+1),"")</f>
        <v/>
      </c>
      <c r="N20" s="262"/>
      <c r="O20" s="259" t="str">
        <f>IF(M20&lt;&gt;"",IF(M20+1&gt;初期設定!$C$8,"",M20+1),"")</f>
        <v/>
      </c>
      <c r="P20" s="260"/>
      <c r="R20" s="1" t="str">
        <f>IF(初期設定!H18="","",初期設定!H18)</f>
        <v/>
      </c>
      <c r="V20" s="3"/>
      <c r="W20" s="122"/>
      <c r="X20" s="243" t="str">
        <f>C20</f>
        <v/>
      </c>
      <c r="Y20" s="244"/>
      <c r="Z20" s="243" t="str">
        <f t="shared" ref="Z20:Z21" si="0">E20</f>
        <v/>
      </c>
      <c r="AA20" s="244"/>
      <c r="AB20" s="243" t="str">
        <f t="shared" ref="AB20:AB21" si="1">G20</f>
        <v/>
      </c>
      <c r="AC20" s="244"/>
      <c r="AD20" s="243" t="str">
        <f t="shared" ref="AD20:AD21" si="2">I20</f>
        <v/>
      </c>
      <c r="AE20" s="244"/>
      <c r="AF20" s="243" t="str">
        <f t="shared" ref="AF20:AF21" si="3">K20</f>
        <v/>
      </c>
      <c r="AG20" s="244"/>
      <c r="AH20" s="243" t="str">
        <f t="shared" ref="AH20:AH21" si="4">M20</f>
        <v/>
      </c>
      <c r="AI20" s="244"/>
      <c r="AJ20" s="243" t="str">
        <f t="shared" ref="AJ20:AJ21" si="5">O20</f>
        <v/>
      </c>
      <c r="AK20" s="244"/>
      <c r="AL20" s="122"/>
      <c r="AM20" s="122" t="s">
        <v>56</v>
      </c>
      <c r="AN20" s="122">
        <f>初期設定!C8-初期設定!C7+1</f>
        <v>1</v>
      </c>
    </row>
    <row r="21" spans="1:40" s="2" customFormat="1" ht="14.25" thickBot="1" x14ac:dyDescent="0.45">
      <c r="B21" s="266"/>
      <c r="C21" s="247" t="str">
        <f>C20</f>
        <v/>
      </c>
      <c r="D21" s="242"/>
      <c r="E21" s="241" t="str">
        <f t="shared" ref="E21:M21" si="6">E20</f>
        <v/>
      </c>
      <c r="F21" s="242"/>
      <c r="G21" s="241" t="str">
        <f t="shared" si="6"/>
        <v/>
      </c>
      <c r="H21" s="242"/>
      <c r="I21" s="241" t="str">
        <f t="shared" si="6"/>
        <v/>
      </c>
      <c r="J21" s="242"/>
      <c r="K21" s="241" t="str">
        <f t="shared" si="6"/>
        <v/>
      </c>
      <c r="L21" s="242"/>
      <c r="M21" s="241" t="str">
        <f t="shared" si="6"/>
        <v/>
      </c>
      <c r="N21" s="242"/>
      <c r="O21" s="241" t="str">
        <f>O20</f>
        <v/>
      </c>
      <c r="P21" s="263"/>
      <c r="R21" s="222"/>
      <c r="S21" s="223"/>
      <c r="T21" s="223"/>
      <c r="U21" s="224"/>
      <c r="V21" s="3"/>
      <c r="W21" s="122"/>
      <c r="X21" s="245" t="str">
        <f>C21</f>
        <v/>
      </c>
      <c r="Y21" s="244"/>
      <c r="Z21" s="245" t="str">
        <f t="shared" si="0"/>
        <v/>
      </c>
      <c r="AA21" s="244"/>
      <c r="AB21" s="245" t="str">
        <f t="shared" si="1"/>
        <v/>
      </c>
      <c r="AC21" s="244"/>
      <c r="AD21" s="245" t="str">
        <f t="shared" si="2"/>
        <v/>
      </c>
      <c r="AE21" s="244"/>
      <c r="AF21" s="245" t="str">
        <f t="shared" si="3"/>
        <v/>
      </c>
      <c r="AG21" s="244"/>
      <c r="AH21" s="245" t="str">
        <f t="shared" si="4"/>
        <v/>
      </c>
      <c r="AI21" s="244"/>
      <c r="AJ21" s="245" t="str">
        <f t="shared" si="5"/>
        <v/>
      </c>
      <c r="AK21" s="244"/>
      <c r="AL21" s="122"/>
      <c r="AM21" s="122"/>
      <c r="AN21" s="122"/>
    </row>
    <row r="22" spans="1:40" x14ac:dyDescent="0.4">
      <c r="B22" s="168" t="s">
        <v>30</v>
      </c>
      <c r="C22" s="74" t="str">
        <f>IF(VLOOKUP(C$20,④記録する!$A$7:$H$372,3)="","",VLOOKUP(C$20,④記録する!$A$7:$H$372,3))</f>
        <v/>
      </c>
      <c r="D22" s="75" t="str">
        <f>IF(VLOOKUP(C$20,④記録する!$A$7:$H$372,4)="","",VLOOKUP(C$20,④記録する!$A$7:$H$372,4))</f>
        <v/>
      </c>
      <c r="E22" s="76" t="str">
        <f>IF(VLOOKUP(E$20,④記録する!$A$7:$H$372,3)="","",VLOOKUP(E$20,④記録する!$A$7:$H$372,3))</f>
        <v/>
      </c>
      <c r="F22" s="149" t="str">
        <f>IF(VLOOKUP(E$20,④記録する!$A$7:$H$372,4)="","",VLOOKUP(E$20,④記録する!$A$7:$H$372,4))</f>
        <v/>
      </c>
      <c r="G22" s="148" t="str">
        <f>IF(VLOOKUP(G$20,④記録する!$A$7:$H$372,3)="","",VLOOKUP(G$20,④記録する!$A$7:$H$372,3))</f>
        <v/>
      </c>
      <c r="H22" s="75" t="str">
        <f>IF(VLOOKUP(G$20,④記録する!$A$7:$H$372,4)="","",VLOOKUP(G$20,④記録する!$A$7:$H$372,4))</f>
        <v/>
      </c>
      <c r="I22" s="76" t="str">
        <f>IF(VLOOKUP(I$20,④記録する!$A$7:$H$372,3)="","",VLOOKUP(I$20,④記録する!$A$7:$H$372,3))</f>
        <v/>
      </c>
      <c r="J22" s="149" t="str">
        <f>IF(VLOOKUP(I$20,④記録する!$A$7:$H$372,4)="","",VLOOKUP(I$20,④記録する!$A$7:$H$372,4))</f>
        <v/>
      </c>
      <c r="K22" s="148" t="str">
        <f>IF(VLOOKUP(K$20,④記録する!$A$7:$H$372,3)="","",VLOOKUP(K$20,④記録する!$A$7:$H$372,3))</f>
        <v/>
      </c>
      <c r="L22" s="75" t="str">
        <f>IF(VLOOKUP(K$20,④記録する!$A$7:$H$372,4)="","",VLOOKUP(K$20,④記録する!$A$7:$H$372,4))</f>
        <v/>
      </c>
      <c r="M22" s="76" t="str">
        <f>IF(VLOOKUP(M$20,④記録する!$A$7:$H$372,3)="","",VLOOKUP(M$20,④記録する!$A$7:$H$372,3))</f>
        <v/>
      </c>
      <c r="N22" s="149" t="str">
        <f>IF(VLOOKUP(M$20,④記録する!$A$7:$H$372,4)="","",VLOOKUP(M$20,④記録する!$A$7:$H$372,4))</f>
        <v/>
      </c>
      <c r="O22" s="148" t="str">
        <f>IF(VLOOKUP(O$20,④記録する!$A$7:$H$372,3)="","",VLOOKUP(O$20,④記録する!$A$7:$H$372,3))</f>
        <v/>
      </c>
      <c r="P22" s="150" t="str">
        <f>IF(VLOOKUP(O$20,④記録する!$A$7:$H$372,4)="","",VLOOKUP(O$20,④記録する!$A$7:$H$372,4))</f>
        <v/>
      </c>
      <c r="Q22" s="8"/>
      <c r="R22" s="225"/>
      <c r="S22" s="226"/>
      <c r="T22" s="226"/>
      <c r="U22" s="227"/>
      <c r="X22" s="121">
        <f>VLOOKUP(C$20,④記録する!$A$7:$P$372,11)</f>
        <v>0</v>
      </c>
      <c r="Y22" s="121">
        <f>VLOOKUP(C$20,④記録する!$A$7:$P$372,12)</f>
        <v>0</v>
      </c>
      <c r="Z22" s="121">
        <f>VLOOKUP(E$20,④記録する!$A$7:$P$372,11)</f>
        <v>0</v>
      </c>
      <c r="AA22" s="121">
        <f>VLOOKUP(E$20,④記録する!$A$7:$P$372,12)</f>
        <v>0</v>
      </c>
      <c r="AB22" s="121">
        <f>VLOOKUP(G$20,④記録する!$A$7:$P$372,11)</f>
        <v>0</v>
      </c>
      <c r="AC22" s="121">
        <f>VLOOKUP(G$20,④記録する!$A$7:$P$372,12)</f>
        <v>0</v>
      </c>
      <c r="AD22" s="121">
        <f>VLOOKUP(I$20,④記録する!$A$7:$P$372,11)</f>
        <v>0</v>
      </c>
      <c r="AE22" s="121">
        <f>VLOOKUP(I$20,④記録する!$A$7:$P$372,12)</f>
        <v>0</v>
      </c>
      <c r="AF22" s="121">
        <f>VLOOKUP(K$20,④記録する!$A$7:$P$372,11)</f>
        <v>0</v>
      </c>
      <c r="AG22" s="121">
        <f>VLOOKUP(K$20,④記録する!$A$7:$P$372,12)</f>
        <v>0</v>
      </c>
      <c r="AH22" s="121">
        <f>VLOOKUP(M$20,④記録する!$A$7:$P$372,11)</f>
        <v>0</v>
      </c>
      <c r="AI22" s="121">
        <f>VLOOKUP(M$20,④記録する!$A$7:$P$372,12)</f>
        <v>0</v>
      </c>
      <c r="AJ22" s="121">
        <f>VLOOKUP(O$20,④記録する!$A$7:$P$372,11)</f>
        <v>0</v>
      </c>
      <c r="AK22" s="121">
        <f>VLOOKUP(O$20,④記録する!$A$7:$P$372,12)</f>
        <v>0</v>
      </c>
      <c r="AM22" s="122" t="s">
        <v>57</v>
      </c>
      <c r="AN22" s="122">
        <f>COUNTA(④記録する!C6:D6)-COUNTIF(④記録する!C6:D6,"")</f>
        <v>0</v>
      </c>
    </row>
    <row r="23" spans="1:40" x14ac:dyDescent="0.4">
      <c r="B23" s="166" t="s">
        <v>31</v>
      </c>
      <c r="C23" s="77" t="str">
        <f>IF(VLOOKUP(C$20,④記録する!$A$7:$H$372,5)="","",VLOOKUP(C$20,④記録する!$A$7:$H$372,5))</f>
        <v/>
      </c>
      <c r="D23" s="78" t="str">
        <f>IF(VLOOKUP(C$20,④記録する!$A$7:$H$372,6)="","",VLOOKUP(C$20,④記録する!$A$7:$H$372,6))</f>
        <v/>
      </c>
      <c r="E23" s="79" t="str">
        <f>IF(VLOOKUP(E$20,④記録する!$A$7:$H$372,5)="","",VLOOKUP(E$20,④記録する!$A$7:$H$372,5))</f>
        <v/>
      </c>
      <c r="F23" s="78" t="str">
        <f>IF(VLOOKUP(E$20,④記録する!$A$7:$H$372,6)="","",VLOOKUP(E$20,④記録する!$A$7:$H$372,6))</f>
        <v/>
      </c>
      <c r="G23" s="79" t="str">
        <f>IF(VLOOKUP(G$20,④記録する!$A$7:$H$372,5)="","",VLOOKUP(G$20,④記録する!$A$7:$H$372,5))</f>
        <v/>
      </c>
      <c r="H23" s="78" t="str">
        <f>IF(VLOOKUP(G$20,④記録する!$A$7:$H$372,6)="","",VLOOKUP(G$20,④記録する!$A$7:$H$372,6))</f>
        <v/>
      </c>
      <c r="I23" s="79" t="str">
        <f>IF(VLOOKUP(I$20,④記録する!$A$7:$H$372,5)="","",VLOOKUP(I$20,④記録する!$A$7:$H$372,5))</f>
        <v/>
      </c>
      <c r="J23" s="78" t="str">
        <f>IF(VLOOKUP(I$20,④記録する!$A$7:$H$372,6)="","",VLOOKUP(I$20,④記録する!$A$7:$H$372,6))</f>
        <v/>
      </c>
      <c r="K23" s="79" t="str">
        <f>IF(VLOOKUP(K$20,④記録する!$A$7:$H$372,5)="","",VLOOKUP(K$20,④記録する!$A$7:$H$372,5))</f>
        <v/>
      </c>
      <c r="L23" s="78" t="str">
        <f>IF(VLOOKUP(K$20,④記録する!$A$7:$H$372,6)="","",VLOOKUP(K$20,④記録する!$A$7:$H$372,6))</f>
        <v/>
      </c>
      <c r="M23" s="79" t="str">
        <f>IF(VLOOKUP(M$20,④記録する!$A$7:$H$372,5)="","",VLOOKUP(M$20,④記録する!$A$7:$H$372,5))</f>
        <v/>
      </c>
      <c r="N23" s="78" t="str">
        <f>IF(VLOOKUP(M$20,④記録する!$A$7:$H$372,6)="","",VLOOKUP(M$20,④記録する!$A$7:$H$372,6))</f>
        <v/>
      </c>
      <c r="O23" s="79" t="str">
        <f>IF(VLOOKUP(O$20,④記録する!$A$7:$H$372,5)="","",VLOOKUP(O$20,④記録する!$A$7:$H$372,5))</f>
        <v/>
      </c>
      <c r="P23" s="80" t="str">
        <f>IF(VLOOKUP(O$20,④記録する!$A$7:$H$372,6)="","",VLOOKUP(O$20,④記録する!$A$7:$H$372,6))</f>
        <v/>
      </c>
      <c r="R23" s="225"/>
      <c r="S23" s="226"/>
      <c r="T23" s="226"/>
      <c r="U23" s="227"/>
      <c r="X23" s="121">
        <f>VLOOKUP(C$20,④記録する!$A$7:$P$372,13)</f>
        <v>0</v>
      </c>
      <c r="Y23" s="121">
        <f>VLOOKUP(C$20,④記録する!$A$7:$P$372,14)</f>
        <v>0</v>
      </c>
      <c r="Z23" s="121">
        <f>VLOOKUP(E$20,④記録する!$A$7:$P$372,13)</f>
        <v>0</v>
      </c>
      <c r="AA23" s="121">
        <f>VLOOKUP(E$20,④記録する!$A$7:$P$372,14)</f>
        <v>0</v>
      </c>
      <c r="AB23" s="121">
        <f>VLOOKUP(G$20,④記録する!$A$7:$P$372,13)</f>
        <v>0</v>
      </c>
      <c r="AC23" s="121">
        <f>VLOOKUP(G$20,④記録する!$A$7:$P$372,14)</f>
        <v>0</v>
      </c>
      <c r="AD23" s="121">
        <f>VLOOKUP(I$20,④記録する!$A$7:$P$372,13)</f>
        <v>0</v>
      </c>
      <c r="AE23" s="121">
        <f>VLOOKUP(I$20,④記録する!$A$7:$P$372,14)</f>
        <v>0</v>
      </c>
      <c r="AF23" s="121">
        <f>VLOOKUP(K$20,④記録する!$A$7:$P$372,13)</f>
        <v>0</v>
      </c>
      <c r="AG23" s="121">
        <f>VLOOKUP(K$20,④記録する!$A$7:$P$372,14)</f>
        <v>0</v>
      </c>
      <c r="AH23" s="121">
        <f>VLOOKUP(M$20,④記録する!$A$7:$P$372,13)</f>
        <v>0</v>
      </c>
      <c r="AI23" s="121">
        <f>VLOOKUP(M$20,④記録する!$A$7:$P$372,14)</f>
        <v>0</v>
      </c>
      <c r="AJ23" s="121">
        <f>VLOOKUP(O$20,④記録する!$A$7:$P$372,13)</f>
        <v>0</v>
      </c>
      <c r="AK23" s="121">
        <f>VLOOKUP(O$20,④記録する!$A$7:$P$372,14)</f>
        <v>0</v>
      </c>
      <c r="AM23" s="122" t="s">
        <v>57</v>
      </c>
      <c r="AN23" s="122">
        <f>COUNTA(④記録する!E6:F6)-COUNTIF(④記録する!E6:F6,"")</f>
        <v>0</v>
      </c>
    </row>
    <row r="24" spans="1:40" ht="14.25" thickBot="1" x14ac:dyDescent="0.45">
      <c r="B24" s="167" t="s">
        <v>32</v>
      </c>
      <c r="C24" s="81" t="str">
        <f>IF(VLOOKUP(C$20,④記録する!$A$7:$H$372,7)="","",VLOOKUP(C$20,④記録する!$A$7:$H$372,7))</f>
        <v/>
      </c>
      <c r="D24" s="82" t="str">
        <f>IF(VLOOKUP(C$20,④記録する!$A$7:$H$372,8)="","",VLOOKUP(C$20,④記録する!$A$7:$H$372,8))</f>
        <v/>
      </c>
      <c r="E24" s="83" t="str">
        <f>IF(VLOOKUP(E$20,④記録する!$A$7:$H$372,7)="","",VLOOKUP(E$20,④記録する!$A$7:$H$372,7))</f>
        <v/>
      </c>
      <c r="F24" s="82" t="str">
        <f>IF(VLOOKUP(E$20,④記録する!$A$7:$H$372,8)="","",VLOOKUP(E$20,④記録する!$A$7:$H$372,8))</f>
        <v/>
      </c>
      <c r="G24" s="83" t="str">
        <f>IF(VLOOKUP(G$20,④記録する!$A$7:$H$372,7)="","",VLOOKUP(G$20,④記録する!$A$7:$H$372,7))</f>
        <v/>
      </c>
      <c r="H24" s="82" t="str">
        <f>IF(VLOOKUP(G$20,④記録する!$A$7:$H$372,8)="","",VLOOKUP(G$20,④記録する!$A$7:$H$372,8))</f>
        <v/>
      </c>
      <c r="I24" s="83" t="str">
        <f>IF(VLOOKUP(I$20,④記録する!$A$7:$H$372,7)="","",VLOOKUP(I$20,④記録する!$A$7:$H$372,7))</f>
        <v/>
      </c>
      <c r="J24" s="82" t="str">
        <f>IF(VLOOKUP(I$20,④記録する!$A$7:$H$372,8)="","",VLOOKUP(I$20,④記録する!$A$7:$H$372,8))</f>
        <v/>
      </c>
      <c r="K24" s="83" t="str">
        <f>IF(VLOOKUP(K$20,④記録する!$A$7:$H$372,7)="","",VLOOKUP(K$20,④記録する!$A$7:$H$372,7))</f>
        <v/>
      </c>
      <c r="L24" s="82" t="str">
        <f>IF(VLOOKUP(K$20,④記録する!$A$7:$H$372,8)="","",VLOOKUP(K$20,④記録する!$A$7:$H$372,8))</f>
        <v/>
      </c>
      <c r="M24" s="83" t="str">
        <f>IF(VLOOKUP(M$20,④記録する!$A$7:$H$372,7)="","",VLOOKUP(M$20,④記録する!$A$7:$H$372,7))</f>
        <v/>
      </c>
      <c r="N24" s="82" t="str">
        <f>IF(VLOOKUP(M$20,④記録する!$A$7:$H$372,8)="","",VLOOKUP(M$20,④記録する!$A$7:$H$372,8))</f>
        <v/>
      </c>
      <c r="O24" s="83" t="str">
        <f>IF(VLOOKUP(O$20,④記録する!$A$7:$H$372,7)="","",VLOOKUP(O$20,④記録する!$A$7:$H$372,7))</f>
        <v/>
      </c>
      <c r="P24" s="84" t="str">
        <f>IF(VLOOKUP(O$20,④記録する!$A$7:$H$372,8)="","",VLOOKUP(O$20,④記録する!$A$7:$H$372,8))</f>
        <v/>
      </c>
      <c r="R24" s="228"/>
      <c r="S24" s="229"/>
      <c r="T24" s="229"/>
      <c r="U24" s="230"/>
      <c r="X24" s="121">
        <f>VLOOKUP(C$20,④記録する!$A$7:$P$372,15)</f>
        <v>0</v>
      </c>
      <c r="Y24" s="121">
        <f>VLOOKUP(C$20,④記録する!$A$7:$P$372,16)</f>
        <v>0</v>
      </c>
      <c r="Z24" s="121">
        <f>VLOOKUP(E$20,④記録する!$A$7:$P$372,15)</f>
        <v>0</v>
      </c>
      <c r="AA24" s="121">
        <f>VLOOKUP(E$20,④記録する!$A$7:$P$372,16)</f>
        <v>0</v>
      </c>
      <c r="AB24" s="121">
        <f>VLOOKUP(G$20,④記録する!$A$7:$P$372,15)</f>
        <v>0</v>
      </c>
      <c r="AC24" s="121">
        <f>VLOOKUP(G$20,④記録する!$A$7:$P$372,16)</f>
        <v>0</v>
      </c>
      <c r="AD24" s="121">
        <f>VLOOKUP(I$20,④記録する!$A$7:$P$372,15)</f>
        <v>0</v>
      </c>
      <c r="AE24" s="121">
        <f>VLOOKUP(I$20,④記録する!$A$7:$P$372,16)</f>
        <v>0</v>
      </c>
      <c r="AF24" s="121">
        <f>VLOOKUP(K$20,④記録する!$A$7:$P$372,15)</f>
        <v>0</v>
      </c>
      <c r="AG24" s="121">
        <f>VLOOKUP(K$20,④記録する!$A$7:$P$372,16)</f>
        <v>0</v>
      </c>
      <c r="AH24" s="121">
        <f>VLOOKUP(M$20,④記録する!$A$7:$P$372,15)</f>
        <v>0</v>
      </c>
      <c r="AI24" s="121">
        <f>VLOOKUP(M$20,④記録する!$A$7:$P$372,16)</f>
        <v>0</v>
      </c>
      <c r="AJ24" s="121">
        <f>VLOOKUP(O$20,④記録する!$A$7:$P$372,15)</f>
        <v>0</v>
      </c>
      <c r="AK24" s="121">
        <f>VLOOKUP(O$20,④記録する!$A$7:$P$372,16)</f>
        <v>0</v>
      </c>
      <c r="AM24" s="122" t="s">
        <v>57</v>
      </c>
      <c r="AN24" s="122">
        <f>COUNTA(④記録する!G6:H6)-COUNTIF(④記録する!G6:H6,"")</f>
        <v>0</v>
      </c>
    </row>
    <row r="25" spans="1:40" ht="14.25" thickBot="1" x14ac:dyDescent="0.45"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40" s="2" customFormat="1" ht="14.25" thickBot="1" x14ac:dyDescent="0.45">
      <c r="B26" s="248"/>
      <c r="C26" s="264" t="str">
        <f>IF(O20&lt;&gt;"",IF(O20+1&gt;初期設定!$C$8,"",O20+1),"")</f>
        <v/>
      </c>
      <c r="D26" s="246"/>
      <c r="E26" s="238" t="str">
        <f>IF(C26&lt;&gt;"",IF(C26+1&gt;初期設定!$C$8,"",C26+1),"")</f>
        <v/>
      </c>
      <c r="F26" s="246"/>
      <c r="G26" s="239" t="str">
        <f>IF(E26&lt;&gt;"",IF(E26+1&gt;初期設定!$C$8,"",E26+1),"")</f>
        <v/>
      </c>
      <c r="H26" s="246"/>
      <c r="I26" s="238" t="str">
        <f>IF(G26&lt;&gt;"",IF(G26+1&gt;初期設定!$C$8,"",G26+1),"")</f>
        <v/>
      </c>
      <c r="J26" s="246"/>
      <c r="K26" s="238" t="str">
        <f>IF(I26&lt;&gt;"",IF(I26+1&gt;初期設定!$C$8,"",I26+1),"")</f>
        <v/>
      </c>
      <c r="L26" s="246"/>
      <c r="M26" s="238" t="str">
        <f>IF(K26&lt;&gt;"",IF(K26+1&gt;初期設定!$C$8,"",K26+1),"")</f>
        <v/>
      </c>
      <c r="N26" s="239"/>
      <c r="O26" s="238" t="str">
        <f>IF(M26&lt;&gt;"",IF(M26+1&gt;初期設定!$C$8,"",M26+1),"")</f>
        <v/>
      </c>
      <c r="P26" s="240"/>
      <c r="R26" s="1" t="str">
        <f>IF(初期設定!H19="","",初期設定!H19)</f>
        <v/>
      </c>
      <c r="V26" s="3"/>
      <c r="W26" s="122"/>
      <c r="X26" s="243" t="str">
        <f>C26</f>
        <v/>
      </c>
      <c r="Y26" s="244"/>
      <c r="Z26" s="243" t="str">
        <f t="shared" ref="Z26:Z27" si="7">E26</f>
        <v/>
      </c>
      <c r="AA26" s="244"/>
      <c r="AB26" s="243" t="str">
        <f t="shared" ref="AB26:AB27" si="8">G26</f>
        <v/>
      </c>
      <c r="AC26" s="244"/>
      <c r="AD26" s="243" t="str">
        <f t="shared" ref="AD26:AD27" si="9">I26</f>
        <v/>
      </c>
      <c r="AE26" s="244"/>
      <c r="AF26" s="243" t="str">
        <f t="shared" ref="AF26:AF27" si="10">K26</f>
        <v/>
      </c>
      <c r="AG26" s="244"/>
      <c r="AH26" s="243" t="str">
        <f t="shared" ref="AH26:AH27" si="11">M26</f>
        <v/>
      </c>
      <c r="AI26" s="244"/>
      <c r="AJ26" s="243" t="str">
        <f t="shared" ref="AJ26:AJ27" si="12">O26</f>
        <v/>
      </c>
      <c r="AK26" s="244"/>
      <c r="AL26" s="122"/>
      <c r="AM26" s="122"/>
      <c r="AN26" s="122"/>
    </row>
    <row r="27" spans="1:40" s="2" customFormat="1" ht="14.25" thickBot="1" x14ac:dyDescent="0.45">
      <c r="B27" s="249"/>
      <c r="C27" s="247" t="str">
        <f>C26</f>
        <v/>
      </c>
      <c r="D27" s="242"/>
      <c r="E27" s="241" t="str">
        <f t="shared" ref="E27:M27" si="13">E26</f>
        <v/>
      </c>
      <c r="F27" s="242"/>
      <c r="G27" s="241" t="str">
        <f t="shared" si="13"/>
        <v/>
      </c>
      <c r="H27" s="242"/>
      <c r="I27" s="241" t="str">
        <f t="shared" si="13"/>
        <v/>
      </c>
      <c r="J27" s="242"/>
      <c r="K27" s="241" t="str">
        <f t="shared" si="13"/>
        <v/>
      </c>
      <c r="L27" s="242"/>
      <c r="M27" s="241" t="str">
        <f t="shared" si="13"/>
        <v/>
      </c>
      <c r="N27" s="242"/>
      <c r="O27" s="241" t="str">
        <f>O26</f>
        <v/>
      </c>
      <c r="P27" s="263"/>
      <c r="R27" s="222"/>
      <c r="S27" s="223"/>
      <c r="T27" s="223"/>
      <c r="U27" s="224"/>
      <c r="V27" s="3"/>
      <c r="W27" s="122"/>
      <c r="X27" s="245" t="str">
        <f>C27</f>
        <v/>
      </c>
      <c r="Y27" s="244"/>
      <c r="Z27" s="245" t="str">
        <f t="shared" si="7"/>
        <v/>
      </c>
      <c r="AA27" s="244"/>
      <c r="AB27" s="245" t="str">
        <f t="shared" si="8"/>
        <v/>
      </c>
      <c r="AC27" s="244"/>
      <c r="AD27" s="245" t="str">
        <f t="shared" si="9"/>
        <v/>
      </c>
      <c r="AE27" s="244"/>
      <c r="AF27" s="245" t="str">
        <f t="shared" si="10"/>
        <v/>
      </c>
      <c r="AG27" s="244"/>
      <c r="AH27" s="245" t="str">
        <f t="shared" si="11"/>
        <v/>
      </c>
      <c r="AI27" s="244"/>
      <c r="AJ27" s="245" t="str">
        <f t="shared" si="12"/>
        <v/>
      </c>
      <c r="AK27" s="244"/>
      <c r="AL27" s="122"/>
      <c r="AM27" s="122" t="s">
        <v>49</v>
      </c>
      <c r="AN27" s="122"/>
    </row>
    <row r="28" spans="1:40" x14ac:dyDescent="0.4">
      <c r="B28" s="165" t="s">
        <v>30</v>
      </c>
      <c r="C28" s="74" t="str">
        <f>IF(VLOOKUP(C$26,④記録する!$A$7:$H$372,3)="","",VLOOKUP(C$26,④記録する!$A$7:$H$372,3))</f>
        <v/>
      </c>
      <c r="D28" s="75" t="str">
        <f>IF(VLOOKUP(C$26,④記録する!$A$7:$H$372,4)="","",VLOOKUP(C$26,④記録する!$A$7:$H$372,4))</f>
        <v/>
      </c>
      <c r="E28" s="76" t="str">
        <f>IF(VLOOKUP(E$26,④記録する!$A$7:$H$372,3)="","",VLOOKUP(E$26,④記録する!$A$7:$H$372,3))</f>
        <v/>
      </c>
      <c r="F28" s="149" t="str">
        <f>IF(VLOOKUP(E$26,④記録する!$A$7:$H$372,4)="","",VLOOKUP(E$26,④記録する!$A$7:$H$372,4))</f>
        <v/>
      </c>
      <c r="G28" s="148" t="str">
        <f>IF(VLOOKUP(G$26,④記録する!$A$7:$H$372,3)="","",VLOOKUP(G$26,④記録する!$A$7:$H$372,3))</f>
        <v/>
      </c>
      <c r="H28" s="75" t="str">
        <f>IF(VLOOKUP(G$26,④記録する!$A$7:$H$372,4)="","",VLOOKUP(G$26,④記録する!$A$7:$H$372,4))</f>
        <v/>
      </c>
      <c r="I28" s="76" t="str">
        <f>IF(VLOOKUP(I$26,④記録する!$A$7:$H$372,3)="","",VLOOKUP(I$26,④記録する!$A$7:$H$372,3))</f>
        <v/>
      </c>
      <c r="J28" s="149" t="str">
        <f>IF(VLOOKUP(I$26,④記録する!$A$7:$H$372,4)="","",VLOOKUP(I$26,④記録する!$A$7:$H$372,4))</f>
        <v/>
      </c>
      <c r="K28" s="148" t="str">
        <f>IF(VLOOKUP(K$26,④記録する!$A$7:$H$372,3)="","",VLOOKUP(K$26,④記録する!$A$7:$H$372,3))</f>
        <v/>
      </c>
      <c r="L28" s="75" t="str">
        <f>IF(VLOOKUP(K$26,④記録する!$A$7:$H$372,4)="","",VLOOKUP(K$26,④記録する!$A$7:$H$372,4))</f>
        <v/>
      </c>
      <c r="M28" s="76" t="str">
        <f>IF(VLOOKUP(M$26,④記録する!$A$7:$H$372,3)="","",VLOOKUP(M$26,④記録する!$A$7:$H$372,3))</f>
        <v/>
      </c>
      <c r="N28" s="149" t="str">
        <f>IF(VLOOKUP(M$26,④記録する!$A$7:$H$372,4)="","",VLOOKUP(M$26,④記録する!$A$7:$H$372,4))</f>
        <v/>
      </c>
      <c r="O28" s="148" t="str">
        <f>IF(VLOOKUP(O$26,④記録する!$A$7:$H$372,3)="","",VLOOKUP(O$26,④記録する!$A$7:$H$372,3))</f>
        <v/>
      </c>
      <c r="P28" s="150" t="str">
        <f>IF(VLOOKUP(O$26,④記録する!$A$7:$H$372,4)="","",VLOOKUP(O$26,④記録する!$A$7:$H$372,4))</f>
        <v/>
      </c>
      <c r="R28" s="225"/>
      <c r="S28" s="226"/>
      <c r="T28" s="226"/>
      <c r="U28" s="227"/>
      <c r="X28" s="121">
        <f>VLOOKUP(C$26,④記録する!$A$7:$P$372,11)</f>
        <v>0</v>
      </c>
      <c r="Y28" s="121">
        <f>VLOOKUP(C$26,④記録する!$A$7:$P$372,12)</f>
        <v>0</v>
      </c>
      <c r="Z28" s="121">
        <f>VLOOKUP(E$26,④記録する!$A$7:$P$372,11)</f>
        <v>0</v>
      </c>
      <c r="AA28" s="121">
        <f>VLOOKUP(E$26,④記録する!$A$7:$P$372,12)</f>
        <v>0</v>
      </c>
      <c r="AB28" s="121">
        <f>VLOOKUP(G$26,④記録する!$A$7:$P$372,11)</f>
        <v>0</v>
      </c>
      <c r="AC28" s="121">
        <f>VLOOKUP(G$26,④記録する!$A$7:$P$372,12)</f>
        <v>0</v>
      </c>
      <c r="AD28" s="121">
        <f>VLOOKUP(I$26,④記録する!$A$7:$P$372,11)</f>
        <v>0</v>
      </c>
      <c r="AE28" s="121">
        <f>VLOOKUP(I$26,④記録する!$A$7:$P$372,12)</f>
        <v>0</v>
      </c>
      <c r="AF28" s="121">
        <f>VLOOKUP(K$26,④記録する!$A$7:$P$372,11)</f>
        <v>0</v>
      </c>
      <c r="AG28" s="121">
        <f>VLOOKUP(K$26,④記録する!$A$7:$P$372,12)</f>
        <v>0</v>
      </c>
      <c r="AH28" s="121">
        <f>VLOOKUP(M$26,④記録する!$A$7:$P$372,11)</f>
        <v>0</v>
      </c>
      <c r="AI28" s="121">
        <f>VLOOKUP(M$26,④記録する!$A$7:$P$372,12)</f>
        <v>0</v>
      </c>
      <c r="AJ28" s="121">
        <f>VLOOKUP(O$26,④記録する!$A$7:$P$372,11)</f>
        <v>0</v>
      </c>
      <c r="AK28" s="121">
        <f>VLOOKUP(O$26,④記録する!$A$7:$P$372,12)</f>
        <v>0</v>
      </c>
      <c r="AM28" s="121">
        <f>SUM(X22:AK22,X28:AK28)</f>
        <v>0</v>
      </c>
    </row>
    <row r="29" spans="1:40" x14ac:dyDescent="0.4">
      <c r="B29" s="166" t="s">
        <v>31</v>
      </c>
      <c r="C29" s="77" t="str">
        <f>IF(VLOOKUP(C$26,④記録する!$A$7:$H$372,5)="","",VLOOKUP(C$26,④記録する!$A$7:$H$372,5))</f>
        <v/>
      </c>
      <c r="D29" s="78" t="str">
        <f>IF(VLOOKUP(C$26,④記録する!$A$7:$H$372,6)="","",VLOOKUP(C$26,④記録する!$A$7:$H$372,6))</f>
        <v/>
      </c>
      <c r="E29" s="79" t="str">
        <f>IF(VLOOKUP(E$26,④記録する!$A$7:$H$372,5)="","",VLOOKUP(E$26,④記録する!$A$7:$H$372,5))</f>
        <v/>
      </c>
      <c r="F29" s="78" t="str">
        <f>IF(VLOOKUP(E$26,④記録する!$A$7:$H$372,6)="","",VLOOKUP(E$26,④記録する!$A$7:$H$372,6))</f>
        <v/>
      </c>
      <c r="G29" s="79" t="str">
        <f>IF(VLOOKUP(G$26,④記録する!$A$7:$H$372,5)="","",VLOOKUP(G$26,④記録する!$A$7:$H$372,5))</f>
        <v/>
      </c>
      <c r="H29" s="78" t="str">
        <f>IF(VLOOKUP(G$26,④記録する!$A$7:$H$372,6)="","",VLOOKUP(G$26,④記録する!$A$7:$H$372,6))</f>
        <v/>
      </c>
      <c r="I29" s="79" t="str">
        <f>IF(VLOOKUP(I$26,④記録する!$A$7:$H$372,5)="","",VLOOKUP(I$26,④記録する!$A$7:$H$372,5))</f>
        <v/>
      </c>
      <c r="J29" s="78" t="str">
        <f>IF(VLOOKUP(I$26,④記録する!$A$7:$H$372,6)="","",VLOOKUP(I$26,④記録する!$A$7:$H$372,6))</f>
        <v/>
      </c>
      <c r="K29" s="79" t="str">
        <f>IF(VLOOKUP(K$26,④記録する!$A$7:$H$372,5)="","",VLOOKUP(K$26,④記録する!$A$7:$H$372,5))</f>
        <v/>
      </c>
      <c r="L29" s="78" t="str">
        <f>IF(VLOOKUP(K$26,④記録する!$A$7:$H$372,6)="","",VLOOKUP(K$26,④記録する!$A$7:$H$372,6))</f>
        <v/>
      </c>
      <c r="M29" s="79" t="str">
        <f>IF(VLOOKUP(M$26,④記録する!$A$7:$H$372,5)="","",VLOOKUP(M$26,④記録する!$A$7:$H$372,5))</f>
        <v/>
      </c>
      <c r="N29" s="78" t="str">
        <f>IF(VLOOKUP(M$26,④記録する!$A$7:$H$372,6)="","",VLOOKUP(M$26,④記録する!$A$7:$H$372,6))</f>
        <v/>
      </c>
      <c r="O29" s="79" t="str">
        <f>IF(VLOOKUP(O$26,④記録する!$A$7:$H$372,5)="","",VLOOKUP(O$26,④記録する!$A$7:$H$372,5))</f>
        <v/>
      </c>
      <c r="P29" s="80" t="str">
        <f>IF(VLOOKUP(O$26,④記録する!$A$7:$H$372,6)="","",VLOOKUP(O$26,④記録する!$A$7:$H$372,6))</f>
        <v/>
      </c>
      <c r="R29" s="225"/>
      <c r="S29" s="226"/>
      <c r="T29" s="226"/>
      <c r="U29" s="227"/>
      <c r="X29" s="121">
        <f>VLOOKUP(C$26,④記録する!$A$7:$P$372,13)</f>
        <v>0</v>
      </c>
      <c r="Y29" s="121">
        <f>VLOOKUP(C$26,④記録する!$A$7:$P$372,14)</f>
        <v>0</v>
      </c>
      <c r="Z29" s="121">
        <f>VLOOKUP(E$26,④記録する!$A$7:$P$372,13)</f>
        <v>0</v>
      </c>
      <c r="AA29" s="121">
        <f>VLOOKUP(E$26,④記録する!$A$7:$P$372,14)</f>
        <v>0</v>
      </c>
      <c r="AB29" s="121">
        <f>VLOOKUP(G$26,④記録する!$A$7:$P$372,13)</f>
        <v>0</v>
      </c>
      <c r="AC29" s="121">
        <f>VLOOKUP(G$26,④記録する!$A$7:$P$372,14)</f>
        <v>0</v>
      </c>
      <c r="AD29" s="121">
        <f>VLOOKUP(I$26,④記録する!$A$7:$P$372,13)</f>
        <v>0</v>
      </c>
      <c r="AE29" s="121">
        <f>VLOOKUP(I$26,④記録する!$A$7:$P$372,14)</f>
        <v>0</v>
      </c>
      <c r="AF29" s="121">
        <f>VLOOKUP(K$26,④記録する!$A$7:$P$372,13)</f>
        <v>0</v>
      </c>
      <c r="AG29" s="121">
        <f>VLOOKUP(K$26,④記録する!$A$7:$P$372,14)</f>
        <v>0</v>
      </c>
      <c r="AH29" s="121">
        <f>VLOOKUP(M$26,④記録する!$A$7:$P$372,13)</f>
        <v>0</v>
      </c>
      <c r="AI29" s="121">
        <f>VLOOKUP(M$26,④記録する!$A$7:$P$372,14)</f>
        <v>0</v>
      </c>
      <c r="AJ29" s="121">
        <f>VLOOKUP(O$26,④記録する!$A$7:$P$372,13)</f>
        <v>0</v>
      </c>
      <c r="AK29" s="121">
        <f>VLOOKUP(O$26,④記録する!$A$7:$P$372,14)</f>
        <v>0</v>
      </c>
      <c r="AM29" s="121">
        <f>SUM(X23:AK23,X29:AK29)</f>
        <v>0</v>
      </c>
    </row>
    <row r="30" spans="1:40" ht="14.25" thickBot="1" x14ac:dyDescent="0.45">
      <c r="B30" s="167" t="s">
        <v>32</v>
      </c>
      <c r="C30" s="81" t="str">
        <f>IF(VLOOKUP(C$26,④記録する!$A$7:$H$372,7)="","",VLOOKUP(C$26,④記録する!$A$7:$H$372,7))</f>
        <v/>
      </c>
      <c r="D30" s="82" t="str">
        <f>IF(VLOOKUP(C$26,④記録する!$A$7:$H$372,8)="","",VLOOKUP(C$26,④記録する!$A$7:$H$372,8))</f>
        <v/>
      </c>
      <c r="E30" s="83" t="str">
        <f>IF(VLOOKUP(E$26,④記録する!$A$7:$H$372,7)="","",VLOOKUP(E$26,④記録する!$A$7:$H$372,7))</f>
        <v/>
      </c>
      <c r="F30" s="82" t="str">
        <f>IF(VLOOKUP(E$26,④記録する!$A$7:$H$372,8)="","",VLOOKUP(E$26,④記録する!$A$7:$H$372,8))</f>
        <v/>
      </c>
      <c r="G30" s="83" t="str">
        <f>IF(VLOOKUP(G$26,④記録する!$A$7:$H$372,7)="","",VLOOKUP(G$26,④記録する!$A$7:$H$372,7))</f>
        <v/>
      </c>
      <c r="H30" s="82" t="str">
        <f>IF(VLOOKUP(G$26,④記録する!$A$7:$H$372,8)="","",VLOOKUP(G$26,④記録する!$A$7:$H$372,8))</f>
        <v/>
      </c>
      <c r="I30" s="83" t="str">
        <f>IF(VLOOKUP(I$26,④記録する!$A$7:$H$372,7)="","",VLOOKUP(I$26,④記録する!$A$7:$H$372,7))</f>
        <v/>
      </c>
      <c r="J30" s="82" t="str">
        <f>IF(VLOOKUP(I$26,④記録する!$A$7:$H$372,8)="","",VLOOKUP(I$26,④記録する!$A$7:$H$372,8))</f>
        <v/>
      </c>
      <c r="K30" s="83" t="str">
        <f>IF(VLOOKUP(K$26,④記録する!$A$7:$H$372,7)="","",VLOOKUP(K$26,④記録する!$A$7:$H$372,7))</f>
        <v/>
      </c>
      <c r="L30" s="82" t="str">
        <f>IF(VLOOKUP(K$26,④記録する!$A$7:$H$372,8)="","",VLOOKUP(K$26,④記録する!$A$7:$H$372,8))</f>
        <v/>
      </c>
      <c r="M30" s="83" t="str">
        <f>IF(VLOOKUP(M$26,④記録する!$A$7:$H$372,7)="","",VLOOKUP(M$26,④記録する!$A$7:$H$372,7))</f>
        <v/>
      </c>
      <c r="N30" s="151" t="str">
        <f>IF(VLOOKUP(M$26,④記録する!$A$7:$H$372,8)="","",VLOOKUP(M$26,④記録する!$A$7:$H$372,8))</f>
        <v/>
      </c>
      <c r="O30" s="152" t="str">
        <f>IF(VLOOKUP(O$26,④記録する!$A$7:$H$372,7)="","",VLOOKUP(O$26,④記録する!$A$7:$H$372,7))</f>
        <v/>
      </c>
      <c r="P30" s="84" t="str">
        <f>IF(VLOOKUP(O$26,④記録する!$A$7:$H$372,8)="","",VLOOKUP(O$26,④記録する!$A$7:$H$372,8))</f>
        <v/>
      </c>
      <c r="R30" s="228"/>
      <c r="S30" s="229"/>
      <c r="T30" s="229"/>
      <c r="U30" s="230"/>
      <c r="X30" s="121">
        <f>VLOOKUP(C$26,④記録する!$A$7:$P$372,15)</f>
        <v>0</v>
      </c>
      <c r="Y30" s="121">
        <f>VLOOKUP(C$26,④記録する!$A$7:$P$372,16)</f>
        <v>0</v>
      </c>
      <c r="Z30" s="121">
        <f>VLOOKUP(E$26,④記録する!$A$7:$P$372,15)</f>
        <v>0</v>
      </c>
      <c r="AA30" s="121">
        <f>VLOOKUP(E$26,④記録する!$A$7:$P$372,16)</f>
        <v>0</v>
      </c>
      <c r="AB30" s="121">
        <f>VLOOKUP(G$26,④記録する!$A$7:$P$372,15)</f>
        <v>0</v>
      </c>
      <c r="AC30" s="121">
        <f>VLOOKUP(G$26,④記録する!$A$7:$P$372,16)</f>
        <v>0</v>
      </c>
      <c r="AD30" s="121">
        <f>VLOOKUP(I$26,④記録する!$A$7:$P$372,15)</f>
        <v>0</v>
      </c>
      <c r="AE30" s="121">
        <f>VLOOKUP(I$26,④記録する!$A$7:$P$372,16)</f>
        <v>0</v>
      </c>
      <c r="AF30" s="121">
        <f>VLOOKUP(K$26,④記録する!$A$7:$P$372,15)</f>
        <v>0</v>
      </c>
      <c r="AG30" s="121">
        <f>VLOOKUP(K$26,④記録する!$A$7:$P$372,16)</f>
        <v>0</v>
      </c>
      <c r="AH30" s="121">
        <f>VLOOKUP(M$26,④記録する!$A$7:$P$372,15)</f>
        <v>0</v>
      </c>
      <c r="AI30" s="121">
        <f>VLOOKUP(M$26,④記録する!$A$7:$P$372,16)</f>
        <v>0</v>
      </c>
      <c r="AJ30" s="121">
        <f>VLOOKUP(O$26,④記録する!$A$7:$P$372,15)</f>
        <v>0</v>
      </c>
      <c r="AK30" s="121">
        <f>VLOOKUP(O$26,④記録する!$A$7:$P$372,16)</f>
        <v>0</v>
      </c>
      <c r="AM30" s="121">
        <f>SUM(X24:AK24,X30:AK30)</f>
        <v>0</v>
      </c>
    </row>
    <row r="32" spans="1:40" x14ac:dyDescent="0.4">
      <c r="B32" s="1" t="str">
        <f>初期設定!G5&amp;"："&amp;初期設定!H5&amp;"　"&amp;初期設定!G6&amp;"："&amp;初期設定!H6&amp;"　"&amp;初期設定!G7&amp;"："&amp;初期設定!H7</f>
        <v>◎：よくできた　○：できた　△：あまりできなかった</v>
      </c>
      <c r="Q32" s="8"/>
      <c r="R32" s="8"/>
    </row>
    <row r="34" spans="1:15" s="176" customFormat="1" x14ac:dyDescent="0.4"/>
    <row r="35" spans="1:15" s="176" customFormat="1" x14ac:dyDescent="0.4">
      <c r="A35" s="176" t="s">
        <v>59</v>
      </c>
      <c r="B35" s="177" t="str">
        <f>C20</f>
        <v/>
      </c>
      <c r="C35" s="177" t="str">
        <f>E20</f>
        <v/>
      </c>
      <c r="D35" s="177" t="str">
        <f>G20</f>
        <v/>
      </c>
      <c r="E35" s="177" t="str">
        <f>I20</f>
        <v/>
      </c>
      <c r="F35" s="177" t="str">
        <f>K20</f>
        <v/>
      </c>
      <c r="G35" s="177" t="str">
        <f>M20</f>
        <v/>
      </c>
      <c r="H35" s="177" t="str">
        <f>O20</f>
        <v/>
      </c>
      <c r="I35" s="177" t="str">
        <f>C26</f>
        <v/>
      </c>
      <c r="J35" s="177" t="str">
        <f>E26</f>
        <v/>
      </c>
      <c r="K35" s="177" t="str">
        <f>G26</f>
        <v/>
      </c>
      <c r="L35" s="177" t="str">
        <f>I26</f>
        <v/>
      </c>
      <c r="M35" s="177" t="str">
        <f>K26</f>
        <v/>
      </c>
      <c r="N35" s="177" t="str">
        <f>M26</f>
        <v/>
      </c>
      <c r="O35" s="177" t="str">
        <f>O26</f>
        <v/>
      </c>
    </row>
    <row r="36" spans="1:15" s="176" customFormat="1" x14ac:dyDescent="0.4">
      <c r="A36" s="176" t="s">
        <v>50</v>
      </c>
      <c r="B36" s="176">
        <f>SUM(X22:Y22)</f>
        <v>0</v>
      </c>
      <c r="C36" s="176">
        <f>SUM(Z22:AA22)</f>
        <v>0</v>
      </c>
      <c r="D36" s="176">
        <f>SUM(AB22:AC22)</f>
        <v>0</v>
      </c>
      <c r="E36" s="176">
        <f>SUM(AD22:AE22)</f>
        <v>0</v>
      </c>
      <c r="F36" s="176">
        <f>SUM(AF22:AG22)</f>
        <v>0</v>
      </c>
      <c r="G36" s="176">
        <f>SUM(AH22:AI22)</f>
        <v>0</v>
      </c>
      <c r="H36" s="176">
        <f>SUM(AJ22:AK22)</f>
        <v>0</v>
      </c>
      <c r="I36" s="176">
        <f>SUM(X28:Y28)</f>
        <v>0</v>
      </c>
      <c r="J36" s="176">
        <f>SUM(Z28:AA28)</f>
        <v>0</v>
      </c>
      <c r="K36" s="176">
        <f>SUM(AB28:AC28)</f>
        <v>0</v>
      </c>
      <c r="L36" s="176">
        <f>SUM(AD28:AE28)</f>
        <v>0</v>
      </c>
      <c r="M36" s="176">
        <f>SUM(AF28:AG28)</f>
        <v>0</v>
      </c>
      <c r="N36" s="176">
        <f>SUM(AH28:AI28)</f>
        <v>0</v>
      </c>
      <c r="O36" s="176">
        <f>SUM(AJ28:AK28)</f>
        <v>0</v>
      </c>
    </row>
    <row r="37" spans="1:15" s="176" customFormat="1" x14ac:dyDescent="0.4">
      <c r="A37" s="176" t="s">
        <v>51</v>
      </c>
      <c r="B37" s="176">
        <f>SUM(X23:Y23)</f>
        <v>0</v>
      </c>
      <c r="C37" s="176">
        <f>SUM(Z23:AA23)</f>
        <v>0</v>
      </c>
      <c r="D37" s="176">
        <f>SUM(AB23:AC23)</f>
        <v>0</v>
      </c>
      <c r="E37" s="176">
        <f>SUM(AD23:AE23)</f>
        <v>0</v>
      </c>
      <c r="F37" s="176">
        <f>SUM(AF23:AG23)</f>
        <v>0</v>
      </c>
      <c r="G37" s="176">
        <f>SUM(AH23:AI23)</f>
        <v>0</v>
      </c>
      <c r="H37" s="176">
        <f>SUM(AJ23:AK23)</f>
        <v>0</v>
      </c>
      <c r="I37" s="176">
        <f>SUM(X29:Y29)</f>
        <v>0</v>
      </c>
      <c r="J37" s="176">
        <f>SUM(Z29:AA29)</f>
        <v>0</v>
      </c>
      <c r="K37" s="176">
        <f>SUM(AB29:AC29)</f>
        <v>0</v>
      </c>
      <c r="L37" s="176">
        <f>SUM(AD29:AE29)</f>
        <v>0</v>
      </c>
      <c r="M37" s="176">
        <f>SUM(AF29:AG29)</f>
        <v>0</v>
      </c>
      <c r="N37" s="176">
        <f>SUM(AH29:AI29)</f>
        <v>0</v>
      </c>
      <c r="O37" s="176">
        <f>SUM(AJ29:AK29)</f>
        <v>0</v>
      </c>
    </row>
    <row r="38" spans="1:15" s="176" customFormat="1" x14ac:dyDescent="0.4">
      <c r="A38" s="176" t="s">
        <v>52</v>
      </c>
      <c r="B38" s="176">
        <f>SUM(X24:Y24)</f>
        <v>0</v>
      </c>
      <c r="C38" s="176">
        <f>SUM(Z24:AA24)</f>
        <v>0</v>
      </c>
      <c r="D38" s="176">
        <f>SUM(AB24:AC24)</f>
        <v>0</v>
      </c>
      <c r="E38" s="176">
        <f>SUM(AD24:AE24)</f>
        <v>0</v>
      </c>
      <c r="F38" s="176">
        <f>SUM(AF24:AG24)</f>
        <v>0</v>
      </c>
      <c r="G38" s="176">
        <f>SUM(AH24:AI24)</f>
        <v>0</v>
      </c>
      <c r="H38" s="176">
        <f>SUM(AJ24:AK24)</f>
        <v>0</v>
      </c>
      <c r="I38" s="176">
        <f>SUM(X30:Y30)</f>
        <v>0</v>
      </c>
      <c r="J38" s="176">
        <f>SUM(Z30:AA30)</f>
        <v>0</v>
      </c>
      <c r="K38" s="176">
        <f>SUM(AB30:AC30)</f>
        <v>0</v>
      </c>
      <c r="L38" s="176">
        <f>SUM(AD30:AE30)</f>
        <v>0</v>
      </c>
      <c r="M38" s="176">
        <f>SUM(AF30:AG30)</f>
        <v>0</v>
      </c>
      <c r="N38" s="176">
        <f>SUM(AH30:AI30)</f>
        <v>0</v>
      </c>
      <c r="O38" s="176">
        <f>SUM(AJ30:AK30)</f>
        <v>0</v>
      </c>
    </row>
    <row r="39" spans="1:15" s="176" customFormat="1" x14ac:dyDescent="0.4">
      <c r="A39" s="176" t="s">
        <v>49</v>
      </c>
      <c r="B39" s="176">
        <f>SUM(B36:B38)</f>
        <v>0</v>
      </c>
      <c r="C39" s="176">
        <f t="shared" ref="C39:O39" si="14">SUM(C36:C38)</f>
        <v>0</v>
      </c>
      <c r="D39" s="176">
        <f t="shared" si="14"/>
        <v>0</v>
      </c>
      <c r="E39" s="176">
        <f t="shared" si="14"/>
        <v>0</v>
      </c>
      <c r="F39" s="176">
        <f t="shared" si="14"/>
        <v>0</v>
      </c>
      <c r="G39" s="176">
        <f t="shared" si="14"/>
        <v>0</v>
      </c>
      <c r="H39" s="176">
        <f t="shared" si="14"/>
        <v>0</v>
      </c>
      <c r="I39" s="176">
        <f t="shared" si="14"/>
        <v>0</v>
      </c>
      <c r="J39" s="176">
        <f t="shared" si="14"/>
        <v>0</v>
      </c>
      <c r="K39" s="176">
        <f t="shared" si="14"/>
        <v>0</v>
      </c>
      <c r="L39" s="176">
        <f t="shared" si="14"/>
        <v>0</v>
      </c>
      <c r="M39" s="176">
        <f t="shared" si="14"/>
        <v>0</v>
      </c>
      <c r="N39" s="176">
        <f t="shared" si="14"/>
        <v>0</v>
      </c>
      <c r="O39" s="176">
        <f t="shared" si="14"/>
        <v>0</v>
      </c>
    </row>
  </sheetData>
  <sheetProtection algorithmName="SHA-512" hashValue="QrK3jLi5rpq1Gkb6lpMAKFWKqGyoQWTglj1zLeNaeC4hn3zRwHcd9Ym+VpfFK6cvsy1NUrW24es3Hdr0MDdDgw==" saltValue="on4bAIPXU3ZwKGqChmH72Q==" spinCount="100000" sheet="1" objects="1" scenarios="1"/>
  <mergeCells count="76">
    <mergeCell ref="K21:L21"/>
    <mergeCell ref="M21:N21"/>
    <mergeCell ref="O21:P21"/>
    <mergeCell ref="K20:L20"/>
    <mergeCell ref="M20:N20"/>
    <mergeCell ref="A3:B3"/>
    <mergeCell ref="P5:U6"/>
    <mergeCell ref="P8:Q8"/>
    <mergeCell ref="P10:Q10"/>
    <mergeCell ref="P12:Q12"/>
    <mergeCell ref="B26:B27"/>
    <mergeCell ref="R8:U8"/>
    <mergeCell ref="R10:U10"/>
    <mergeCell ref="R12:U12"/>
    <mergeCell ref="O20:P20"/>
    <mergeCell ref="E21:F21"/>
    <mergeCell ref="G21:H21"/>
    <mergeCell ref="I21:J21"/>
    <mergeCell ref="C20:D20"/>
    <mergeCell ref="C21:D21"/>
    <mergeCell ref="E20:F20"/>
    <mergeCell ref="G20:H20"/>
    <mergeCell ref="I20:J20"/>
    <mergeCell ref="O27:P27"/>
    <mergeCell ref="C26:D26"/>
    <mergeCell ref="B20:B21"/>
    <mergeCell ref="E26:F26"/>
    <mergeCell ref="G26:H26"/>
    <mergeCell ref="I26:J26"/>
    <mergeCell ref="K26:L26"/>
    <mergeCell ref="C27:D27"/>
    <mergeCell ref="E27:F27"/>
    <mergeCell ref="G27:H27"/>
    <mergeCell ref="I27:J27"/>
    <mergeCell ref="K27:L27"/>
    <mergeCell ref="X20:Y20"/>
    <mergeCell ref="X21:Y21"/>
    <mergeCell ref="Z20:AA20"/>
    <mergeCell ref="AB20:AC20"/>
    <mergeCell ref="AD20:AE20"/>
    <mergeCell ref="AF26:AG26"/>
    <mergeCell ref="AF20:AG20"/>
    <mergeCell ref="AH20:AI20"/>
    <mergeCell ref="AJ20:AK20"/>
    <mergeCell ref="Z21:AA21"/>
    <mergeCell ref="AB21:AC21"/>
    <mergeCell ref="AD21:AE21"/>
    <mergeCell ref="AF21:AG21"/>
    <mergeCell ref="AH21:AI21"/>
    <mergeCell ref="AJ21:AK21"/>
    <mergeCell ref="M26:N26"/>
    <mergeCell ref="O26:P26"/>
    <mergeCell ref="M27:N27"/>
    <mergeCell ref="AH26:AI26"/>
    <mergeCell ref="AJ26:AK26"/>
    <mergeCell ref="X27:Y27"/>
    <mergeCell ref="Z27:AA27"/>
    <mergeCell ref="AB27:AC27"/>
    <mergeCell ref="AD27:AE27"/>
    <mergeCell ref="AF27:AG27"/>
    <mergeCell ref="AH27:AI27"/>
    <mergeCell ref="AJ27:AK27"/>
    <mergeCell ref="X26:Y26"/>
    <mergeCell ref="Z26:AA26"/>
    <mergeCell ref="AB26:AC26"/>
    <mergeCell ref="AD26:AE26"/>
    <mergeCell ref="R27:U30"/>
    <mergeCell ref="T17:U17"/>
    <mergeCell ref="T18:U18"/>
    <mergeCell ref="P15:S15"/>
    <mergeCell ref="P16:Q16"/>
    <mergeCell ref="P17:Q17"/>
    <mergeCell ref="P18:Q18"/>
    <mergeCell ref="T15:U15"/>
    <mergeCell ref="T16:U16"/>
    <mergeCell ref="R21:U24"/>
  </mergeCells>
  <phoneticPr fontId="1" type="Hiragana"/>
  <pageMargins left="0.7" right="0.7" top="0.75" bottom="0.75" header="0.3" footer="0.3"/>
  <pageSetup paperSize="9" orientation="landscape" r:id="rId1"/>
  <ignoredErrors>
    <ignoredError sqref="D22 E22:N22 E23:N23 E24:N28 C23:D23 C24:D28 O28 O22 O24 O23 E30:N30 C30:D30 O30 E29:N29 C29:D29 O29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L20"/>
  <sheetViews>
    <sheetView zoomScale="80" zoomScaleNormal="80" workbookViewId="0">
      <pane ySplit="3" topLeftCell="A4" activePane="bottomLeft" state="frozen"/>
      <selection activeCell="K24" sqref="K24"/>
      <selection pane="bottomLeft" activeCell="A3" sqref="A3:B3"/>
    </sheetView>
  </sheetViews>
  <sheetFormatPr defaultRowHeight="13.5" x14ac:dyDescent="0.4"/>
  <cols>
    <col min="1" max="1" width="4.125" style="1" customWidth="1"/>
    <col min="2" max="2" width="10.625" style="1" customWidth="1"/>
    <col min="3" max="16384" width="9" style="1"/>
  </cols>
  <sheetData>
    <row r="1" spans="1:12" s="140" customFormat="1" ht="31.5" x14ac:dyDescent="0.4">
      <c r="A1" s="146" t="s">
        <v>19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</row>
    <row r="3" spans="1:12" ht="19.5" customHeight="1" x14ac:dyDescent="0.4">
      <c r="A3" s="217" t="str">
        <f>HYPERLINK("#②メニュー!C15","メニューにもどる")</f>
        <v>メニューにもどる</v>
      </c>
      <c r="B3" s="218"/>
    </row>
    <row r="5" spans="1:12" s="20" customFormat="1" ht="18.75" x14ac:dyDescent="0.4">
      <c r="B5" s="132" t="s">
        <v>62</v>
      </c>
      <c r="C5" s="133"/>
      <c r="D5" s="133"/>
      <c r="E5" s="133"/>
      <c r="F5" s="133"/>
      <c r="G5" s="133"/>
      <c r="H5" s="133"/>
      <c r="I5" s="134"/>
      <c r="J5" s="126"/>
      <c r="K5" s="126"/>
      <c r="L5" s="127"/>
    </row>
    <row r="6" spans="1:12" s="20" customFormat="1" ht="30" customHeight="1" x14ac:dyDescent="0.4">
      <c r="B6" s="274" t="s">
        <v>60</v>
      </c>
      <c r="C6" s="275"/>
      <c r="D6" s="275"/>
      <c r="E6" s="275"/>
      <c r="F6" s="275"/>
      <c r="G6" s="275"/>
      <c r="H6" s="275"/>
      <c r="I6" s="275"/>
      <c r="J6" s="275"/>
      <c r="K6" s="128"/>
      <c r="L6" s="129"/>
    </row>
    <row r="7" spans="1:12" s="20" customFormat="1" ht="30" customHeight="1" x14ac:dyDescent="0.4">
      <c r="B7" s="276"/>
      <c r="C7" s="277"/>
      <c r="D7" s="277"/>
      <c r="E7" s="277"/>
      <c r="F7" s="277"/>
      <c r="G7" s="277"/>
      <c r="H7" s="277"/>
      <c r="I7" s="277"/>
      <c r="J7" s="277"/>
      <c r="K7" s="130"/>
      <c r="L7" s="131"/>
    </row>
    <row r="8" spans="1:12" ht="18.75" customHeight="1" x14ac:dyDescent="0.4"/>
    <row r="9" spans="1:12" s="20" customFormat="1" ht="18.75" x14ac:dyDescent="0.4">
      <c r="B9" s="132" t="s">
        <v>63</v>
      </c>
      <c r="C9" s="133"/>
      <c r="D9" s="133"/>
      <c r="E9" s="133"/>
      <c r="F9" s="133"/>
      <c r="G9" s="133"/>
      <c r="H9" s="133"/>
      <c r="I9" s="134"/>
      <c r="J9" s="126"/>
      <c r="K9" s="126"/>
      <c r="L9" s="127"/>
    </row>
    <row r="10" spans="1:12" s="20" customFormat="1" ht="30" customHeight="1" x14ac:dyDescent="0.4">
      <c r="B10" s="274" t="s">
        <v>61</v>
      </c>
      <c r="C10" s="275"/>
      <c r="D10" s="275"/>
      <c r="E10" s="275"/>
      <c r="F10" s="275"/>
      <c r="G10" s="275"/>
      <c r="H10" s="275"/>
      <c r="I10" s="275"/>
      <c r="J10" s="275"/>
      <c r="K10" s="128"/>
      <c r="L10" s="129"/>
    </row>
    <row r="11" spans="1:12" s="20" customFormat="1" ht="30" customHeight="1" x14ac:dyDescent="0.4">
      <c r="B11" s="276"/>
      <c r="C11" s="277"/>
      <c r="D11" s="277"/>
      <c r="E11" s="277"/>
      <c r="F11" s="277"/>
      <c r="G11" s="277"/>
      <c r="H11" s="277"/>
      <c r="I11" s="277"/>
      <c r="J11" s="277"/>
      <c r="K11" s="130"/>
      <c r="L11" s="131"/>
    </row>
    <row r="12" spans="1:12" ht="18.75" customHeight="1" x14ac:dyDescent="0.4"/>
    <row r="13" spans="1:12" s="20" customFormat="1" ht="18.75" x14ac:dyDescent="0.4">
      <c r="B13" s="132" t="s">
        <v>64</v>
      </c>
      <c r="C13" s="133"/>
      <c r="D13" s="133"/>
      <c r="E13" s="133"/>
      <c r="F13" s="133"/>
      <c r="G13" s="133"/>
      <c r="H13" s="133"/>
      <c r="I13" s="134"/>
      <c r="J13" s="126"/>
      <c r="K13" s="126"/>
      <c r="L13" s="127"/>
    </row>
    <row r="14" spans="1:12" s="20" customFormat="1" ht="30" customHeight="1" x14ac:dyDescent="0.4">
      <c r="B14" s="274" t="s">
        <v>2</v>
      </c>
      <c r="C14" s="275"/>
      <c r="D14" s="275"/>
      <c r="E14" s="275"/>
      <c r="F14" s="275"/>
      <c r="G14" s="275"/>
      <c r="H14" s="275"/>
      <c r="I14" s="275"/>
      <c r="J14" s="275"/>
      <c r="K14" s="128"/>
      <c r="L14" s="129"/>
    </row>
    <row r="15" spans="1:12" s="20" customFormat="1" ht="30" customHeight="1" x14ac:dyDescent="0.4">
      <c r="B15" s="276"/>
      <c r="C15" s="277"/>
      <c r="D15" s="277"/>
      <c r="E15" s="277"/>
      <c r="F15" s="277"/>
      <c r="G15" s="277"/>
      <c r="H15" s="277"/>
      <c r="I15" s="277"/>
      <c r="J15" s="277"/>
      <c r="K15" s="130"/>
      <c r="L15" s="131"/>
    </row>
    <row r="16" spans="1:12" ht="18.75" customHeight="1" x14ac:dyDescent="0.4"/>
    <row r="17" spans="2:12" s="20" customFormat="1" ht="18.75" x14ac:dyDescent="0.4">
      <c r="B17" s="132" t="s">
        <v>65</v>
      </c>
      <c r="C17" s="133"/>
      <c r="D17" s="133"/>
      <c r="E17" s="133"/>
      <c r="F17" s="133"/>
      <c r="G17" s="133"/>
      <c r="H17" s="133"/>
      <c r="I17" s="134"/>
      <c r="J17" s="126"/>
      <c r="K17" s="126"/>
      <c r="L17" s="127"/>
    </row>
    <row r="18" spans="2:12" s="20" customFormat="1" ht="30" customHeight="1" x14ac:dyDescent="0.4">
      <c r="B18" s="274" t="s">
        <v>3</v>
      </c>
      <c r="C18" s="275"/>
      <c r="D18" s="275"/>
      <c r="E18" s="275"/>
      <c r="F18" s="275"/>
      <c r="G18" s="275"/>
      <c r="H18" s="275"/>
      <c r="I18" s="275"/>
      <c r="J18" s="275"/>
      <c r="K18" s="128"/>
      <c r="L18" s="129"/>
    </row>
    <row r="19" spans="2:12" s="20" customFormat="1" ht="30" customHeight="1" x14ac:dyDescent="0.4">
      <c r="B19" s="276"/>
      <c r="C19" s="277"/>
      <c r="D19" s="277"/>
      <c r="E19" s="277"/>
      <c r="F19" s="277"/>
      <c r="G19" s="277"/>
      <c r="H19" s="277"/>
      <c r="I19" s="277"/>
      <c r="J19" s="277"/>
      <c r="K19" s="130"/>
      <c r="L19" s="131"/>
    </row>
    <row r="20" spans="2:12" s="20" customFormat="1" ht="18.75" x14ac:dyDescent="0.4">
      <c r="B20" s="63"/>
      <c r="C20" s="63"/>
      <c r="D20" s="63"/>
      <c r="E20" s="63"/>
      <c r="F20" s="63"/>
      <c r="G20" s="63"/>
      <c r="H20" s="63"/>
      <c r="I20" s="63"/>
      <c r="J20" s="63"/>
      <c r="K20" s="63"/>
    </row>
  </sheetData>
  <sheetProtection algorithmName="SHA-512" hashValue="bnouoXzOuj/bvK27cDuWBmTyo6++WclGmQ/wKDLh3ugNmtojA/qT8WHSG9X6k4qTiFWqs/H9mYCoMWcpuDBtVQ==" saltValue="AcMPGytf2sm99P6fLJ7fxw==" spinCount="100000" sheet="1" objects="1" scenarios="1"/>
  <mergeCells count="5">
    <mergeCell ref="B6:J7"/>
    <mergeCell ref="B10:J11"/>
    <mergeCell ref="B14:J15"/>
    <mergeCell ref="B18:J19"/>
    <mergeCell ref="A3:B3"/>
  </mergeCells>
  <phoneticPr fontId="1"/>
  <hyperlinks>
    <hyperlink ref="B6" r:id="rId1"/>
    <hyperlink ref="B10" r:id="rId2"/>
    <hyperlink ref="B14" r:id="rId3"/>
    <hyperlink ref="B18" r:id="rId4"/>
  </hyperlinks>
  <pageMargins left="0.7" right="0.7" top="0.75" bottom="0.75" header="0.3" footer="0.3"/>
  <pageSetup paperSize="9" orientation="landscape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2</vt:i4>
      </vt:variant>
    </vt:vector>
  </HeadingPairs>
  <TitlesOfParts>
    <vt:vector size="9" baseType="lpstr">
      <vt:lpstr>初期設定</vt:lpstr>
      <vt:lpstr>①はじめに</vt:lpstr>
      <vt:lpstr>②メニュー</vt:lpstr>
      <vt:lpstr>③目標設定</vt:lpstr>
      <vt:lpstr>④記録する</vt:lpstr>
      <vt:lpstr>⑤記録を見る</vt:lpstr>
      <vt:lpstr>⑥関係資料</vt:lpstr>
      <vt:lpstr>④記録する!Print_Area</vt:lpstr>
      <vt:lpstr>⑤記録を見る!Print_Area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Hatakeyama Tomoe</dc:creator>
  <cp:lastModifiedBy>Hatakeyama Tomoe</cp:lastModifiedBy>
  <cp:lastPrinted>2026-01-21T04:37:33Z</cp:lastPrinted>
  <dcterms:created xsi:type="dcterms:W3CDTF">2025-04-18T05:28:39Z</dcterms:created>
  <dcterms:modified xsi:type="dcterms:W3CDTF">2026-01-29T00:58:07Z</dcterms:modified>
</cp:coreProperties>
</file>