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30" windowWidth="15480" windowHeight="8655" tabRatio="898"/>
  </bookViews>
  <sheets>
    <sheet name="様式43工事打合簿" sheetId="29" r:id="rId1"/>
    <sheet name="様式①（借上費）" sheetId="19" r:id="rId2"/>
    <sheet name="様式②（宿泊費）" sheetId="20" r:id="rId3"/>
    <sheet name="様式③（労働者送迎費）" sheetId="27" r:id="rId4"/>
    <sheet name="様式③-１（労働者送迎費）" sheetId="21" r:id="rId5"/>
    <sheet name="様式④（労務管理費_募集解散費）" sheetId="22" r:id="rId6"/>
    <sheet name="様式④-１（労務管理費_食費）" sheetId="24" r:id="rId7"/>
    <sheet name="様式④-２（労務管理費_通勤費）" sheetId="23" r:id="rId8"/>
    <sheet name="Sheet1" sheetId="28" r:id="rId9"/>
  </sheets>
  <definedNames>
    <definedName name="_xlnm.Print_Area" localSheetId="1">'様式①（借上費）'!$A$2:$F$54</definedName>
    <definedName name="_xlnm.Print_Area" localSheetId="2">'様式②（宿泊費）'!$A$2:$G$52</definedName>
    <definedName name="_xlnm.Print_Area" localSheetId="3">'様式③（労働者送迎費）'!$A$2:$E$33</definedName>
    <definedName name="_xlnm.Print_Area" localSheetId="4">'様式③-１（労働者送迎費）'!$A$2:$L$42</definedName>
    <definedName name="_xlnm.Print_Area" localSheetId="5">'様式④（労務管理費_募集解散費）'!$A$2:$E$37</definedName>
    <definedName name="_xlnm.Print_Area" localSheetId="6">'様式④-１（労務管理費_食費）'!$A$2:$E$35</definedName>
    <definedName name="_xlnm.Print_Area" localSheetId="7">'様式④-２（労務管理費_通勤費）'!$A$2:$E$30</definedName>
    <definedName name="_xlnm.Print_Area" localSheetId="0">様式43工事打合簿!$A$1:$AB$42</definedName>
  </definedNames>
  <calcPr calcId="145621"/>
</workbook>
</file>

<file path=xl/calcChain.xml><?xml version="1.0" encoding="utf-8"?>
<calcChain xmlns="http://schemas.openxmlformats.org/spreadsheetml/2006/main">
  <c r="E25" i="27" l="1"/>
  <c r="E26" i="27"/>
  <c r="E31" i="27"/>
  <c r="E34" i="24"/>
  <c r="E18" i="27"/>
  <c r="E20" i="27"/>
  <c r="E23" i="27" s="1"/>
  <c r="E32" i="27" s="1"/>
  <c r="K40" i="21"/>
  <c r="K41" i="21" s="1"/>
  <c r="E29" i="23"/>
  <c r="AH48" i="21"/>
  <c r="AA51" i="21" s="1"/>
  <c r="AK51" i="21" s="1"/>
  <c r="AK53" i="21" s="1"/>
  <c r="AK52" i="21"/>
  <c r="Z47" i="21"/>
  <c r="AA50" i="21" s="1"/>
  <c r="E36" i="22"/>
  <c r="F52" i="19"/>
  <c r="AE17" i="21"/>
  <c r="AE15" i="21"/>
  <c r="AE16" i="21"/>
  <c r="AE18" i="21" s="1"/>
  <c r="AE19" i="21" s="1"/>
  <c r="AE8" i="21"/>
  <c r="AE9" i="21"/>
  <c r="AE10" i="21"/>
  <c r="C40" i="21"/>
  <c r="F6" i="20"/>
  <c r="G6" i="20" s="1"/>
  <c r="F7" i="20"/>
  <c r="G7" i="20" s="1"/>
  <c r="F8" i="20"/>
  <c r="G8" i="20" s="1"/>
  <c r="F9" i="20"/>
  <c r="G9" i="20" s="1"/>
  <c r="F10" i="20"/>
  <c r="G10" i="20" s="1"/>
  <c r="F11" i="20"/>
  <c r="G11" i="20" s="1"/>
  <c r="F12" i="20"/>
  <c r="G12" i="20" s="1"/>
  <c r="F13" i="20"/>
  <c r="G13" i="20" s="1"/>
  <c r="F14" i="20"/>
  <c r="G14" i="20" s="1"/>
  <c r="F15" i="20"/>
  <c r="G15" i="20" s="1"/>
  <c r="F16" i="20"/>
  <c r="G16" i="20" s="1"/>
  <c r="F17" i="20"/>
  <c r="G17" i="20" s="1"/>
  <c r="F18" i="20"/>
  <c r="G18" i="20" s="1"/>
  <c r="F19" i="20"/>
  <c r="G19" i="20" s="1"/>
  <c r="F20" i="20"/>
  <c r="G20" i="20" s="1"/>
  <c r="F21" i="20"/>
  <c r="G21" i="20" s="1"/>
  <c r="F22" i="20"/>
  <c r="G22" i="20" s="1"/>
  <c r="F23" i="20"/>
  <c r="G23" i="20" s="1"/>
  <c r="F24" i="20"/>
  <c r="G24" i="20" s="1"/>
  <c r="F25" i="20"/>
  <c r="G25" i="20" s="1"/>
  <c r="F26" i="20"/>
  <c r="G26" i="20" s="1"/>
  <c r="F27" i="20"/>
  <c r="G27" i="20" s="1"/>
  <c r="F28" i="20"/>
  <c r="G28" i="20" s="1"/>
  <c r="F29" i="20"/>
  <c r="G29" i="20" s="1"/>
  <c r="F30" i="20"/>
  <c r="G30" i="20" s="1"/>
  <c r="F31" i="20"/>
  <c r="G31" i="20" s="1"/>
  <c r="F32" i="20"/>
  <c r="G32" i="20" s="1"/>
  <c r="F33" i="20"/>
  <c r="G33" i="20" s="1"/>
  <c r="F34" i="20"/>
  <c r="G34" i="20" s="1"/>
  <c r="F35" i="20"/>
  <c r="G35" i="20" s="1"/>
  <c r="F36" i="20"/>
  <c r="G36" i="20" s="1"/>
  <c r="F37" i="20"/>
  <c r="G37" i="20" s="1"/>
  <c r="F38" i="20"/>
  <c r="G38" i="20" s="1"/>
  <c r="C51" i="20"/>
  <c r="F48" i="19"/>
  <c r="F53" i="19" s="1"/>
  <c r="AE11" i="21" l="1"/>
  <c r="AE12" i="21" s="1"/>
  <c r="G51" i="20"/>
</calcChain>
</file>

<file path=xl/sharedStrings.xml><?xml version="1.0" encoding="utf-8"?>
<sst xmlns="http://schemas.openxmlformats.org/spreadsheetml/2006/main" count="176" uniqueCount="113">
  <si>
    <t>工種</t>
    <rPh sb="0" eb="1">
      <t>コウ</t>
    </rPh>
    <rPh sb="1" eb="2">
      <t>シュ</t>
    </rPh>
    <phoneticPr fontId="2"/>
  </si>
  <si>
    <t>労務管理費（赴任手当・帰省手当）集計表</t>
    <rPh sb="0" eb="2">
      <t>ロウム</t>
    </rPh>
    <rPh sb="2" eb="4">
      <t>カンリ</t>
    </rPh>
    <rPh sb="4" eb="5">
      <t>ヒ</t>
    </rPh>
    <rPh sb="6" eb="8">
      <t>フニン</t>
    </rPh>
    <rPh sb="8" eb="10">
      <t>テア</t>
    </rPh>
    <rPh sb="11" eb="13">
      <t>キセイ</t>
    </rPh>
    <rPh sb="13" eb="15">
      <t>テア</t>
    </rPh>
    <rPh sb="16" eb="18">
      <t>シュウケイ</t>
    </rPh>
    <rPh sb="18" eb="19">
      <t>ヒョウ</t>
    </rPh>
    <phoneticPr fontId="2"/>
  </si>
  <si>
    <t>※ 本様式の項目での記載が困難な場合は、様式を適宜修正してもかまわない。</t>
    <rPh sb="2" eb="3">
      <t>ホン</t>
    </rPh>
    <rPh sb="3" eb="5">
      <t>ヨウシキ</t>
    </rPh>
    <rPh sb="6" eb="7">
      <t>コウ</t>
    </rPh>
    <rPh sb="7" eb="8">
      <t>モク</t>
    </rPh>
    <rPh sb="10" eb="12">
      <t>キサイ</t>
    </rPh>
    <rPh sb="13" eb="15">
      <t>コンナン</t>
    </rPh>
    <rPh sb="16" eb="18">
      <t>バアイ</t>
    </rPh>
    <rPh sb="20" eb="22">
      <t>ヨウシキ</t>
    </rPh>
    <rPh sb="23" eb="25">
      <t>テキギ</t>
    </rPh>
    <rPh sb="25" eb="27">
      <t>シュウセイ</t>
    </rPh>
    <phoneticPr fontId="2"/>
  </si>
  <si>
    <t>宿泊日</t>
    <rPh sb="0" eb="2">
      <t>シュクハク</t>
    </rPh>
    <rPh sb="2" eb="3">
      <t>ビ</t>
    </rPh>
    <phoneticPr fontId="2"/>
  </si>
  <si>
    <t>上限額</t>
    <rPh sb="0" eb="2">
      <t>ジョウゲン</t>
    </rPh>
    <rPh sb="2" eb="3">
      <t>ガク</t>
    </rPh>
    <phoneticPr fontId="2"/>
  </si>
  <si>
    <t>宿泊人数（①）</t>
    <rPh sb="0" eb="2">
      <t>シュクハク</t>
    </rPh>
    <rPh sb="2" eb="4">
      <t>ニンズウ</t>
    </rPh>
    <phoneticPr fontId="2"/>
  </si>
  <si>
    <t>その他経費</t>
    <rPh sb="2" eb="3">
      <t>タ</t>
    </rPh>
    <rPh sb="3" eb="5">
      <t>ケイヒ</t>
    </rPh>
    <phoneticPr fontId="2"/>
  </si>
  <si>
    <t>賃貸料</t>
    <rPh sb="0" eb="2">
      <t>チンタイ</t>
    </rPh>
    <rPh sb="2" eb="3">
      <t>リョウ</t>
    </rPh>
    <phoneticPr fontId="2"/>
  </si>
  <si>
    <t>賃貸料小計</t>
    <rPh sb="0" eb="2">
      <t>チンタイ</t>
    </rPh>
    <rPh sb="2" eb="3">
      <t>リョウ</t>
    </rPh>
    <rPh sb="3" eb="5">
      <t>ショウケイ</t>
    </rPh>
    <phoneticPr fontId="2"/>
  </si>
  <si>
    <t>宿泊費合計</t>
    <rPh sb="0" eb="2">
      <t>シュクハク</t>
    </rPh>
    <rPh sb="2" eb="3">
      <t>ヒ</t>
    </rPh>
    <rPh sb="3" eb="5">
      <t>ゴウケイ</t>
    </rPh>
    <phoneticPr fontId="2"/>
  </si>
  <si>
    <t>敷金</t>
    <rPh sb="0" eb="2">
      <t>シキキン</t>
    </rPh>
    <phoneticPr fontId="2"/>
  </si>
  <si>
    <t>礼金</t>
    <rPh sb="0" eb="2">
      <t>レイキン</t>
    </rPh>
    <phoneticPr fontId="2"/>
  </si>
  <si>
    <t>その他経費小計</t>
    <rPh sb="2" eb="3">
      <t>タ</t>
    </rPh>
    <rPh sb="3" eb="5">
      <t>ケイヒ</t>
    </rPh>
    <rPh sb="5" eb="7">
      <t>ショウケイ</t>
    </rPh>
    <phoneticPr fontId="2"/>
  </si>
  <si>
    <t>借上費合計</t>
    <phoneticPr fontId="2"/>
  </si>
  <si>
    <t>～</t>
    <phoneticPr fontId="2"/>
  </si>
  <si>
    <t>借上費集計表</t>
    <rPh sb="0" eb="2">
      <t>カリア</t>
    </rPh>
    <rPh sb="2" eb="3">
      <t>ヒ</t>
    </rPh>
    <rPh sb="3" eb="5">
      <t>シュウケイ</t>
    </rPh>
    <rPh sb="5" eb="6">
      <t>ヒョウ</t>
    </rPh>
    <phoneticPr fontId="2"/>
  </si>
  <si>
    <t>借上費用等</t>
    <rPh sb="0" eb="2">
      <t>カリア</t>
    </rPh>
    <rPh sb="2" eb="4">
      <t>ヒヨウ</t>
    </rPh>
    <rPh sb="4" eb="5">
      <t>トウ</t>
    </rPh>
    <phoneticPr fontId="2"/>
  </si>
  <si>
    <t>費　目</t>
    <rPh sb="0" eb="1">
      <t>ヒ</t>
    </rPh>
    <rPh sb="2" eb="3">
      <t>メ</t>
    </rPh>
    <phoneticPr fontId="2"/>
  </si>
  <si>
    <t>宿泊費
（１泊当）</t>
    <rPh sb="0" eb="2">
      <t>シュクハク</t>
    </rPh>
    <rPh sb="2" eb="3">
      <t>ヒ</t>
    </rPh>
    <rPh sb="6" eb="7">
      <t>パク</t>
    </rPh>
    <rPh sb="7" eb="8">
      <t>アタ</t>
    </rPh>
    <phoneticPr fontId="2"/>
  </si>
  <si>
    <t>計上額
（1泊当）（②）</t>
    <rPh sb="0" eb="2">
      <t>ケイジョウ</t>
    </rPh>
    <rPh sb="2" eb="3">
      <t>ガク</t>
    </rPh>
    <rPh sb="6" eb="7">
      <t>パク</t>
    </rPh>
    <rPh sb="7" eb="8">
      <t>アタ</t>
    </rPh>
    <phoneticPr fontId="2"/>
  </si>
  <si>
    <t>宿泊費計
（③=①*②）</t>
    <rPh sb="0" eb="2">
      <t>シュクハク</t>
    </rPh>
    <rPh sb="2" eb="3">
      <t>ヒ</t>
    </rPh>
    <rPh sb="3" eb="4">
      <t>ケイ</t>
    </rPh>
    <phoneticPr fontId="2"/>
  </si>
  <si>
    <t>宿泊費集計表</t>
    <rPh sb="0" eb="2">
      <t>シュクハク</t>
    </rPh>
    <rPh sb="2" eb="3">
      <t>ヒ</t>
    </rPh>
    <rPh sb="3" eb="5">
      <t>シュウケイ</t>
    </rPh>
    <rPh sb="5" eb="6">
      <t>ヒョウ</t>
    </rPh>
    <phoneticPr fontId="2"/>
  </si>
  <si>
    <t>〔歩掛〕</t>
    <rPh sb="1" eb="2">
      <t>フ</t>
    </rPh>
    <rPh sb="2" eb="3">
      <t>カカリ</t>
    </rPh>
    <phoneticPr fontId="2"/>
  </si>
  <si>
    <t>〔時間当燃料消費量〕58*0.047=</t>
    <rPh sb="1" eb="3">
      <t>ジカン</t>
    </rPh>
    <rPh sb="3" eb="4">
      <t>アタ</t>
    </rPh>
    <rPh sb="4" eb="6">
      <t>ネンリョウ</t>
    </rPh>
    <rPh sb="6" eb="8">
      <t>ショウヒ</t>
    </rPh>
    <rPh sb="8" eb="9">
      <t>リョウ</t>
    </rPh>
    <phoneticPr fontId="2"/>
  </si>
  <si>
    <t>機械損料</t>
    <rPh sb="0" eb="2">
      <t>キカイ</t>
    </rPh>
    <rPh sb="2" eb="4">
      <t>ソンリョウ</t>
    </rPh>
    <phoneticPr fontId="2"/>
  </si>
  <si>
    <t>一般運転手</t>
    <rPh sb="0" eb="2">
      <t>イッパン</t>
    </rPh>
    <rPh sb="2" eb="4">
      <t>ウンテン</t>
    </rPh>
    <rPh sb="4" eb="5">
      <t>シュ</t>
    </rPh>
    <phoneticPr fontId="2"/>
  </si>
  <si>
    <t>計</t>
    <rPh sb="0" eb="1">
      <t>ケイ</t>
    </rPh>
    <phoneticPr fontId="2"/>
  </si>
  <si>
    <t>＜歩掛（1時間当り）ﾏｲｸﾛﾊﾞｽ（15名）＞</t>
    <rPh sb="1" eb="2">
      <t>フ</t>
    </rPh>
    <rPh sb="2" eb="3">
      <t>カカリ</t>
    </rPh>
    <rPh sb="5" eb="7">
      <t>ジカン</t>
    </rPh>
    <rPh sb="7" eb="8">
      <t>アタ</t>
    </rPh>
    <rPh sb="20" eb="21">
      <t>メイ</t>
    </rPh>
    <phoneticPr fontId="2"/>
  </si>
  <si>
    <t>1人当</t>
    <rPh sb="1" eb="2">
      <t>ヒト</t>
    </rPh>
    <rPh sb="2" eb="3">
      <t>アタ</t>
    </rPh>
    <phoneticPr fontId="2"/>
  </si>
  <si>
    <t>円（往復1時間）</t>
    <rPh sb="0" eb="1">
      <t>エン</t>
    </rPh>
    <rPh sb="2" eb="4">
      <t>オウフク</t>
    </rPh>
    <rPh sb="5" eb="7">
      <t>ジカン</t>
    </rPh>
    <phoneticPr fontId="2"/>
  </si>
  <si>
    <t>円（往復2時間）</t>
    <rPh sb="0" eb="1">
      <t>エン</t>
    </rPh>
    <rPh sb="2" eb="4">
      <t>オウフク</t>
    </rPh>
    <rPh sb="5" eb="7">
      <t>ジカン</t>
    </rPh>
    <phoneticPr fontId="2"/>
  </si>
  <si>
    <t>日時</t>
    <rPh sb="0" eb="1">
      <t>ヒ</t>
    </rPh>
    <rPh sb="1" eb="2">
      <t>ジ</t>
    </rPh>
    <phoneticPr fontId="2"/>
  </si>
  <si>
    <t>往復2時間以内</t>
    <rPh sb="0" eb="2">
      <t>オウフク</t>
    </rPh>
    <rPh sb="3" eb="5">
      <t>ジカン</t>
    </rPh>
    <rPh sb="5" eb="7">
      <t>イナイ</t>
    </rPh>
    <phoneticPr fontId="2"/>
  </si>
  <si>
    <t>往復1時間以内</t>
    <rPh sb="0" eb="2">
      <t>オウフク</t>
    </rPh>
    <rPh sb="3" eb="5">
      <t>ジカン</t>
    </rPh>
    <rPh sb="5" eb="7">
      <t>イナイ</t>
    </rPh>
    <phoneticPr fontId="2"/>
  </si>
  <si>
    <t>労働者送迎費集計表</t>
    <rPh sb="0" eb="3">
      <t>ロウドウシャ</t>
    </rPh>
    <rPh sb="3" eb="5">
      <t>ソウゲイ</t>
    </rPh>
    <rPh sb="5" eb="6">
      <t>ヒ</t>
    </rPh>
    <rPh sb="6" eb="8">
      <t>シュウケイ</t>
    </rPh>
    <rPh sb="8" eb="9">
      <t>ヒョウ</t>
    </rPh>
    <phoneticPr fontId="2"/>
  </si>
  <si>
    <t>（起点）</t>
    <rPh sb="1" eb="3">
      <t>キテン</t>
    </rPh>
    <phoneticPr fontId="2"/>
  </si>
  <si>
    <t>（終点）</t>
    <rPh sb="1" eb="3">
      <t>シュウテン</t>
    </rPh>
    <phoneticPr fontId="2"/>
  </si>
  <si>
    <t>労務者名</t>
    <rPh sb="0" eb="2">
      <t>ロウム</t>
    </rPh>
    <rPh sb="2" eb="3">
      <t>シャ</t>
    </rPh>
    <rPh sb="3" eb="4">
      <t>メイ</t>
    </rPh>
    <phoneticPr fontId="2"/>
  </si>
  <si>
    <t>支給額</t>
    <rPh sb="0" eb="2">
      <t>シキュウ</t>
    </rPh>
    <rPh sb="2" eb="3">
      <t>ガク</t>
    </rPh>
    <phoneticPr fontId="2"/>
  </si>
  <si>
    <t>機関出力=</t>
    <rPh sb="0" eb="2">
      <t>キカン</t>
    </rPh>
    <rPh sb="2" eb="4">
      <t>シュツリョク</t>
    </rPh>
    <phoneticPr fontId="2"/>
  </si>
  <si>
    <t>Ｔ(運転日当り運転時間）=</t>
    <rPh sb="2" eb="4">
      <t>ウンテン</t>
    </rPh>
    <rPh sb="4" eb="5">
      <t>ヒ</t>
    </rPh>
    <rPh sb="5" eb="6">
      <t>アタ</t>
    </rPh>
    <rPh sb="7" eb="9">
      <t>ウンテン</t>
    </rPh>
    <rPh sb="9" eb="11">
      <t>ジカン</t>
    </rPh>
    <phoneticPr fontId="2"/>
  </si>
  <si>
    <t>燃料消費率=</t>
    <rPh sb="0" eb="2">
      <t>ネンリョウ</t>
    </rPh>
    <rPh sb="2" eb="4">
      <t>ショウヒ</t>
    </rPh>
    <rPh sb="4" eb="5">
      <t>リツ</t>
    </rPh>
    <phoneticPr fontId="2"/>
  </si>
  <si>
    <t>送迎経路</t>
    <rPh sb="0" eb="2">
      <t>ソウゲイ</t>
    </rPh>
    <rPh sb="2" eb="4">
      <t>ケイロ</t>
    </rPh>
    <phoneticPr fontId="2"/>
  </si>
  <si>
    <t>送迎時間（時間）</t>
    <rPh sb="0" eb="2">
      <t>ソウゲイ</t>
    </rPh>
    <rPh sb="2" eb="4">
      <t>ジカン</t>
    </rPh>
    <rPh sb="5" eb="7">
      <t>ジカン</t>
    </rPh>
    <phoneticPr fontId="2"/>
  </si>
  <si>
    <t>労務管理費（通勤費）集計表</t>
    <rPh sb="0" eb="2">
      <t>ロウム</t>
    </rPh>
    <rPh sb="2" eb="4">
      <t>カンリ</t>
    </rPh>
    <rPh sb="4" eb="5">
      <t>ヒ</t>
    </rPh>
    <rPh sb="6" eb="8">
      <t>ツウキン</t>
    </rPh>
    <rPh sb="8" eb="9">
      <t>ヒ</t>
    </rPh>
    <rPh sb="10" eb="12">
      <t>シュウケイ</t>
    </rPh>
    <rPh sb="12" eb="13">
      <t>ヒョウ</t>
    </rPh>
    <phoneticPr fontId="2"/>
  </si>
  <si>
    <t>労務管理費（食費）集計表</t>
    <rPh sb="0" eb="2">
      <t>ロウム</t>
    </rPh>
    <rPh sb="2" eb="4">
      <t>カンリ</t>
    </rPh>
    <rPh sb="4" eb="5">
      <t>ヒ</t>
    </rPh>
    <rPh sb="6" eb="8">
      <t>ショクヒ</t>
    </rPh>
    <rPh sb="9" eb="11">
      <t>シュウケイ</t>
    </rPh>
    <rPh sb="11" eb="12">
      <t>ヒョウ</t>
    </rPh>
    <phoneticPr fontId="2"/>
  </si>
  <si>
    <t>日付</t>
    <rPh sb="0" eb="1">
      <t>ヒ</t>
    </rPh>
    <rPh sb="1" eb="2">
      <t>ツ</t>
    </rPh>
    <phoneticPr fontId="2"/>
  </si>
  <si>
    <t>賃貸期間</t>
    <rPh sb="0" eb="2">
      <t>チンタイ</t>
    </rPh>
    <rPh sb="2" eb="4">
      <t>キカン</t>
    </rPh>
    <phoneticPr fontId="2"/>
  </si>
  <si>
    <t>金額</t>
    <rPh sb="0" eb="2">
      <t>キンガク</t>
    </rPh>
    <phoneticPr fontId="2"/>
  </si>
  <si>
    <t>～</t>
    <phoneticPr fontId="2"/>
  </si>
  <si>
    <t>～</t>
    <phoneticPr fontId="2"/>
  </si>
  <si>
    <r>
      <t>燃料費</t>
    </r>
    <r>
      <rPr>
        <sz val="8"/>
        <color indexed="8"/>
        <rFont val="ＭＳ ゴシック"/>
        <family val="3"/>
        <charset val="128"/>
      </rPr>
      <t>（ｶﾞｿﾘﾝ）</t>
    </r>
    <rPh sb="0" eb="3">
      <t>ネンリョウヒ</t>
    </rPh>
    <phoneticPr fontId="2"/>
  </si>
  <si>
    <t>ℓ</t>
    <phoneticPr fontId="2"/>
  </si>
  <si>
    <t>h</t>
    <phoneticPr fontId="2"/>
  </si>
  <si>
    <t>（Ⅰ-6-②-3）</t>
    <phoneticPr fontId="2"/>
  </si>
  <si>
    <t>（損料表）</t>
    <phoneticPr fontId="2"/>
  </si>
  <si>
    <t>1/T=</t>
    <phoneticPr fontId="2"/>
  </si>
  <si>
    <t>送迎時間（分）</t>
    <rPh sb="0" eb="2">
      <t>ソウゲイ</t>
    </rPh>
    <rPh sb="2" eb="4">
      <t>ジカン</t>
    </rPh>
    <rPh sb="5" eb="6">
      <t>プン</t>
    </rPh>
    <phoneticPr fontId="2"/>
  </si>
  <si>
    <t>合計</t>
    <rPh sb="0" eb="2">
      <t>ゴウケイ</t>
    </rPh>
    <phoneticPr fontId="2"/>
  </si>
  <si>
    <t>その他諸費用</t>
    <rPh sb="2" eb="3">
      <t>タ</t>
    </rPh>
    <rPh sb="3" eb="4">
      <t>ショ</t>
    </rPh>
    <rPh sb="4" eb="6">
      <t>ヒヨウ</t>
    </rPh>
    <phoneticPr fontId="2"/>
  </si>
  <si>
    <t>送迎距離（km）</t>
    <rPh sb="0" eb="2">
      <t>ソウゲイ</t>
    </rPh>
    <rPh sb="2" eb="4">
      <t>キョリ</t>
    </rPh>
    <phoneticPr fontId="2"/>
  </si>
  <si>
    <t>送迎
人数</t>
    <rPh sb="0" eb="2">
      <t>ソウゲイ</t>
    </rPh>
    <rPh sb="3" eb="5">
      <t>ニンズウ</t>
    </rPh>
    <phoneticPr fontId="2"/>
  </si>
  <si>
    <t>給油</t>
    <rPh sb="0" eb="2">
      <t>キュウユ</t>
    </rPh>
    <phoneticPr fontId="2"/>
  </si>
  <si>
    <t>合計</t>
    <rPh sb="0" eb="2">
      <t>ゴウケイ</t>
    </rPh>
    <phoneticPr fontId="2"/>
  </si>
  <si>
    <t>送迎時間
（分）</t>
    <rPh sb="0" eb="2">
      <t>ソウゲイ</t>
    </rPh>
    <rPh sb="2" eb="4">
      <t>ジカン</t>
    </rPh>
    <rPh sb="6" eb="7">
      <t>プン</t>
    </rPh>
    <phoneticPr fontId="2"/>
  </si>
  <si>
    <t>給油日</t>
    <rPh sb="0" eb="2">
      <t>キュウユ</t>
    </rPh>
    <rPh sb="2" eb="3">
      <t>ヒ</t>
    </rPh>
    <phoneticPr fontId="2"/>
  </si>
  <si>
    <t>単価（税抜）</t>
    <rPh sb="0" eb="2">
      <t>タンカ</t>
    </rPh>
    <rPh sb="3" eb="4">
      <t>ゼイ</t>
    </rPh>
    <rPh sb="4" eb="5">
      <t>ヌ</t>
    </rPh>
    <phoneticPr fontId="2"/>
  </si>
  <si>
    <t>給油量（L)</t>
    <rPh sb="0" eb="2">
      <t>キュウユ</t>
    </rPh>
    <rPh sb="2" eb="3">
      <t>リョウ</t>
    </rPh>
    <phoneticPr fontId="2"/>
  </si>
  <si>
    <t>運転手</t>
    <rPh sb="0" eb="2">
      <t>ウンテン</t>
    </rPh>
    <rPh sb="2" eb="3">
      <t>シュ</t>
    </rPh>
    <phoneticPr fontId="2"/>
  </si>
  <si>
    <t>運転手名</t>
    <rPh sb="0" eb="2">
      <t>ウンテン</t>
    </rPh>
    <rPh sb="2" eb="3">
      <t>シュ</t>
    </rPh>
    <rPh sb="3" eb="4">
      <t>メイ</t>
    </rPh>
    <phoneticPr fontId="2"/>
  </si>
  <si>
    <t>損料単価</t>
    <rPh sb="0" eb="2">
      <t>ソンリョウ</t>
    </rPh>
    <rPh sb="2" eb="4">
      <t>タンカ</t>
    </rPh>
    <phoneticPr fontId="2"/>
  </si>
  <si>
    <t>走行時間（ｈ）</t>
    <rPh sb="0" eb="2">
      <t>ソウコウ</t>
    </rPh>
    <rPh sb="2" eb="4">
      <t>ジカン</t>
    </rPh>
    <phoneticPr fontId="2"/>
  </si>
  <si>
    <t>賃金</t>
    <rPh sb="0" eb="2">
      <t>チンギン</t>
    </rPh>
    <phoneticPr fontId="2"/>
  </si>
  <si>
    <t>賃金支給対象月</t>
    <rPh sb="0" eb="2">
      <t>チンギン</t>
    </rPh>
    <rPh sb="2" eb="4">
      <t>シキュウ</t>
    </rPh>
    <rPh sb="4" eb="6">
      <t>タイショウ</t>
    </rPh>
    <rPh sb="6" eb="7">
      <t>ツキ</t>
    </rPh>
    <phoneticPr fontId="2"/>
  </si>
  <si>
    <t>労務管理費（労働者送迎費）集計表</t>
    <rPh sb="0" eb="2">
      <t>ロウム</t>
    </rPh>
    <rPh sb="2" eb="4">
      <t>カンリ</t>
    </rPh>
    <rPh sb="4" eb="5">
      <t>ヒ</t>
    </rPh>
    <rPh sb="6" eb="11">
      <t>ロウドウシャソウゲイ</t>
    </rPh>
    <rPh sb="11" eb="12">
      <t>ヒ</t>
    </rPh>
    <rPh sb="13" eb="15">
      <t>シュウケイ</t>
    </rPh>
    <rPh sb="15" eb="16">
      <t>ヒョウ</t>
    </rPh>
    <phoneticPr fontId="2"/>
  </si>
  <si>
    <t>運転手賃金小計</t>
    <rPh sb="0" eb="2">
      <t>ウンテン</t>
    </rPh>
    <rPh sb="2" eb="3">
      <t>シュ</t>
    </rPh>
    <rPh sb="3" eb="5">
      <t>チンギン</t>
    </rPh>
    <rPh sb="5" eb="6">
      <t>ショウ</t>
    </rPh>
    <rPh sb="6" eb="7">
      <t>ケイ</t>
    </rPh>
    <phoneticPr fontId="2"/>
  </si>
  <si>
    <t>車両損料（賃料）小計</t>
    <rPh sb="0" eb="2">
      <t>シャリョウ</t>
    </rPh>
    <rPh sb="2" eb="4">
      <t>ソンリョウ</t>
    </rPh>
    <rPh sb="5" eb="7">
      <t>チンリョウ</t>
    </rPh>
    <rPh sb="8" eb="9">
      <t>ショウ</t>
    </rPh>
    <rPh sb="9" eb="10">
      <t>ケイ</t>
    </rPh>
    <phoneticPr fontId="2"/>
  </si>
  <si>
    <t>車両燃料小計</t>
    <rPh sb="0" eb="2">
      <t>シャリョウ</t>
    </rPh>
    <rPh sb="2" eb="4">
      <t>ネンリョウ</t>
    </rPh>
    <rPh sb="4" eb="5">
      <t>ショウ</t>
    </rPh>
    <rPh sb="5" eb="6">
      <t>ケイ</t>
    </rPh>
    <phoneticPr fontId="2"/>
  </si>
  <si>
    <t>支給対象者</t>
    <rPh sb="0" eb="2">
      <t>シキュウ</t>
    </rPh>
    <rPh sb="2" eb="4">
      <t>タイショウ</t>
    </rPh>
    <rPh sb="4" eb="5">
      <t>シャ</t>
    </rPh>
    <phoneticPr fontId="2"/>
  </si>
  <si>
    <t>様式①</t>
    <rPh sb="0" eb="2">
      <t>ヨウシキ</t>
    </rPh>
    <phoneticPr fontId="2"/>
  </si>
  <si>
    <t>様式②</t>
    <rPh sb="0" eb="2">
      <t>ヨウシキ</t>
    </rPh>
    <phoneticPr fontId="2"/>
  </si>
  <si>
    <t>様式④-２</t>
    <rPh sb="0" eb="2">
      <t>ヨウシキ</t>
    </rPh>
    <phoneticPr fontId="2"/>
  </si>
  <si>
    <t>人</t>
    <rPh sb="0" eb="1">
      <t>ヒト</t>
    </rPh>
    <phoneticPr fontId="2"/>
  </si>
  <si>
    <t>様式③</t>
    <rPh sb="0" eb="2">
      <t>ヨウシキ</t>
    </rPh>
    <phoneticPr fontId="2"/>
  </si>
  <si>
    <t>様式③－１</t>
    <rPh sb="0" eb="2">
      <t>ヨウシキ</t>
    </rPh>
    <phoneticPr fontId="2"/>
  </si>
  <si>
    <t>様式④</t>
    <rPh sb="0" eb="2">
      <t>ヨウシキ</t>
    </rPh>
    <phoneticPr fontId="2"/>
  </si>
  <si>
    <t>様式④-１</t>
    <rPh sb="0" eb="2">
      <t>ヨウシキ</t>
    </rPh>
    <phoneticPr fontId="2"/>
  </si>
  <si>
    <t>様式-43</t>
    <rPh sb="0" eb="1">
      <t>サマ</t>
    </rPh>
    <rPh sb="1" eb="2">
      <t>シキ</t>
    </rPh>
    <phoneticPr fontId="2"/>
  </si>
  <si>
    <t>工　事　打　合　簿</t>
    <rPh sb="0" eb="1">
      <t>コウ</t>
    </rPh>
    <rPh sb="2" eb="3">
      <t>コト</t>
    </rPh>
    <rPh sb="4" eb="5">
      <t>ダ</t>
    </rPh>
    <rPh sb="6" eb="7">
      <t>ゴウ</t>
    </rPh>
    <rPh sb="8" eb="9">
      <t>ボ</t>
    </rPh>
    <phoneticPr fontId="2"/>
  </si>
  <si>
    <t>工 事 名</t>
    <rPh sb="0" eb="1">
      <t>コウ</t>
    </rPh>
    <rPh sb="2" eb="3">
      <t>コト</t>
    </rPh>
    <rPh sb="4" eb="5">
      <t>メイ</t>
    </rPh>
    <phoneticPr fontId="2"/>
  </si>
  <si>
    <t>事</t>
    <phoneticPr fontId="2"/>
  </si>
  <si>
    <t>発 議 者</t>
    <rPh sb="0" eb="1">
      <t>ハツ</t>
    </rPh>
    <rPh sb="2" eb="3">
      <t>ギ</t>
    </rPh>
    <rPh sb="4" eb="5">
      <t>シャ</t>
    </rPh>
    <phoneticPr fontId="2"/>
  </si>
  <si>
    <t>□発注者　　□受注者</t>
    <rPh sb="1" eb="4">
      <t>ハッチュウシャ</t>
    </rPh>
    <rPh sb="7" eb="9">
      <t>ジュチュウ</t>
    </rPh>
    <rPh sb="9" eb="10">
      <t>シャ</t>
    </rPh>
    <phoneticPr fontId="2"/>
  </si>
  <si>
    <t>発議年月日</t>
    <rPh sb="0" eb="2">
      <t>ハツギ</t>
    </rPh>
    <rPh sb="2" eb="5">
      <t>ネンガッピ</t>
    </rPh>
    <phoneticPr fontId="2"/>
  </si>
  <si>
    <t>平成　　年　　月　　日</t>
    <rPh sb="0" eb="2">
      <t>ヘイセイ</t>
    </rPh>
    <rPh sb="4" eb="5">
      <t>ネン</t>
    </rPh>
    <rPh sb="7" eb="8">
      <t>ガツ</t>
    </rPh>
    <rPh sb="10" eb="11">
      <t>ニチ</t>
    </rPh>
    <phoneticPr fontId="2"/>
  </si>
  <si>
    <t>発議事項</t>
    <rPh sb="0" eb="2">
      <t>ハツギ</t>
    </rPh>
    <rPh sb="2" eb="4">
      <t>ジコウ</t>
    </rPh>
    <phoneticPr fontId="2"/>
  </si>
  <si>
    <t>　　□指示　　　□協議　　　□通知　　　□承諾　　　□提出　　　□届出</t>
    <rPh sb="3" eb="5">
      <t>シジ</t>
    </rPh>
    <rPh sb="9" eb="11">
      <t>キョウギ</t>
    </rPh>
    <rPh sb="15" eb="17">
      <t>ツウチ</t>
    </rPh>
    <rPh sb="21" eb="23">
      <t>ショウダク</t>
    </rPh>
    <rPh sb="27" eb="29">
      <t>テイシュツ</t>
    </rPh>
    <rPh sb="33" eb="34">
      <t>トド</t>
    </rPh>
    <rPh sb="34" eb="35">
      <t>デ</t>
    </rPh>
    <phoneticPr fontId="2"/>
  </si>
  <si>
    <t>　　□その他（　　　　）</t>
    <rPh sb="5" eb="6">
      <t>タ</t>
    </rPh>
    <phoneticPr fontId="2"/>
  </si>
  <si>
    <t>添付図</t>
    <rPh sb="0" eb="2">
      <t>テンプ</t>
    </rPh>
    <rPh sb="2" eb="3">
      <t>ズ</t>
    </rPh>
    <phoneticPr fontId="2"/>
  </si>
  <si>
    <t>葉、その他添付図書</t>
    <rPh sb="0" eb="1">
      <t>ハ</t>
    </rPh>
    <rPh sb="4" eb="5">
      <t>タ</t>
    </rPh>
    <rPh sb="5" eb="7">
      <t>テンプ</t>
    </rPh>
    <rPh sb="7" eb="9">
      <t>トショ</t>
    </rPh>
    <phoneticPr fontId="2"/>
  </si>
  <si>
    <t>回 答 者</t>
    <rPh sb="0" eb="1">
      <t>カイ</t>
    </rPh>
    <rPh sb="2" eb="3">
      <t>コタエ</t>
    </rPh>
    <rPh sb="4" eb="5">
      <t>シャ</t>
    </rPh>
    <phoneticPr fontId="2"/>
  </si>
  <si>
    <t>□発注者　　□受注者</t>
    <rPh sb="1" eb="4">
      <t>ハッチュウシャ</t>
    </rPh>
    <phoneticPr fontId="2"/>
  </si>
  <si>
    <t>回答年月日</t>
    <rPh sb="0" eb="2">
      <t>カイトウ</t>
    </rPh>
    <rPh sb="2" eb="5">
      <t>ネンガッピ</t>
    </rPh>
    <phoneticPr fontId="2"/>
  </si>
  <si>
    <t>回答事項</t>
    <rPh sb="0" eb="2">
      <t>カイトウ</t>
    </rPh>
    <rPh sb="2" eb="4">
      <t>ジコウ</t>
    </rPh>
    <phoneticPr fontId="2"/>
  </si>
  <si>
    <t>　　□指示　　　　□承諾　　　　□協議　　　　□通知　　　　□受理　　　　</t>
    <rPh sb="3" eb="5">
      <t>シジ</t>
    </rPh>
    <rPh sb="10" eb="12">
      <t>ショウダク</t>
    </rPh>
    <rPh sb="17" eb="19">
      <t>キョウギ</t>
    </rPh>
    <rPh sb="24" eb="26">
      <t>ツウチ</t>
    </rPh>
    <rPh sb="31" eb="33">
      <t>ジュリ</t>
    </rPh>
    <phoneticPr fontId="2"/>
  </si>
  <si>
    <t>　　□了解　　　　□提出　　　　□報告　　　　□届出</t>
    <rPh sb="3" eb="5">
      <t>リョウカイ</t>
    </rPh>
    <rPh sb="10" eb="12">
      <t>テイシュツ</t>
    </rPh>
    <rPh sb="17" eb="19">
      <t>ホウコク</t>
    </rPh>
    <rPh sb="24" eb="25">
      <t>トド</t>
    </rPh>
    <rPh sb="25" eb="26">
      <t>デ</t>
    </rPh>
    <phoneticPr fontId="2"/>
  </si>
  <si>
    <t>　　□その他（　　　）</t>
    <rPh sb="5" eb="6">
      <t>タ</t>
    </rPh>
    <phoneticPr fontId="2"/>
  </si>
  <si>
    <t>「被災地以外からの労働者確保に要する間接費の実績変更」を希望の有無を発注者に回答する</t>
    <phoneticPr fontId="2"/>
  </si>
  <si>
    <t>総括監督員</t>
    <rPh sb="0" eb="2">
      <t>ソウカツ</t>
    </rPh>
    <rPh sb="2" eb="5">
      <t>カントクイン</t>
    </rPh>
    <phoneticPr fontId="2"/>
  </si>
  <si>
    <t>主任監督員</t>
    <rPh sb="0" eb="2">
      <t>シュニン</t>
    </rPh>
    <rPh sb="2" eb="5">
      <t>カントクイン</t>
    </rPh>
    <phoneticPr fontId="2"/>
  </si>
  <si>
    <t>監督員</t>
    <rPh sb="0" eb="3">
      <t>カントクイン</t>
    </rPh>
    <phoneticPr fontId="2"/>
  </si>
  <si>
    <t>現場代理人</t>
    <rPh sb="0" eb="2">
      <t>ゲンバ</t>
    </rPh>
    <rPh sb="2" eb="5">
      <t>ダイリニン</t>
    </rPh>
    <phoneticPr fontId="2"/>
  </si>
  <si>
    <t>主任（監理）
技　術　者</t>
    <rPh sb="0" eb="2">
      <t>シュニン</t>
    </rPh>
    <rPh sb="3" eb="5">
      <t>カンリ</t>
    </rPh>
    <rPh sb="7" eb="8">
      <t>ワザ</t>
    </rPh>
    <rPh sb="9" eb="10">
      <t>ジュツ</t>
    </rPh>
    <rPh sb="11" eb="12">
      <t>シャ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</si>
</sst>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_);[Red]\(0\)"/>
    <numFmt numFmtId="177" formatCode="#,##0.0;[Red]\-#,##0.0"/>
    <numFmt numFmtId="178" formatCode="[$-411]ggge&quot;年&quot;m&quot;月&quot;d&quot;日&quot;;@"/>
    <numFmt numFmtId="179" formatCode="#,##0_ ;[Red]\-#,##0\ "/>
  </numFmts>
  <fonts count="16">
    <font>
      <sz val="11"/>
      <color theme="1"/>
      <name val="ＭＳ Ｐゴシック"/>
      <family val="3"/>
      <charset val="128"/>
      <scheme val="minor"/>
    </font>
    <font>
      <sz val="10"/>
      <color indexed="8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9"/>
      <color indexed="8"/>
      <name val="ＭＳ ゴシック"/>
      <family val="3"/>
      <charset val="128"/>
    </font>
    <font>
      <sz val="14"/>
      <color indexed="8"/>
      <name val="ＭＳ ゴシック"/>
      <family val="3"/>
      <charset val="128"/>
    </font>
    <font>
      <sz val="8"/>
      <color indexed="8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6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6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6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/>
    <xf numFmtId="38" fontId="4" fillId="0" borderId="0" applyFont="0" applyFill="0" applyBorder="0" applyAlignment="0" applyProtection="0"/>
    <xf numFmtId="0" fontId="3" fillId="0" borderId="0"/>
    <xf numFmtId="0" fontId="4" fillId="0" borderId="0"/>
  </cellStyleXfs>
  <cellXfs count="201">
    <xf numFmtId="0" fontId="0" fillId="0" borderId="0" xfId="0">
      <alignment vertical="center"/>
    </xf>
    <xf numFmtId="0" fontId="1" fillId="0" borderId="0" xfId="0" applyFont="1">
      <alignment vertical="center"/>
    </xf>
    <xf numFmtId="49" fontId="1" fillId="0" borderId="0" xfId="0" applyNumberFormat="1" applyFont="1">
      <alignment vertical="center"/>
    </xf>
    <xf numFmtId="0" fontId="1" fillId="0" borderId="0" xfId="0" applyFont="1" applyAlignment="1">
      <alignment horizontal="right" vertical="center"/>
    </xf>
    <xf numFmtId="0" fontId="6" fillId="0" borderId="0" xfId="0" applyFont="1">
      <alignment vertical="center"/>
    </xf>
    <xf numFmtId="0" fontId="1" fillId="0" borderId="0" xfId="0" applyFont="1" applyFill="1">
      <alignment vertical="center"/>
    </xf>
    <xf numFmtId="0" fontId="1" fillId="2" borderId="0" xfId="0" applyFont="1" applyFill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49" fontId="1" fillId="0" borderId="1" xfId="0" applyNumberFormat="1" applyFont="1" applyBorder="1">
      <alignment vertical="center"/>
    </xf>
    <xf numFmtId="38" fontId="1" fillId="0" borderId="1" xfId="1" applyFont="1" applyBorder="1">
      <alignment vertical="center"/>
    </xf>
    <xf numFmtId="0" fontId="6" fillId="0" borderId="0" xfId="0" applyFont="1" applyFill="1">
      <alignment vertical="center"/>
    </xf>
    <xf numFmtId="0" fontId="1" fillId="0" borderId="2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49" fontId="1" fillId="0" borderId="3" xfId="0" applyNumberFormat="1" applyFont="1" applyBorder="1" applyAlignment="1">
      <alignment vertical="center"/>
    </xf>
    <xf numFmtId="0" fontId="1" fillId="0" borderId="3" xfId="0" applyFont="1" applyBorder="1" applyAlignment="1">
      <alignment vertical="center"/>
    </xf>
    <xf numFmtId="38" fontId="1" fillId="0" borderId="1" xfId="1" applyFont="1" applyBorder="1" applyAlignment="1">
      <alignment vertical="center"/>
    </xf>
    <xf numFmtId="38" fontId="1" fillId="0" borderId="1" xfId="0" applyNumberFormat="1" applyFont="1" applyBorder="1" applyAlignment="1">
      <alignment vertical="center"/>
    </xf>
    <xf numFmtId="49" fontId="1" fillId="0" borderId="0" xfId="0" applyNumberFormat="1" applyFont="1" applyAlignment="1">
      <alignment horizontal="left" vertical="center"/>
    </xf>
    <xf numFmtId="49" fontId="1" fillId="0" borderId="3" xfId="0" applyNumberFormat="1" applyFont="1" applyBorder="1" applyAlignment="1">
      <alignment horizontal="left" vertical="center"/>
    </xf>
    <xf numFmtId="49" fontId="1" fillId="0" borderId="0" xfId="0" applyNumberFormat="1" applyFont="1" applyAlignment="1">
      <alignment horizontal="center" vertical="center"/>
    </xf>
    <xf numFmtId="38" fontId="1" fillId="0" borderId="1" xfId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left" vertical="center"/>
    </xf>
    <xf numFmtId="38" fontId="1" fillId="0" borderId="1" xfId="1" applyFont="1" applyBorder="1" applyAlignment="1">
      <alignment horizontal="left" vertical="center"/>
    </xf>
    <xf numFmtId="56" fontId="1" fillId="0" borderId="1" xfId="0" applyNumberFormat="1" applyFont="1" applyBorder="1">
      <alignment vertical="center"/>
    </xf>
    <xf numFmtId="176" fontId="1" fillId="0" borderId="4" xfId="0" applyNumberFormat="1" applyFont="1" applyFill="1" applyBorder="1" applyAlignment="1">
      <alignment vertical="center"/>
    </xf>
    <xf numFmtId="38" fontId="1" fillId="0" borderId="1" xfId="1" applyFont="1" applyFill="1" applyBorder="1">
      <alignment vertical="center"/>
    </xf>
    <xf numFmtId="38" fontId="1" fillId="0" borderId="1" xfId="1" applyFont="1" applyFill="1" applyBorder="1" applyAlignment="1">
      <alignment vertical="center"/>
    </xf>
    <xf numFmtId="49" fontId="1" fillId="0" borderId="1" xfId="0" applyNumberFormat="1" applyFont="1" applyFill="1" applyBorder="1" applyAlignment="1">
      <alignment horizontal="center" vertical="center"/>
    </xf>
    <xf numFmtId="38" fontId="1" fillId="0" borderId="1" xfId="1" applyFont="1" applyFill="1" applyBorder="1" applyAlignment="1">
      <alignment horizontal="right" vertical="center"/>
    </xf>
    <xf numFmtId="0" fontId="1" fillId="0" borderId="0" xfId="0" applyFont="1" applyFill="1" applyBorder="1" applyAlignment="1">
      <alignment vertical="center"/>
    </xf>
    <xf numFmtId="49" fontId="1" fillId="0" borderId="0" xfId="0" applyNumberFormat="1" applyFont="1" applyFill="1">
      <alignment vertical="center"/>
    </xf>
    <xf numFmtId="0" fontId="1" fillId="0" borderId="0" xfId="0" applyFont="1" applyFill="1" applyAlignment="1">
      <alignment horizontal="right" vertical="center"/>
    </xf>
    <xf numFmtId="0" fontId="7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5" xfId="0" applyNumberFormat="1" applyFont="1" applyFill="1" applyBorder="1" applyAlignment="1">
      <alignment horizontal="center" vertical="center"/>
    </xf>
    <xf numFmtId="0" fontId="1" fillId="0" borderId="1" xfId="0" applyFont="1" applyFill="1" applyBorder="1">
      <alignment vertical="center"/>
    </xf>
    <xf numFmtId="49" fontId="1" fillId="0" borderId="1" xfId="0" applyNumberFormat="1" applyFont="1" applyFill="1" applyBorder="1">
      <alignment vertical="center"/>
    </xf>
    <xf numFmtId="49" fontId="1" fillId="0" borderId="2" xfId="0" applyNumberFormat="1" applyFont="1" applyFill="1" applyBorder="1" applyAlignment="1">
      <alignment horizontal="right" vertical="center"/>
    </xf>
    <xf numFmtId="56" fontId="1" fillId="0" borderId="4" xfId="0" applyNumberFormat="1" applyFont="1" applyFill="1" applyBorder="1" applyAlignment="1">
      <alignment vertical="center"/>
    </xf>
    <xf numFmtId="49" fontId="1" fillId="0" borderId="5" xfId="0" applyNumberFormat="1" applyFont="1" applyFill="1" applyBorder="1" applyAlignment="1">
      <alignment horizontal="right" vertical="center"/>
    </xf>
    <xf numFmtId="0" fontId="1" fillId="0" borderId="1" xfId="0" applyFont="1" applyFill="1" applyBorder="1" applyAlignment="1">
      <alignment horizontal="right" vertical="center"/>
    </xf>
    <xf numFmtId="0" fontId="1" fillId="0" borderId="2" xfId="0" applyFont="1" applyFill="1" applyBorder="1" applyAlignment="1">
      <alignment horizontal="right" vertical="center"/>
    </xf>
    <xf numFmtId="38" fontId="1" fillId="0" borderId="1" xfId="0" applyNumberFormat="1" applyFont="1" applyFill="1" applyBorder="1">
      <alignment vertical="center"/>
    </xf>
    <xf numFmtId="0" fontId="1" fillId="0" borderId="1" xfId="0" applyFont="1" applyFill="1" applyBorder="1" applyAlignment="1">
      <alignment horizontal="left" vertical="center"/>
    </xf>
    <xf numFmtId="49" fontId="1" fillId="0" borderId="2" xfId="0" applyNumberFormat="1" applyFont="1" applyFill="1" applyBorder="1" applyAlignment="1">
      <alignment horizontal="left" vertical="center"/>
    </xf>
    <xf numFmtId="49" fontId="1" fillId="0" borderId="5" xfId="0" applyNumberFormat="1" applyFont="1" applyFill="1" applyBorder="1" applyAlignment="1">
      <alignment horizontal="left" vertical="center"/>
    </xf>
    <xf numFmtId="49" fontId="1" fillId="0" borderId="4" xfId="0" applyNumberFormat="1" applyFont="1" applyFill="1" applyBorder="1" applyAlignment="1">
      <alignment horizontal="left"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right" vertical="center"/>
    </xf>
    <xf numFmtId="176" fontId="1" fillId="0" borderId="1" xfId="0" applyNumberFormat="1" applyFont="1" applyFill="1" applyBorder="1">
      <alignment vertical="center"/>
    </xf>
    <xf numFmtId="176" fontId="1" fillId="0" borderId="0" xfId="0" applyNumberFormat="1" applyFont="1" applyFill="1">
      <alignment vertical="center"/>
    </xf>
    <xf numFmtId="49" fontId="1" fillId="0" borderId="0" xfId="0" applyNumberFormat="1" applyFont="1" applyFill="1" applyAlignment="1">
      <alignment vertical="center"/>
    </xf>
    <xf numFmtId="49" fontId="1" fillId="0" borderId="0" xfId="0" applyNumberFormat="1" applyFont="1" applyFill="1" applyAlignment="1">
      <alignment horizontal="left" vertical="center"/>
    </xf>
    <xf numFmtId="0" fontId="1" fillId="0" borderId="0" xfId="0" applyFont="1" applyFill="1" applyAlignment="1">
      <alignment vertical="center"/>
    </xf>
    <xf numFmtId="49" fontId="1" fillId="0" borderId="3" xfId="0" applyNumberFormat="1" applyFont="1" applyFill="1" applyBorder="1" applyAlignment="1">
      <alignment vertical="center"/>
    </xf>
    <xf numFmtId="49" fontId="1" fillId="0" borderId="3" xfId="0" applyNumberFormat="1" applyFont="1" applyFill="1" applyBorder="1" applyAlignment="1">
      <alignment horizontal="left" vertical="center"/>
    </xf>
    <xf numFmtId="0" fontId="1" fillId="0" borderId="3" xfId="0" applyFont="1" applyFill="1" applyBorder="1" applyAlignment="1">
      <alignment vertical="center"/>
    </xf>
    <xf numFmtId="49" fontId="1" fillId="0" borderId="1" xfId="0" applyNumberFormat="1" applyFont="1" applyFill="1" applyBorder="1" applyAlignment="1">
      <alignment horizontal="left" vertical="center"/>
    </xf>
    <xf numFmtId="38" fontId="1" fillId="0" borderId="1" xfId="1" applyFont="1" applyFill="1" applyBorder="1" applyAlignment="1">
      <alignment horizontal="left" vertical="center"/>
    </xf>
    <xf numFmtId="38" fontId="1" fillId="0" borderId="1" xfId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shrinkToFit="1"/>
    </xf>
    <xf numFmtId="177" fontId="1" fillId="0" borderId="1" xfId="1" applyNumberFormat="1" applyFont="1" applyFill="1" applyBorder="1" applyAlignment="1">
      <alignment vertical="center"/>
    </xf>
    <xf numFmtId="38" fontId="1" fillId="0" borderId="1" xfId="0" applyNumberFormat="1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0" fontId="1" fillId="0" borderId="1" xfId="0" applyFont="1" applyFill="1" applyBorder="1" applyAlignment="1">
      <alignment horizontal="center" vertical="center" wrapText="1" shrinkToFit="1"/>
    </xf>
    <xf numFmtId="0" fontId="1" fillId="0" borderId="2" xfId="0" applyFont="1" applyFill="1" applyBorder="1" applyAlignment="1">
      <alignment horizontal="center" vertical="center" wrapText="1" shrinkToFit="1"/>
    </xf>
    <xf numFmtId="0" fontId="1" fillId="0" borderId="4" xfId="0" applyFont="1" applyFill="1" applyBorder="1" applyAlignment="1">
      <alignment horizontal="center" vertical="center" wrapText="1" shrinkToFit="1"/>
    </xf>
    <xf numFmtId="0" fontId="1" fillId="0" borderId="0" xfId="0" applyFont="1" applyFill="1" applyBorder="1" applyAlignment="1">
      <alignment horizontal="center" vertical="center" wrapText="1" shrinkToFit="1"/>
    </xf>
    <xf numFmtId="38" fontId="1" fillId="0" borderId="2" xfId="1" applyFont="1" applyFill="1" applyBorder="1" applyAlignment="1">
      <alignment horizontal="center" vertical="center"/>
    </xf>
    <xf numFmtId="38" fontId="1" fillId="0" borderId="2" xfId="1" applyFont="1" applyFill="1" applyBorder="1" applyAlignment="1">
      <alignment horizontal="center" vertical="center" shrinkToFit="1"/>
    </xf>
    <xf numFmtId="38" fontId="1" fillId="0" borderId="5" xfId="1" applyFont="1" applyFill="1" applyBorder="1" applyAlignment="1">
      <alignment horizontal="center" vertical="center" shrinkToFit="1"/>
    </xf>
    <xf numFmtId="38" fontId="1" fillId="0" borderId="4" xfId="1" applyFont="1" applyFill="1" applyBorder="1" applyAlignment="1">
      <alignment horizontal="center" vertical="center" shrinkToFit="1"/>
    </xf>
    <xf numFmtId="38" fontId="1" fillId="0" borderId="0" xfId="1" applyFont="1" applyFill="1" applyBorder="1" applyAlignment="1">
      <alignment vertical="center"/>
    </xf>
    <xf numFmtId="38" fontId="1" fillId="0" borderId="5" xfId="1" applyFont="1" applyFill="1" applyBorder="1" applyAlignment="1">
      <alignment horizontal="center" vertical="center"/>
    </xf>
    <xf numFmtId="38" fontId="1" fillId="0" borderId="4" xfId="1" applyFont="1" applyFill="1" applyBorder="1" applyAlignment="1">
      <alignment horizontal="center" vertical="center"/>
    </xf>
    <xf numFmtId="38" fontId="1" fillId="0" borderId="1" xfId="0" applyNumberFormat="1" applyFont="1" applyFill="1" applyBorder="1" applyAlignment="1">
      <alignment horizontal="center" vertical="center"/>
    </xf>
    <xf numFmtId="38" fontId="1" fillId="0" borderId="2" xfId="0" applyNumberFormat="1" applyFont="1" applyFill="1" applyBorder="1" applyAlignment="1">
      <alignment horizontal="center" vertical="center"/>
    </xf>
    <xf numFmtId="38" fontId="1" fillId="0" borderId="0" xfId="0" applyNumberFormat="1" applyFont="1" applyFill="1" applyBorder="1" applyAlignment="1">
      <alignment vertical="center"/>
    </xf>
    <xf numFmtId="177" fontId="1" fillId="0" borderId="1" xfId="0" applyNumberFormat="1" applyFont="1" applyFill="1" applyBorder="1" applyAlignment="1">
      <alignment vertical="center"/>
    </xf>
    <xf numFmtId="38" fontId="1" fillId="0" borderId="0" xfId="0" applyNumberFormat="1" applyFont="1" applyFill="1" applyBorder="1">
      <alignment vertical="center"/>
    </xf>
    <xf numFmtId="0" fontId="0" fillId="0" borderId="0" xfId="0" applyFont="1" applyBorder="1">
      <alignment vertical="center"/>
    </xf>
    <xf numFmtId="0" fontId="0" fillId="0" borderId="0" xfId="0" applyFont="1">
      <alignment vertical="center"/>
    </xf>
    <xf numFmtId="0" fontId="10" fillId="0" borderId="0" xfId="0" applyFont="1">
      <alignment vertical="center"/>
    </xf>
    <xf numFmtId="0" fontId="13" fillId="0" borderId="0" xfId="0" applyFont="1">
      <alignment vertical="center"/>
    </xf>
    <xf numFmtId="0" fontId="10" fillId="0" borderId="20" xfId="0" applyFont="1" applyBorder="1">
      <alignment vertical="center"/>
    </xf>
    <xf numFmtId="0" fontId="10" fillId="0" borderId="28" xfId="0" applyFont="1" applyBorder="1">
      <alignment vertical="center"/>
    </xf>
    <xf numFmtId="0" fontId="10" fillId="3" borderId="30" xfId="0" applyFont="1" applyFill="1" applyBorder="1" applyAlignment="1">
      <alignment vertical="center"/>
    </xf>
    <xf numFmtId="0" fontId="10" fillId="3" borderId="29" xfId="0" applyFont="1" applyFill="1" applyBorder="1" applyAlignment="1">
      <alignment vertical="center"/>
    </xf>
    <xf numFmtId="0" fontId="10" fillId="3" borderId="30" xfId="0" applyFont="1" applyFill="1" applyBorder="1" applyAlignment="1">
      <alignment vertical="center" wrapText="1"/>
    </xf>
    <xf numFmtId="0" fontId="10" fillId="3" borderId="0" xfId="0" applyFont="1" applyFill="1" applyBorder="1" applyAlignment="1">
      <alignment horizontal="left" vertical="top" wrapText="1"/>
    </xf>
    <xf numFmtId="0" fontId="10" fillId="0" borderId="38" xfId="0" applyFont="1" applyBorder="1">
      <alignment vertical="center"/>
    </xf>
    <xf numFmtId="0" fontId="10" fillId="0" borderId="39" xfId="0" applyFont="1" applyBorder="1">
      <alignment vertical="center"/>
    </xf>
    <xf numFmtId="0" fontId="10" fillId="0" borderId="0" xfId="0" applyFont="1" applyBorder="1" applyAlignment="1">
      <alignment horizontal="center" vertical="center" wrapText="1"/>
    </xf>
    <xf numFmtId="0" fontId="11" fillId="0" borderId="0" xfId="0" applyFont="1" applyAlignment="1">
      <alignment horizontal="left" vertical="center"/>
    </xf>
    <xf numFmtId="0" fontId="12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10" fillId="0" borderId="11" xfId="0" applyFont="1" applyBorder="1" applyAlignment="1">
      <alignment horizontal="left" vertical="center"/>
    </xf>
    <xf numFmtId="0" fontId="10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178" fontId="10" fillId="3" borderId="14" xfId="0" applyNumberFormat="1" applyFont="1" applyFill="1" applyBorder="1" applyAlignment="1">
      <alignment horizontal="center" vertical="center"/>
    </xf>
    <xf numFmtId="178" fontId="10" fillId="3" borderId="15" xfId="0" applyNumberFormat="1" applyFont="1" applyFill="1" applyBorder="1" applyAlignment="1">
      <alignment horizontal="center" vertical="center"/>
    </xf>
    <xf numFmtId="0" fontId="14" fillId="3" borderId="30" xfId="0" applyFont="1" applyFill="1" applyBorder="1" applyAlignment="1">
      <alignment horizontal="center" vertical="center" wrapText="1"/>
    </xf>
    <xf numFmtId="179" fontId="10" fillId="3" borderId="30" xfId="0" applyNumberFormat="1" applyFont="1" applyFill="1" applyBorder="1" applyAlignment="1">
      <alignment horizontal="center" vertical="center" wrapText="1"/>
    </xf>
    <xf numFmtId="179" fontId="10" fillId="3" borderId="30" xfId="0" quotePrefix="1" applyNumberFormat="1" applyFont="1" applyFill="1" applyBorder="1" applyAlignment="1">
      <alignment horizontal="right" vertical="center" wrapText="1"/>
    </xf>
    <xf numFmtId="0" fontId="10" fillId="3" borderId="30" xfId="0" applyFont="1" applyFill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10" fillId="0" borderId="17" xfId="0" applyFont="1" applyFill="1" applyBorder="1" applyAlignment="1">
      <alignment horizontal="left" vertical="center"/>
    </xf>
    <xf numFmtId="0" fontId="10" fillId="0" borderId="19" xfId="0" applyFont="1" applyFill="1" applyBorder="1" applyAlignment="1">
      <alignment horizontal="left" vertical="center"/>
    </xf>
    <xf numFmtId="0" fontId="10" fillId="0" borderId="21" xfId="0" applyFont="1" applyFill="1" applyBorder="1" applyAlignment="1">
      <alignment vertical="center" wrapText="1"/>
    </xf>
    <xf numFmtId="0" fontId="10" fillId="0" borderId="22" xfId="0" applyFont="1" applyFill="1" applyBorder="1" applyAlignment="1">
      <alignment vertical="center" wrapText="1"/>
    </xf>
    <xf numFmtId="0" fontId="10" fillId="0" borderId="23" xfId="0" applyFont="1" applyFill="1" applyBorder="1" applyAlignment="1">
      <alignment vertical="center" wrapText="1"/>
    </xf>
    <xf numFmtId="0" fontId="10" fillId="0" borderId="2" xfId="0" applyFont="1" applyBorder="1" applyAlignment="1">
      <alignment horizontal="left" vertical="center"/>
    </xf>
    <xf numFmtId="0" fontId="10" fillId="0" borderId="5" xfId="0" applyFont="1" applyBorder="1" applyAlignment="1">
      <alignment horizontal="left" vertical="center"/>
    </xf>
    <xf numFmtId="0" fontId="10" fillId="0" borderId="26" xfId="0" applyFont="1" applyBorder="1" applyAlignment="1">
      <alignment horizontal="left" vertical="center"/>
    </xf>
    <xf numFmtId="0" fontId="10" fillId="3" borderId="27" xfId="0" applyFont="1" applyFill="1" applyBorder="1" applyAlignment="1">
      <alignment horizontal="center" vertical="top"/>
    </xf>
    <xf numFmtId="0" fontId="10" fillId="3" borderId="29" xfId="0" applyFont="1" applyFill="1" applyBorder="1" applyAlignment="1">
      <alignment vertical="center"/>
    </xf>
    <xf numFmtId="0" fontId="10" fillId="0" borderId="31" xfId="0" applyFont="1" applyBorder="1" applyAlignment="1">
      <alignment horizontal="center" vertical="center"/>
    </xf>
    <xf numFmtId="178" fontId="10" fillId="3" borderId="13" xfId="0" applyNumberFormat="1" applyFont="1" applyFill="1" applyBorder="1" applyAlignment="1">
      <alignment horizontal="center" vertical="center"/>
    </xf>
    <xf numFmtId="178" fontId="10" fillId="3" borderId="32" xfId="0" applyNumberFormat="1" applyFont="1" applyFill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34" xfId="0" applyFont="1" applyBorder="1" applyAlignment="1">
      <alignment horizontal="center" vertical="center"/>
    </xf>
    <xf numFmtId="0" fontId="10" fillId="0" borderId="35" xfId="0" applyFont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28" xfId="0" applyFont="1" applyFill="1" applyBorder="1" applyAlignment="1">
      <alignment horizontal="left" vertical="center"/>
    </xf>
    <xf numFmtId="0" fontId="10" fillId="0" borderId="25" xfId="0" applyFont="1" applyFill="1" applyBorder="1" applyAlignment="1">
      <alignment vertical="center" wrapText="1"/>
    </xf>
    <xf numFmtId="0" fontId="10" fillId="0" borderId="36" xfId="0" applyFont="1" applyFill="1" applyBorder="1" applyAlignment="1">
      <alignment vertical="center" wrapText="1"/>
    </xf>
    <xf numFmtId="0" fontId="10" fillId="0" borderId="37" xfId="0" applyFont="1" applyFill="1" applyBorder="1" applyAlignment="1">
      <alignment vertical="center" wrapText="1"/>
    </xf>
    <xf numFmtId="0" fontId="10" fillId="3" borderId="0" xfId="0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left" vertical="center"/>
    </xf>
    <xf numFmtId="0" fontId="10" fillId="3" borderId="30" xfId="0" applyFont="1" applyFill="1" applyBorder="1" applyAlignment="1">
      <alignment vertical="center"/>
    </xf>
    <xf numFmtId="0" fontId="10" fillId="0" borderId="0" xfId="0" applyFont="1" applyAlignment="1">
      <alignment horizontal="center" vertical="center" wrapText="1"/>
    </xf>
    <xf numFmtId="0" fontId="10" fillId="3" borderId="30" xfId="0" applyFont="1" applyFill="1" applyBorder="1" applyAlignment="1">
      <alignment horizontal="left" vertical="center" wrapText="1"/>
    </xf>
    <xf numFmtId="0" fontId="10" fillId="3" borderId="30" xfId="0" applyFont="1" applyFill="1" applyBorder="1" applyAlignment="1">
      <alignment horizontal="center" vertical="top" wrapText="1"/>
    </xf>
    <xf numFmtId="0" fontId="10" fillId="0" borderId="6" xfId="0" applyFont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left" vertical="center"/>
    </xf>
    <xf numFmtId="0" fontId="10" fillId="0" borderId="0" xfId="0" applyFont="1" applyAlignment="1">
      <alignment vertical="center" wrapText="1"/>
    </xf>
    <xf numFmtId="0" fontId="10" fillId="0" borderId="40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38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41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10" fillId="0" borderId="42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10" fillId="0" borderId="43" xfId="0" applyFont="1" applyBorder="1" applyAlignment="1">
      <alignment horizontal="center" vertical="center" wrapText="1"/>
    </xf>
    <xf numFmtId="0" fontId="10" fillId="0" borderId="44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10" fillId="0" borderId="28" xfId="0" applyFont="1" applyBorder="1" applyAlignment="1">
      <alignment horizontal="center" vertical="center" wrapText="1"/>
    </xf>
    <xf numFmtId="0" fontId="10" fillId="0" borderId="39" xfId="0" applyFont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right" vertical="center"/>
    </xf>
    <xf numFmtId="49" fontId="1" fillId="0" borderId="5" xfId="0" applyNumberFormat="1" applyFont="1" applyFill="1" applyBorder="1" applyAlignment="1">
      <alignment horizontal="right" vertical="center"/>
    </xf>
    <xf numFmtId="49" fontId="1" fillId="0" borderId="4" xfId="0" applyNumberFormat="1" applyFont="1" applyFill="1" applyBorder="1" applyAlignment="1">
      <alignment horizontal="right" vertical="center"/>
    </xf>
    <xf numFmtId="0" fontId="1" fillId="0" borderId="2" xfId="0" applyFont="1" applyFill="1" applyBorder="1" applyAlignment="1">
      <alignment horizontal="right" vertical="center"/>
    </xf>
    <xf numFmtId="0" fontId="1" fillId="0" borderId="5" xfId="0" applyFont="1" applyFill="1" applyBorder="1" applyAlignment="1">
      <alignment horizontal="right" vertical="center"/>
    </xf>
    <xf numFmtId="0" fontId="1" fillId="0" borderId="4" xfId="0" applyFont="1" applyFill="1" applyBorder="1" applyAlignment="1">
      <alignment horizontal="right" vertical="center"/>
    </xf>
    <xf numFmtId="0" fontId="7" fillId="0" borderId="0" xfId="0" applyFont="1" applyFill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49" fontId="1" fillId="0" borderId="5" xfId="0" applyNumberFormat="1" applyFont="1" applyFill="1" applyBorder="1" applyAlignment="1">
      <alignment horizontal="center" vertical="center"/>
    </xf>
    <xf numFmtId="49" fontId="1" fillId="0" borderId="4" xfId="0" applyNumberFormat="1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left" vertical="center"/>
    </xf>
    <xf numFmtId="49" fontId="1" fillId="0" borderId="5" xfId="0" applyNumberFormat="1" applyFont="1" applyFill="1" applyBorder="1" applyAlignment="1">
      <alignment horizontal="left" vertical="center"/>
    </xf>
    <xf numFmtId="49" fontId="1" fillId="0" borderId="4" xfId="0" applyNumberFormat="1" applyFont="1" applyFill="1" applyBorder="1" applyAlignment="1">
      <alignment horizontal="left" vertical="center"/>
    </xf>
    <xf numFmtId="38" fontId="1" fillId="0" borderId="2" xfId="1" applyFont="1" applyFill="1" applyBorder="1" applyAlignment="1">
      <alignment horizontal="right" vertical="center"/>
    </xf>
    <xf numFmtId="38" fontId="1" fillId="0" borderId="4" xfId="1" applyFont="1" applyFill="1" applyBorder="1" applyAlignment="1">
      <alignment horizontal="right" vertical="center"/>
    </xf>
    <xf numFmtId="38" fontId="1" fillId="0" borderId="0" xfId="0" applyNumberFormat="1" applyFont="1" applyFill="1" applyAlignment="1">
      <alignment horizontal="right" vertical="center" shrinkToFit="1"/>
    </xf>
    <xf numFmtId="0" fontId="1" fillId="0" borderId="0" xfId="0" applyFont="1" applyFill="1" applyAlignment="1">
      <alignment horizontal="right" vertical="center" shrinkToFit="1"/>
    </xf>
    <xf numFmtId="177" fontId="1" fillId="0" borderId="0" xfId="1" applyNumberFormat="1" applyFont="1" applyFill="1" applyAlignment="1">
      <alignment horizontal="right" vertical="center" shrinkToFi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shrinkToFit="1"/>
    </xf>
    <xf numFmtId="0" fontId="1" fillId="0" borderId="0" xfId="0" applyFont="1" applyFill="1" applyAlignment="1">
      <alignment horizontal="left" vertical="center"/>
    </xf>
    <xf numFmtId="38" fontId="1" fillId="0" borderId="0" xfId="1" applyFont="1" applyFill="1" applyAlignment="1">
      <alignment horizontal="right" vertical="center" shrinkToFit="1"/>
    </xf>
    <xf numFmtId="0" fontId="1" fillId="0" borderId="2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</cellXfs>
  <cellStyles count="6">
    <cellStyle name="桁区切り" xfId="1" builtinId="6"/>
    <cellStyle name="桁区切り 2" xfId="2"/>
    <cellStyle name="桁区切り 3" xfId="3"/>
    <cellStyle name="標準" xfId="0" builtinId="0"/>
    <cellStyle name="標準 2" xfId="4"/>
    <cellStyle name="標準 3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793</xdr:colOff>
      <xdr:row>0</xdr:row>
      <xdr:rowOff>0</xdr:rowOff>
    </xdr:from>
    <xdr:to>
      <xdr:col>33</xdr:col>
      <xdr:colOff>277812</xdr:colOff>
      <xdr:row>0</xdr:row>
      <xdr:rowOff>0</xdr:rowOff>
    </xdr:to>
    <xdr:cxnSp macro="">
      <xdr:nvCxnSpPr>
        <xdr:cNvPr id="2" name="直線矢印コネクタ 1"/>
        <xdr:cNvCxnSpPr/>
      </xdr:nvCxnSpPr>
      <xdr:spPr>
        <a:xfrm>
          <a:off x="8936036" y="0"/>
          <a:ext cx="1658938" cy="0"/>
        </a:xfrm>
        <a:prstGeom prst="straightConnector1">
          <a:avLst/>
        </a:prstGeom>
        <a:ln w="3175">
          <a:solidFill>
            <a:schemeClr val="tx1"/>
          </a:solidFill>
          <a:headEnd type="arrow" w="sm" len="sm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36</xdr:col>
      <xdr:colOff>66675</xdr:colOff>
      <xdr:row>0</xdr:row>
      <xdr:rowOff>0</xdr:rowOff>
    </xdr:from>
    <xdr:to>
      <xdr:col>37</xdr:col>
      <xdr:colOff>66675</xdr:colOff>
      <xdr:row>0</xdr:row>
      <xdr:rowOff>0</xdr:rowOff>
    </xdr:to>
    <xdr:sp macro="" textlink="">
      <xdr:nvSpPr>
        <xdr:cNvPr id="3" name="Oval 21"/>
        <xdr:cNvSpPr>
          <a:spLocks noChangeArrowheads="1"/>
        </xdr:cNvSpPr>
      </xdr:nvSpPr>
      <xdr:spPr bwMode="auto">
        <a:xfrm>
          <a:off x="11830050" y="0"/>
          <a:ext cx="552450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66675</xdr:colOff>
      <xdr:row>0</xdr:row>
      <xdr:rowOff>0</xdr:rowOff>
    </xdr:from>
    <xdr:to>
      <xdr:col>37</xdr:col>
      <xdr:colOff>66675</xdr:colOff>
      <xdr:row>0</xdr:row>
      <xdr:rowOff>0</xdr:rowOff>
    </xdr:to>
    <xdr:sp macro="" textlink="">
      <xdr:nvSpPr>
        <xdr:cNvPr id="4" name="Oval 22"/>
        <xdr:cNvSpPr>
          <a:spLocks noChangeArrowheads="1"/>
        </xdr:cNvSpPr>
      </xdr:nvSpPr>
      <xdr:spPr bwMode="auto">
        <a:xfrm>
          <a:off x="11830050" y="0"/>
          <a:ext cx="552450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83</xdr:col>
      <xdr:colOff>123825</xdr:colOff>
      <xdr:row>0</xdr:row>
      <xdr:rowOff>0</xdr:rowOff>
    </xdr:from>
    <xdr:to>
      <xdr:col>86</xdr:col>
      <xdr:colOff>104775</xdr:colOff>
      <xdr:row>0</xdr:row>
      <xdr:rowOff>0</xdr:rowOff>
    </xdr:to>
    <xdr:sp macro="" textlink="">
      <xdr:nvSpPr>
        <xdr:cNvPr id="5" name="Line 27"/>
        <xdr:cNvSpPr>
          <a:spLocks noChangeShapeType="1"/>
        </xdr:cNvSpPr>
      </xdr:nvSpPr>
      <xdr:spPr bwMode="auto">
        <a:xfrm flipH="1" flipV="1">
          <a:off x="37909500" y="0"/>
          <a:ext cx="1619250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31</xdr:col>
      <xdr:colOff>279003</xdr:colOff>
      <xdr:row>0</xdr:row>
      <xdr:rowOff>0</xdr:rowOff>
    </xdr:from>
    <xdr:to>
      <xdr:col>34</xdr:col>
      <xdr:colOff>277812</xdr:colOff>
      <xdr:row>0</xdr:row>
      <xdr:rowOff>0</xdr:rowOff>
    </xdr:to>
    <xdr:cxnSp macro="">
      <xdr:nvCxnSpPr>
        <xdr:cNvPr id="6" name="直線矢印コネクタ 2"/>
        <xdr:cNvCxnSpPr/>
      </xdr:nvCxnSpPr>
      <xdr:spPr>
        <a:xfrm>
          <a:off x="9492456" y="0"/>
          <a:ext cx="1654968" cy="0"/>
        </a:xfrm>
        <a:prstGeom prst="straightConnector1">
          <a:avLst/>
        </a:prstGeom>
        <a:ln w="3175">
          <a:solidFill>
            <a:schemeClr val="tx1"/>
          </a:solidFill>
          <a:headEnd type="arrow" w="sm" len="sm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37</xdr:col>
      <xdr:colOff>66675</xdr:colOff>
      <xdr:row>0</xdr:row>
      <xdr:rowOff>0</xdr:rowOff>
    </xdr:from>
    <xdr:to>
      <xdr:col>38</xdr:col>
      <xdr:colOff>66675</xdr:colOff>
      <xdr:row>0</xdr:row>
      <xdr:rowOff>0</xdr:rowOff>
    </xdr:to>
    <xdr:sp macro="" textlink="">
      <xdr:nvSpPr>
        <xdr:cNvPr id="7" name="Oval 21"/>
        <xdr:cNvSpPr>
          <a:spLocks noChangeArrowheads="1"/>
        </xdr:cNvSpPr>
      </xdr:nvSpPr>
      <xdr:spPr bwMode="auto">
        <a:xfrm>
          <a:off x="12382500" y="0"/>
          <a:ext cx="552450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37</xdr:col>
      <xdr:colOff>66675</xdr:colOff>
      <xdr:row>0</xdr:row>
      <xdr:rowOff>0</xdr:rowOff>
    </xdr:from>
    <xdr:to>
      <xdr:col>38</xdr:col>
      <xdr:colOff>66675</xdr:colOff>
      <xdr:row>0</xdr:row>
      <xdr:rowOff>0</xdr:rowOff>
    </xdr:to>
    <xdr:sp macro="" textlink="">
      <xdr:nvSpPr>
        <xdr:cNvPr id="8" name="Oval 22"/>
        <xdr:cNvSpPr>
          <a:spLocks noChangeArrowheads="1"/>
        </xdr:cNvSpPr>
      </xdr:nvSpPr>
      <xdr:spPr bwMode="auto">
        <a:xfrm>
          <a:off x="12382500" y="0"/>
          <a:ext cx="552450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84</xdr:col>
      <xdr:colOff>123825</xdr:colOff>
      <xdr:row>0</xdr:row>
      <xdr:rowOff>0</xdr:rowOff>
    </xdr:from>
    <xdr:to>
      <xdr:col>87</xdr:col>
      <xdr:colOff>104775</xdr:colOff>
      <xdr:row>0</xdr:row>
      <xdr:rowOff>0</xdr:rowOff>
    </xdr:to>
    <xdr:sp macro="" textlink="">
      <xdr:nvSpPr>
        <xdr:cNvPr id="9" name="Line 27"/>
        <xdr:cNvSpPr>
          <a:spLocks noChangeShapeType="1"/>
        </xdr:cNvSpPr>
      </xdr:nvSpPr>
      <xdr:spPr bwMode="auto">
        <a:xfrm flipH="1" flipV="1">
          <a:off x="38461950" y="0"/>
          <a:ext cx="1619250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4762</xdr:colOff>
      <xdr:row>2</xdr:row>
      <xdr:rowOff>0</xdr:rowOff>
    </xdr:from>
    <xdr:to>
      <xdr:col>32</xdr:col>
      <xdr:colOff>0</xdr:colOff>
      <xdr:row>2</xdr:row>
      <xdr:rowOff>0</xdr:rowOff>
    </xdr:to>
    <xdr:cxnSp macro="">
      <xdr:nvCxnSpPr>
        <xdr:cNvPr id="3" name="直線矢印コネクタ 2"/>
        <xdr:cNvCxnSpPr/>
      </xdr:nvCxnSpPr>
      <xdr:spPr>
        <a:xfrm>
          <a:off x="4538662" y="5715000"/>
          <a:ext cx="395288" cy="0"/>
        </a:xfrm>
        <a:prstGeom prst="straightConnector1">
          <a:avLst/>
        </a:prstGeom>
        <a:ln w="3175">
          <a:solidFill>
            <a:schemeClr val="tx1"/>
          </a:solidFill>
          <a:headEnd type="arrow" w="sm" len="sm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34</xdr:col>
      <xdr:colOff>66675</xdr:colOff>
      <xdr:row>2</xdr:row>
      <xdr:rowOff>0</xdr:rowOff>
    </xdr:from>
    <xdr:to>
      <xdr:col>35</xdr:col>
      <xdr:colOff>66675</xdr:colOff>
      <xdr:row>2</xdr:row>
      <xdr:rowOff>0</xdr:rowOff>
    </xdr:to>
    <xdr:sp macro="" textlink="">
      <xdr:nvSpPr>
        <xdr:cNvPr id="5124" name="Oval 21"/>
        <xdr:cNvSpPr>
          <a:spLocks noChangeArrowheads="1"/>
        </xdr:cNvSpPr>
      </xdr:nvSpPr>
      <xdr:spPr bwMode="auto">
        <a:xfrm>
          <a:off x="26450925" y="0"/>
          <a:ext cx="685800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34</xdr:col>
      <xdr:colOff>66675</xdr:colOff>
      <xdr:row>2</xdr:row>
      <xdr:rowOff>0</xdr:rowOff>
    </xdr:from>
    <xdr:to>
      <xdr:col>35</xdr:col>
      <xdr:colOff>66675</xdr:colOff>
      <xdr:row>2</xdr:row>
      <xdr:rowOff>0</xdr:rowOff>
    </xdr:to>
    <xdr:sp macro="" textlink="">
      <xdr:nvSpPr>
        <xdr:cNvPr id="5125" name="Oval 22"/>
        <xdr:cNvSpPr>
          <a:spLocks noChangeArrowheads="1"/>
        </xdr:cNvSpPr>
      </xdr:nvSpPr>
      <xdr:spPr bwMode="auto">
        <a:xfrm>
          <a:off x="26450925" y="0"/>
          <a:ext cx="685800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81</xdr:col>
      <xdr:colOff>123825</xdr:colOff>
      <xdr:row>2</xdr:row>
      <xdr:rowOff>0</xdr:rowOff>
    </xdr:from>
    <xdr:to>
      <xdr:col>84</xdr:col>
      <xdr:colOff>104775</xdr:colOff>
      <xdr:row>2</xdr:row>
      <xdr:rowOff>0</xdr:rowOff>
    </xdr:to>
    <xdr:sp macro="" textlink="">
      <xdr:nvSpPr>
        <xdr:cNvPr id="5126" name="Line 27"/>
        <xdr:cNvSpPr>
          <a:spLocks noChangeShapeType="1"/>
        </xdr:cNvSpPr>
      </xdr:nvSpPr>
      <xdr:spPr bwMode="auto">
        <a:xfrm flipH="1" flipV="1">
          <a:off x="58740675" y="0"/>
          <a:ext cx="2038350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4762</xdr:colOff>
      <xdr:row>2</xdr:row>
      <xdr:rowOff>0</xdr:rowOff>
    </xdr:from>
    <xdr:to>
      <xdr:col>32</xdr:col>
      <xdr:colOff>0</xdr:colOff>
      <xdr:row>2</xdr:row>
      <xdr:rowOff>0</xdr:rowOff>
    </xdr:to>
    <xdr:cxnSp macro="">
      <xdr:nvCxnSpPr>
        <xdr:cNvPr id="3" name="直線矢印コネクタ 2"/>
        <xdr:cNvCxnSpPr/>
      </xdr:nvCxnSpPr>
      <xdr:spPr>
        <a:xfrm>
          <a:off x="4538662" y="5715000"/>
          <a:ext cx="395288" cy="0"/>
        </a:xfrm>
        <a:prstGeom prst="straightConnector1">
          <a:avLst/>
        </a:prstGeom>
        <a:ln w="3175">
          <a:solidFill>
            <a:schemeClr val="tx1"/>
          </a:solidFill>
          <a:headEnd type="arrow" w="sm" len="sm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34</xdr:col>
      <xdr:colOff>66675</xdr:colOff>
      <xdr:row>2</xdr:row>
      <xdr:rowOff>0</xdr:rowOff>
    </xdr:from>
    <xdr:to>
      <xdr:col>35</xdr:col>
      <xdr:colOff>66675</xdr:colOff>
      <xdr:row>2</xdr:row>
      <xdr:rowOff>0</xdr:rowOff>
    </xdr:to>
    <xdr:sp macro="" textlink="">
      <xdr:nvSpPr>
        <xdr:cNvPr id="6148" name="Oval 21"/>
        <xdr:cNvSpPr>
          <a:spLocks noChangeArrowheads="1"/>
        </xdr:cNvSpPr>
      </xdr:nvSpPr>
      <xdr:spPr bwMode="auto">
        <a:xfrm>
          <a:off x="25831800" y="0"/>
          <a:ext cx="685800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34</xdr:col>
      <xdr:colOff>66675</xdr:colOff>
      <xdr:row>2</xdr:row>
      <xdr:rowOff>0</xdr:rowOff>
    </xdr:from>
    <xdr:to>
      <xdr:col>35</xdr:col>
      <xdr:colOff>66675</xdr:colOff>
      <xdr:row>2</xdr:row>
      <xdr:rowOff>0</xdr:rowOff>
    </xdr:to>
    <xdr:sp macro="" textlink="">
      <xdr:nvSpPr>
        <xdr:cNvPr id="6149" name="Oval 22"/>
        <xdr:cNvSpPr>
          <a:spLocks noChangeArrowheads="1"/>
        </xdr:cNvSpPr>
      </xdr:nvSpPr>
      <xdr:spPr bwMode="auto">
        <a:xfrm>
          <a:off x="25831800" y="0"/>
          <a:ext cx="685800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81</xdr:col>
      <xdr:colOff>123825</xdr:colOff>
      <xdr:row>2</xdr:row>
      <xdr:rowOff>0</xdr:rowOff>
    </xdr:from>
    <xdr:to>
      <xdr:col>84</xdr:col>
      <xdr:colOff>104775</xdr:colOff>
      <xdr:row>2</xdr:row>
      <xdr:rowOff>0</xdr:rowOff>
    </xdr:to>
    <xdr:sp macro="" textlink="">
      <xdr:nvSpPr>
        <xdr:cNvPr id="6150" name="Line 27"/>
        <xdr:cNvSpPr>
          <a:spLocks noChangeShapeType="1"/>
        </xdr:cNvSpPr>
      </xdr:nvSpPr>
      <xdr:spPr bwMode="auto">
        <a:xfrm flipH="1" flipV="1">
          <a:off x="58121550" y="0"/>
          <a:ext cx="2038350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29</xdr:col>
      <xdr:colOff>4762</xdr:colOff>
      <xdr:row>2</xdr:row>
      <xdr:rowOff>0</xdr:rowOff>
    </xdr:from>
    <xdr:to>
      <xdr:col>32</xdr:col>
      <xdr:colOff>0</xdr:colOff>
      <xdr:row>2</xdr:row>
      <xdr:rowOff>0</xdr:rowOff>
    </xdr:to>
    <xdr:cxnSp macro="">
      <xdr:nvCxnSpPr>
        <xdr:cNvPr id="2" name="直線矢印コネクタ 2"/>
        <xdr:cNvCxnSpPr/>
      </xdr:nvCxnSpPr>
      <xdr:spPr>
        <a:xfrm>
          <a:off x="4538662" y="5715000"/>
          <a:ext cx="395288" cy="0"/>
        </a:xfrm>
        <a:prstGeom prst="straightConnector1">
          <a:avLst/>
        </a:prstGeom>
        <a:ln w="3175">
          <a:solidFill>
            <a:schemeClr val="tx1"/>
          </a:solidFill>
          <a:headEnd type="arrow" w="sm" len="sm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34</xdr:col>
      <xdr:colOff>66675</xdr:colOff>
      <xdr:row>2</xdr:row>
      <xdr:rowOff>0</xdr:rowOff>
    </xdr:from>
    <xdr:to>
      <xdr:col>35</xdr:col>
      <xdr:colOff>66675</xdr:colOff>
      <xdr:row>2</xdr:row>
      <xdr:rowOff>0</xdr:rowOff>
    </xdr:to>
    <xdr:sp macro="" textlink="">
      <xdr:nvSpPr>
        <xdr:cNvPr id="6154" name="Oval 21"/>
        <xdr:cNvSpPr>
          <a:spLocks noChangeArrowheads="1"/>
        </xdr:cNvSpPr>
      </xdr:nvSpPr>
      <xdr:spPr bwMode="auto">
        <a:xfrm>
          <a:off x="25831800" y="0"/>
          <a:ext cx="685800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34</xdr:col>
      <xdr:colOff>66675</xdr:colOff>
      <xdr:row>2</xdr:row>
      <xdr:rowOff>0</xdr:rowOff>
    </xdr:from>
    <xdr:to>
      <xdr:col>35</xdr:col>
      <xdr:colOff>66675</xdr:colOff>
      <xdr:row>2</xdr:row>
      <xdr:rowOff>0</xdr:rowOff>
    </xdr:to>
    <xdr:sp macro="" textlink="">
      <xdr:nvSpPr>
        <xdr:cNvPr id="6155" name="Oval 22"/>
        <xdr:cNvSpPr>
          <a:spLocks noChangeArrowheads="1"/>
        </xdr:cNvSpPr>
      </xdr:nvSpPr>
      <xdr:spPr bwMode="auto">
        <a:xfrm>
          <a:off x="25831800" y="0"/>
          <a:ext cx="685800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81</xdr:col>
      <xdr:colOff>123825</xdr:colOff>
      <xdr:row>2</xdr:row>
      <xdr:rowOff>0</xdr:rowOff>
    </xdr:from>
    <xdr:to>
      <xdr:col>84</xdr:col>
      <xdr:colOff>104775</xdr:colOff>
      <xdr:row>2</xdr:row>
      <xdr:rowOff>0</xdr:rowOff>
    </xdr:to>
    <xdr:sp macro="" textlink="">
      <xdr:nvSpPr>
        <xdr:cNvPr id="6156" name="Line 27"/>
        <xdr:cNvSpPr>
          <a:spLocks noChangeShapeType="1"/>
        </xdr:cNvSpPr>
      </xdr:nvSpPr>
      <xdr:spPr bwMode="auto">
        <a:xfrm flipH="1" flipV="1">
          <a:off x="58121550" y="0"/>
          <a:ext cx="2038350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33</xdr:col>
      <xdr:colOff>4762</xdr:colOff>
      <xdr:row>2</xdr:row>
      <xdr:rowOff>0</xdr:rowOff>
    </xdr:from>
    <xdr:to>
      <xdr:col>36</xdr:col>
      <xdr:colOff>354</xdr:colOff>
      <xdr:row>2</xdr:row>
      <xdr:rowOff>0</xdr:rowOff>
    </xdr:to>
    <xdr:cxnSp macro="">
      <xdr:nvCxnSpPr>
        <xdr:cNvPr id="3" name="直線矢印コネクタ 2"/>
        <xdr:cNvCxnSpPr/>
      </xdr:nvCxnSpPr>
      <xdr:spPr>
        <a:xfrm>
          <a:off x="4538662" y="5715000"/>
          <a:ext cx="395288" cy="0"/>
        </a:xfrm>
        <a:prstGeom prst="straightConnector1">
          <a:avLst/>
        </a:prstGeom>
        <a:ln w="3175">
          <a:solidFill>
            <a:schemeClr val="tx1"/>
          </a:solidFill>
          <a:headEnd type="arrow" w="sm" len="sm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38</xdr:col>
      <xdr:colOff>66675</xdr:colOff>
      <xdr:row>2</xdr:row>
      <xdr:rowOff>0</xdr:rowOff>
    </xdr:from>
    <xdr:to>
      <xdr:col>39</xdr:col>
      <xdr:colOff>66675</xdr:colOff>
      <xdr:row>2</xdr:row>
      <xdr:rowOff>0</xdr:rowOff>
    </xdr:to>
    <xdr:sp macro="" textlink="">
      <xdr:nvSpPr>
        <xdr:cNvPr id="7172" name="Oval 21"/>
        <xdr:cNvSpPr>
          <a:spLocks noChangeArrowheads="1"/>
        </xdr:cNvSpPr>
      </xdr:nvSpPr>
      <xdr:spPr bwMode="auto">
        <a:xfrm>
          <a:off x="30099000" y="0"/>
          <a:ext cx="685800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38</xdr:col>
      <xdr:colOff>66675</xdr:colOff>
      <xdr:row>2</xdr:row>
      <xdr:rowOff>0</xdr:rowOff>
    </xdr:from>
    <xdr:to>
      <xdr:col>39</xdr:col>
      <xdr:colOff>66675</xdr:colOff>
      <xdr:row>2</xdr:row>
      <xdr:rowOff>0</xdr:rowOff>
    </xdr:to>
    <xdr:sp macro="" textlink="">
      <xdr:nvSpPr>
        <xdr:cNvPr id="7173" name="Oval 22"/>
        <xdr:cNvSpPr>
          <a:spLocks noChangeArrowheads="1"/>
        </xdr:cNvSpPr>
      </xdr:nvSpPr>
      <xdr:spPr bwMode="auto">
        <a:xfrm>
          <a:off x="30099000" y="0"/>
          <a:ext cx="685800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85</xdr:col>
      <xdr:colOff>123825</xdr:colOff>
      <xdr:row>2</xdr:row>
      <xdr:rowOff>0</xdr:rowOff>
    </xdr:from>
    <xdr:to>
      <xdr:col>88</xdr:col>
      <xdr:colOff>104775</xdr:colOff>
      <xdr:row>2</xdr:row>
      <xdr:rowOff>0</xdr:rowOff>
    </xdr:to>
    <xdr:sp macro="" textlink="">
      <xdr:nvSpPr>
        <xdr:cNvPr id="7174" name="Line 27"/>
        <xdr:cNvSpPr>
          <a:spLocks noChangeShapeType="1"/>
        </xdr:cNvSpPr>
      </xdr:nvSpPr>
      <xdr:spPr bwMode="auto">
        <a:xfrm flipH="1" flipV="1">
          <a:off x="62388750" y="0"/>
          <a:ext cx="2038350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33</xdr:col>
      <xdr:colOff>4762</xdr:colOff>
      <xdr:row>2</xdr:row>
      <xdr:rowOff>0</xdr:rowOff>
    </xdr:from>
    <xdr:to>
      <xdr:col>36</xdr:col>
      <xdr:colOff>354</xdr:colOff>
      <xdr:row>2</xdr:row>
      <xdr:rowOff>0</xdr:rowOff>
    </xdr:to>
    <xdr:cxnSp macro="">
      <xdr:nvCxnSpPr>
        <xdr:cNvPr id="2" name="直線矢印コネクタ 2"/>
        <xdr:cNvCxnSpPr/>
      </xdr:nvCxnSpPr>
      <xdr:spPr>
        <a:xfrm>
          <a:off x="4538662" y="5715000"/>
          <a:ext cx="395288" cy="0"/>
        </a:xfrm>
        <a:prstGeom prst="straightConnector1">
          <a:avLst/>
        </a:prstGeom>
        <a:ln w="3175">
          <a:solidFill>
            <a:schemeClr val="tx1"/>
          </a:solidFill>
          <a:headEnd type="arrow" w="sm" len="sm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38</xdr:col>
      <xdr:colOff>66675</xdr:colOff>
      <xdr:row>2</xdr:row>
      <xdr:rowOff>0</xdr:rowOff>
    </xdr:from>
    <xdr:to>
      <xdr:col>39</xdr:col>
      <xdr:colOff>66675</xdr:colOff>
      <xdr:row>2</xdr:row>
      <xdr:rowOff>0</xdr:rowOff>
    </xdr:to>
    <xdr:sp macro="" textlink="">
      <xdr:nvSpPr>
        <xdr:cNvPr id="7178" name="Oval 21"/>
        <xdr:cNvSpPr>
          <a:spLocks noChangeArrowheads="1"/>
        </xdr:cNvSpPr>
      </xdr:nvSpPr>
      <xdr:spPr bwMode="auto">
        <a:xfrm>
          <a:off x="30099000" y="0"/>
          <a:ext cx="685800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38</xdr:col>
      <xdr:colOff>66675</xdr:colOff>
      <xdr:row>2</xdr:row>
      <xdr:rowOff>0</xdr:rowOff>
    </xdr:from>
    <xdr:to>
      <xdr:col>39</xdr:col>
      <xdr:colOff>66675</xdr:colOff>
      <xdr:row>2</xdr:row>
      <xdr:rowOff>0</xdr:rowOff>
    </xdr:to>
    <xdr:sp macro="" textlink="">
      <xdr:nvSpPr>
        <xdr:cNvPr id="7179" name="Oval 22"/>
        <xdr:cNvSpPr>
          <a:spLocks noChangeArrowheads="1"/>
        </xdr:cNvSpPr>
      </xdr:nvSpPr>
      <xdr:spPr bwMode="auto">
        <a:xfrm>
          <a:off x="30099000" y="0"/>
          <a:ext cx="685800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85</xdr:col>
      <xdr:colOff>123825</xdr:colOff>
      <xdr:row>2</xdr:row>
      <xdr:rowOff>0</xdr:rowOff>
    </xdr:from>
    <xdr:to>
      <xdr:col>88</xdr:col>
      <xdr:colOff>104775</xdr:colOff>
      <xdr:row>2</xdr:row>
      <xdr:rowOff>0</xdr:rowOff>
    </xdr:to>
    <xdr:sp macro="" textlink="">
      <xdr:nvSpPr>
        <xdr:cNvPr id="7180" name="Line 27"/>
        <xdr:cNvSpPr>
          <a:spLocks noChangeShapeType="1"/>
        </xdr:cNvSpPr>
      </xdr:nvSpPr>
      <xdr:spPr bwMode="auto">
        <a:xfrm flipH="1" flipV="1">
          <a:off x="62388750" y="0"/>
          <a:ext cx="2038350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33</xdr:col>
      <xdr:colOff>4762</xdr:colOff>
      <xdr:row>2</xdr:row>
      <xdr:rowOff>0</xdr:rowOff>
    </xdr:from>
    <xdr:to>
      <xdr:col>36</xdr:col>
      <xdr:colOff>354</xdr:colOff>
      <xdr:row>2</xdr:row>
      <xdr:rowOff>0</xdr:rowOff>
    </xdr:to>
    <xdr:cxnSp macro="">
      <xdr:nvCxnSpPr>
        <xdr:cNvPr id="4" name="直線矢印コネクタ 2"/>
        <xdr:cNvCxnSpPr/>
      </xdr:nvCxnSpPr>
      <xdr:spPr>
        <a:xfrm>
          <a:off x="4538662" y="5715000"/>
          <a:ext cx="395288" cy="0"/>
        </a:xfrm>
        <a:prstGeom prst="straightConnector1">
          <a:avLst/>
        </a:prstGeom>
        <a:ln w="3175">
          <a:solidFill>
            <a:schemeClr val="tx1"/>
          </a:solidFill>
          <a:headEnd type="arrow" w="sm" len="sm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38</xdr:col>
      <xdr:colOff>66675</xdr:colOff>
      <xdr:row>2</xdr:row>
      <xdr:rowOff>0</xdr:rowOff>
    </xdr:from>
    <xdr:to>
      <xdr:col>39</xdr:col>
      <xdr:colOff>66675</xdr:colOff>
      <xdr:row>2</xdr:row>
      <xdr:rowOff>0</xdr:rowOff>
    </xdr:to>
    <xdr:sp macro="" textlink="">
      <xdr:nvSpPr>
        <xdr:cNvPr id="7184" name="Oval 21"/>
        <xdr:cNvSpPr>
          <a:spLocks noChangeArrowheads="1"/>
        </xdr:cNvSpPr>
      </xdr:nvSpPr>
      <xdr:spPr bwMode="auto">
        <a:xfrm>
          <a:off x="30099000" y="0"/>
          <a:ext cx="685800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38</xdr:col>
      <xdr:colOff>66675</xdr:colOff>
      <xdr:row>2</xdr:row>
      <xdr:rowOff>0</xdr:rowOff>
    </xdr:from>
    <xdr:to>
      <xdr:col>39</xdr:col>
      <xdr:colOff>66675</xdr:colOff>
      <xdr:row>2</xdr:row>
      <xdr:rowOff>0</xdr:rowOff>
    </xdr:to>
    <xdr:sp macro="" textlink="">
      <xdr:nvSpPr>
        <xdr:cNvPr id="7185" name="Oval 22"/>
        <xdr:cNvSpPr>
          <a:spLocks noChangeArrowheads="1"/>
        </xdr:cNvSpPr>
      </xdr:nvSpPr>
      <xdr:spPr bwMode="auto">
        <a:xfrm>
          <a:off x="30099000" y="0"/>
          <a:ext cx="685800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85</xdr:col>
      <xdr:colOff>123825</xdr:colOff>
      <xdr:row>2</xdr:row>
      <xdr:rowOff>0</xdr:rowOff>
    </xdr:from>
    <xdr:to>
      <xdr:col>88</xdr:col>
      <xdr:colOff>104775</xdr:colOff>
      <xdr:row>2</xdr:row>
      <xdr:rowOff>0</xdr:rowOff>
    </xdr:to>
    <xdr:sp macro="" textlink="">
      <xdr:nvSpPr>
        <xdr:cNvPr id="7186" name="Line 27"/>
        <xdr:cNvSpPr>
          <a:spLocks noChangeShapeType="1"/>
        </xdr:cNvSpPr>
      </xdr:nvSpPr>
      <xdr:spPr bwMode="auto">
        <a:xfrm flipH="1" flipV="1">
          <a:off x="62388750" y="0"/>
          <a:ext cx="2038350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33</xdr:col>
      <xdr:colOff>4762</xdr:colOff>
      <xdr:row>2</xdr:row>
      <xdr:rowOff>0</xdr:rowOff>
    </xdr:from>
    <xdr:to>
      <xdr:col>36</xdr:col>
      <xdr:colOff>354</xdr:colOff>
      <xdr:row>2</xdr:row>
      <xdr:rowOff>0</xdr:rowOff>
    </xdr:to>
    <xdr:cxnSp macro="">
      <xdr:nvCxnSpPr>
        <xdr:cNvPr id="5" name="直線矢印コネクタ 2"/>
        <xdr:cNvCxnSpPr/>
      </xdr:nvCxnSpPr>
      <xdr:spPr>
        <a:xfrm>
          <a:off x="4538662" y="5715000"/>
          <a:ext cx="395288" cy="0"/>
        </a:xfrm>
        <a:prstGeom prst="straightConnector1">
          <a:avLst/>
        </a:prstGeom>
        <a:ln w="3175">
          <a:solidFill>
            <a:schemeClr val="tx1"/>
          </a:solidFill>
          <a:headEnd type="arrow" w="sm" len="sm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38</xdr:col>
      <xdr:colOff>66675</xdr:colOff>
      <xdr:row>2</xdr:row>
      <xdr:rowOff>0</xdr:rowOff>
    </xdr:from>
    <xdr:to>
      <xdr:col>39</xdr:col>
      <xdr:colOff>66675</xdr:colOff>
      <xdr:row>2</xdr:row>
      <xdr:rowOff>0</xdr:rowOff>
    </xdr:to>
    <xdr:sp macro="" textlink="">
      <xdr:nvSpPr>
        <xdr:cNvPr id="7190" name="Oval 21"/>
        <xdr:cNvSpPr>
          <a:spLocks noChangeArrowheads="1"/>
        </xdr:cNvSpPr>
      </xdr:nvSpPr>
      <xdr:spPr bwMode="auto">
        <a:xfrm>
          <a:off x="30099000" y="0"/>
          <a:ext cx="685800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38</xdr:col>
      <xdr:colOff>66675</xdr:colOff>
      <xdr:row>2</xdr:row>
      <xdr:rowOff>0</xdr:rowOff>
    </xdr:from>
    <xdr:to>
      <xdr:col>39</xdr:col>
      <xdr:colOff>66675</xdr:colOff>
      <xdr:row>2</xdr:row>
      <xdr:rowOff>0</xdr:rowOff>
    </xdr:to>
    <xdr:sp macro="" textlink="">
      <xdr:nvSpPr>
        <xdr:cNvPr id="7191" name="Oval 22"/>
        <xdr:cNvSpPr>
          <a:spLocks noChangeArrowheads="1"/>
        </xdr:cNvSpPr>
      </xdr:nvSpPr>
      <xdr:spPr bwMode="auto">
        <a:xfrm>
          <a:off x="30099000" y="0"/>
          <a:ext cx="685800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85</xdr:col>
      <xdr:colOff>123825</xdr:colOff>
      <xdr:row>2</xdr:row>
      <xdr:rowOff>0</xdr:rowOff>
    </xdr:from>
    <xdr:to>
      <xdr:col>88</xdr:col>
      <xdr:colOff>104775</xdr:colOff>
      <xdr:row>2</xdr:row>
      <xdr:rowOff>0</xdr:rowOff>
    </xdr:to>
    <xdr:sp macro="" textlink="">
      <xdr:nvSpPr>
        <xdr:cNvPr id="7192" name="Line 27"/>
        <xdr:cNvSpPr>
          <a:spLocks noChangeShapeType="1"/>
        </xdr:cNvSpPr>
      </xdr:nvSpPr>
      <xdr:spPr bwMode="auto">
        <a:xfrm flipH="1" flipV="1">
          <a:off x="62388750" y="0"/>
          <a:ext cx="2038350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4762</xdr:colOff>
      <xdr:row>2</xdr:row>
      <xdr:rowOff>0</xdr:rowOff>
    </xdr:from>
    <xdr:to>
      <xdr:col>5</xdr:col>
      <xdr:colOff>4762</xdr:colOff>
      <xdr:row>2</xdr:row>
      <xdr:rowOff>0</xdr:rowOff>
    </xdr:to>
    <xdr:cxnSp macro="">
      <xdr:nvCxnSpPr>
        <xdr:cNvPr id="6" name="直線矢印コネクタ 2"/>
        <xdr:cNvCxnSpPr/>
      </xdr:nvCxnSpPr>
      <xdr:spPr>
        <a:xfrm>
          <a:off x="4538662" y="5715000"/>
          <a:ext cx="395288" cy="0"/>
        </a:xfrm>
        <a:prstGeom prst="straightConnector1">
          <a:avLst/>
        </a:prstGeom>
        <a:ln w="3175">
          <a:solidFill>
            <a:schemeClr val="tx1"/>
          </a:solidFill>
          <a:headEnd type="arrow" w="sm" len="sm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53</xdr:col>
      <xdr:colOff>123825</xdr:colOff>
      <xdr:row>2</xdr:row>
      <xdr:rowOff>0</xdr:rowOff>
    </xdr:from>
    <xdr:to>
      <xdr:col>56</xdr:col>
      <xdr:colOff>104775</xdr:colOff>
      <xdr:row>2</xdr:row>
      <xdr:rowOff>0</xdr:rowOff>
    </xdr:to>
    <xdr:sp macro="" textlink="">
      <xdr:nvSpPr>
        <xdr:cNvPr id="7198" name="Line 27"/>
        <xdr:cNvSpPr>
          <a:spLocks noChangeShapeType="1"/>
        </xdr:cNvSpPr>
      </xdr:nvSpPr>
      <xdr:spPr bwMode="auto">
        <a:xfrm flipH="1" flipV="1">
          <a:off x="40443150" y="0"/>
          <a:ext cx="2038350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4762</xdr:colOff>
      <xdr:row>2</xdr:row>
      <xdr:rowOff>0</xdr:rowOff>
    </xdr:from>
    <xdr:to>
      <xdr:col>5</xdr:col>
      <xdr:colOff>4762</xdr:colOff>
      <xdr:row>2</xdr:row>
      <xdr:rowOff>0</xdr:rowOff>
    </xdr:to>
    <xdr:cxnSp macro="">
      <xdr:nvCxnSpPr>
        <xdr:cNvPr id="7" name="直線矢印コネクタ 2"/>
        <xdr:cNvCxnSpPr/>
      </xdr:nvCxnSpPr>
      <xdr:spPr>
        <a:xfrm>
          <a:off x="4538662" y="5715000"/>
          <a:ext cx="395288" cy="0"/>
        </a:xfrm>
        <a:prstGeom prst="straightConnector1">
          <a:avLst/>
        </a:prstGeom>
        <a:ln w="3175">
          <a:solidFill>
            <a:schemeClr val="tx1"/>
          </a:solidFill>
          <a:headEnd type="arrow" w="sm" len="sm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53</xdr:col>
      <xdr:colOff>123825</xdr:colOff>
      <xdr:row>2</xdr:row>
      <xdr:rowOff>0</xdr:rowOff>
    </xdr:from>
    <xdr:to>
      <xdr:col>56</xdr:col>
      <xdr:colOff>104775</xdr:colOff>
      <xdr:row>2</xdr:row>
      <xdr:rowOff>0</xdr:rowOff>
    </xdr:to>
    <xdr:sp macro="" textlink="">
      <xdr:nvSpPr>
        <xdr:cNvPr id="7204" name="Line 27"/>
        <xdr:cNvSpPr>
          <a:spLocks noChangeShapeType="1"/>
        </xdr:cNvSpPr>
      </xdr:nvSpPr>
      <xdr:spPr bwMode="auto">
        <a:xfrm flipH="1" flipV="1">
          <a:off x="40443150" y="0"/>
          <a:ext cx="2038350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4762</xdr:colOff>
      <xdr:row>2</xdr:row>
      <xdr:rowOff>0</xdr:rowOff>
    </xdr:from>
    <xdr:to>
      <xdr:col>5</xdr:col>
      <xdr:colOff>4762</xdr:colOff>
      <xdr:row>2</xdr:row>
      <xdr:rowOff>0</xdr:rowOff>
    </xdr:to>
    <xdr:cxnSp macro="">
      <xdr:nvCxnSpPr>
        <xdr:cNvPr id="8" name="直線矢印コネクタ 2"/>
        <xdr:cNvCxnSpPr/>
      </xdr:nvCxnSpPr>
      <xdr:spPr>
        <a:xfrm>
          <a:off x="4538662" y="5715000"/>
          <a:ext cx="395288" cy="0"/>
        </a:xfrm>
        <a:prstGeom prst="straightConnector1">
          <a:avLst/>
        </a:prstGeom>
        <a:ln w="3175">
          <a:solidFill>
            <a:schemeClr val="tx1"/>
          </a:solidFill>
          <a:headEnd type="arrow" w="sm" len="sm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53</xdr:col>
      <xdr:colOff>123825</xdr:colOff>
      <xdr:row>2</xdr:row>
      <xdr:rowOff>0</xdr:rowOff>
    </xdr:from>
    <xdr:to>
      <xdr:col>56</xdr:col>
      <xdr:colOff>104775</xdr:colOff>
      <xdr:row>2</xdr:row>
      <xdr:rowOff>0</xdr:rowOff>
    </xdr:to>
    <xdr:sp macro="" textlink="">
      <xdr:nvSpPr>
        <xdr:cNvPr id="7210" name="Line 27"/>
        <xdr:cNvSpPr>
          <a:spLocks noChangeShapeType="1"/>
        </xdr:cNvSpPr>
      </xdr:nvSpPr>
      <xdr:spPr bwMode="auto">
        <a:xfrm flipH="1" flipV="1">
          <a:off x="40443150" y="0"/>
          <a:ext cx="2038350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4762</xdr:colOff>
      <xdr:row>2</xdr:row>
      <xdr:rowOff>0</xdr:rowOff>
    </xdr:from>
    <xdr:to>
      <xdr:col>5</xdr:col>
      <xdr:colOff>4762</xdr:colOff>
      <xdr:row>2</xdr:row>
      <xdr:rowOff>0</xdr:rowOff>
    </xdr:to>
    <xdr:cxnSp macro="">
      <xdr:nvCxnSpPr>
        <xdr:cNvPr id="9" name="直線矢印コネクタ 2"/>
        <xdr:cNvCxnSpPr/>
      </xdr:nvCxnSpPr>
      <xdr:spPr>
        <a:xfrm>
          <a:off x="4538662" y="5715000"/>
          <a:ext cx="395288" cy="0"/>
        </a:xfrm>
        <a:prstGeom prst="straightConnector1">
          <a:avLst/>
        </a:prstGeom>
        <a:ln w="3175">
          <a:solidFill>
            <a:schemeClr val="tx1"/>
          </a:solidFill>
          <a:headEnd type="arrow" w="sm" len="sm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53</xdr:col>
      <xdr:colOff>123825</xdr:colOff>
      <xdr:row>2</xdr:row>
      <xdr:rowOff>0</xdr:rowOff>
    </xdr:from>
    <xdr:to>
      <xdr:col>56</xdr:col>
      <xdr:colOff>104775</xdr:colOff>
      <xdr:row>2</xdr:row>
      <xdr:rowOff>0</xdr:rowOff>
    </xdr:to>
    <xdr:sp macro="" textlink="">
      <xdr:nvSpPr>
        <xdr:cNvPr id="7216" name="Line 27"/>
        <xdr:cNvSpPr>
          <a:spLocks noChangeShapeType="1"/>
        </xdr:cNvSpPr>
      </xdr:nvSpPr>
      <xdr:spPr bwMode="auto">
        <a:xfrm flipH="1" flipV="1">
          <a:off x="40443150" y="0"/>
          <a:ext cx="2038350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86</xdr:col>
      <xdr:colOff>123825</xdr:colOff>
      <xdr:row>2</xdr:row>
      <xdr:rowOff>0</xdr:rowOff>
    </xdr:from>
    <xdr:to>
      <xdr:col>89</xdr:col>
      <xdr:colOff>104775</xdr:colOff>
      <xdr:row>2</xdr:row>
      <xdr:rowOff>0</xdr:rowOff>
    </xdr:to>
    <xdr:sp macro="" textlink="">
      <xdr:nvSpPr>
        <xdr:cNvPr id="8198" name="Line 27"/>
        <xdr:cNvSpPr>
          <a:spLocks noChangeShapeType="1"/>
        </xdr:cNvSpPr>
      </xdr:nvSpPr>
      <xdr:spPr bwMode="auto">
        <a:xfrm flipH="1" flipV="1">
          <a:off x="39709725" y="0"/>
          <a:ext cx="2038350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86</xdr:col>
      <xdr:colOff>123825</xdr:colOff>
      <xdr:row>2</xdr:row>
      <xdr:rowOff>0</xdr:rowOff>
    </xdr:from>
    <xdr:to>
      <xdr:col>89</xdr:col>
      <xdr:colOff>104775</xdr:colOff>
      <xdr:row>2</xdr:row>
      <xdr:rowOff>0</xdr:rowOff>
    </xdr:to>
    <xdr:sp macro="" textlink="">
      <xdr:nvSpPr>
        <xdr:cNvPr id="8204" name="Line 27"/>
        <xdr:cNvSpPr>
          <a:spLocks noChangeShapeType="1"/>
        </xdr:cNvSpPr>
      </xdr:nvSpPr>
      <xdr:spPr bwMode="auto">
        <a:xfrm flipH="1" flipV="1">
          <a:off x="39709725" y="0"/>
          <a:ext cx="2038350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86</xdr:col>
      <xdr:colOff>123825</xdr:colOff>
      <xdr:row>2</xdr:row>
      <xdr:rowOff>0</xdr:rowOff>
    </xdr:from>
    <xdr:to>
      <xdr:col>89</xdr:col>
      <xdr:colOff>104775</xdr:colOff>
      <xdr:row>2</xdr:row>
      <xdr:rowOff>0</xdr:rowOff>
    </xdr:to>
    <xdr:sp macro="" textlink="">
      <xdr:nvSpPr>
        <xdr:cNvPr id="8210" name="Line 27"/>
        <xdr:cNvSpPr>
          <a:spLocks noChangeShapeType="1"/>
        </xdr:cNvSpPr>
      </xdr:nvSpPr>
      <xdr:spPr bwMode="auto">
        <a:xfrm flipH="1" flipV="1">
          <a:off x="39709725" y="0"/>
          <a:ext cx="2038350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86</xdr:col>
      <xdr:colOff>123825</xdr:colOff>
      <xdr:row>2</xdr:row>
      <xdr:rowOff>0</xdr:rowOff>
    </xdr:from>
    <xdr:to>
      <xdr:col>89</xdr:col>
      <xdr:colOff>104775</xdr:colOff>
      <xdr:row>2</xdr:row>
      <xdr:rowOff>0</xdr:rowOff>
    </xdr:to>
    <xdr:sp macro="" textlink="">
      <xdr:nvSpPr>
        <xdr:cNvPr id="8216" name="Line 27"/>
        <xdr:cNvSpPr>
          <a:spLocks noChangeShapeType="1"/>
        </xdr:cNvSpPr>
      </xdr:nvSpPr>
      <xdr:spPr bwMode="auto">
        <a:xfrm flipH="1" flipV="1">
          <a:off x="39709725" y="0"/>
          <a:ext cx="2038350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4762</xdr:colOff>
      <xdr:row>2</xdr:row>
      <xdr:rowOff>0</xdr:rowOff>
    </xdr:from>
    <xdr:to>
      <xdr:col>5</xdr:col>
      <xdr:colOff>4762</xdr:colOff>
      <xdr:row>2</xdr:row>
      <xdr:rowOff>0</xdr:rowOff>
    </xdr:to>
    <xdr:cxnSp macro="">
      <xdr:nvCxnSpPr>
        <xdr:cNvPr id="3" name="直線矢印コネクタ 2"/>
        <xdr:cNvCxnSpPr/>
      </xdr:nvCxnSpPr>
      <xdr:spPr>
        <a:xfrm>
          <a:off x="4538662" y="5715000"/>
          <a:ext cx="395288" cy="0"/>
        </a:xfrm>
        <a:prstGeom prst="straightConnector1">
          <a:avLst/>
        </a:prstGeom>
        <a:ln w="3175">
          <a:solidFill>
            <a:schemeClr val="tx1"/>
          </a:solidFill>
          <a:headEnd type="arrow" w="sm" len="sm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53</xdr:col>
      <xdr:colOff>123825</xdr:colOff>
      <xdr:row>2</xdr:row>
      <xdr:rowOff>0</xdr:rowOff>
    </xdr:from>
    <xdr:to>
      <xdr:col>56</xdr:col>
      <xdr:colOff>104775</xdr:colOff>
      <xdr:row>2</xdr:row>
      <xdr:rowOff>0</xdr:rowOff>
    </xdr:to>
    <xdr:sp macro="" textlink="">
      <xdr:nvSpPr>
        <xdr:cNvPr id="9222" name="Line 27"/>
        <xdr:cNvSpPr>
          <a:spLocks noChangeShapeType="1"/>
        </xdr:cNvSpPr>
      </xdr:nvSpPr>
      <xdr:spPr bwMode="auto">
        <a:xfrm flipH="1" flipV="1">
          <a:off x="40166925" y="0"/>
          <a:ext cx="2038350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4762</xdr:colOff>
      <xdr:row>2</xdr:row>
      <xdr:rowOff>0</xdr:rowOff>
    </xdr:from>
    <xdr:to>
      <xdr:col>5</xdr:col>
      <xdr:colOff>4762</xdr:colOff>
      <xdr:row>2</xdr:row>
      <xdr:rowOff>0</xdr:rowOff>
    </xdr:to>
    <xdr:cxnSp macro="">
      <xdr:nvCxnSpPr>
        <xdr:cNvPr id="2" name="直線矢印コネクタ 2"/>
        <xdr:cNvCxnSpPr/>
      </xdr:nvCxnSpPr>
      <xdr:spPr>
        <a:xfrm>
          <a:off x="4538662" y="5715000"/>
          <a:ext cx="395288" cy="0"/>
        </a:xfrm>
        <a:prstGeom prst="straightConnector1">
          <a:avLst/>
        </a:prstGeom>
        <a:ln w="3175">
          <a:solidFill>
            <a:schemeClr val="tx1"/>
          </a:solidFill>
          <a:headEnd type="arrow" w="sm" len="sm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53</xdr:col>
      <xdr:colOff>123825</xdr:colOff>
      <xdr:row>2</xdr:row>
      <xdr:rowOff>0</xdr:rowOff>
    </xdr:from>
    <xdr:to>
      <xdr:col>56</xdr:col>
      <xdr:colOff>104775</xdr:colOff>
      <xdr:row>2</xdr:row>
      <xdr:rowOff>0</xdr:rowOff>
    </xdr:to>
    <xdr:sp macro="" textlink="">
      <xdr:nvSpPr>
        <xdr:cNvPr id="9228" name="Line 27"/>
        <xdr:cNvSpPr>
          <a:spLocks noChangeShapeType="1"/>
        </xdr:cNvSpPr>
      </xdr:nvSpPr>
      <xdr:spPr bwMode="auto">
        <a:xfrm flipH="1" flipV="1">
          <a:off x="40166925" y="0"/>
          <a:ext cx="2038350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4762</xdr:colOff>
      <xdr:row>2</xdr:row>
      <xdr:rowOff>0</xdr:rowOff>
    </xdr:from>
    <xdr:to>
      <xdr:col>5</xdr:col>
      <xdr:colOff>4762</xdr:colOff>
      <xdr:row>2</xdr:row>
      <xdr:rowOff>0</xdr:rowOff>
    </xdr:to>
    <xdr:cxnSp macro="">
      <xdr:nvCxnSpPr>
        <xdr:cNvPr id="4" name="直線矢印コネクタ 2"/>
        <xdr:cNvCxnSpPr/>
      </xdr:nvCxnSpPr>
      <xdr:spPr>
        <a:xfrm>
          <a:off x="4538662" y="5715000"/>
          <a:ext cx="395288" cy="0"/>
        </a:xfrm>
        <a:prstGeom prst="straightConnector1">
          <a:avLst/>
        </a:prstGeom>
        <a:ln w="3175">
          <a:solidFill>
            <a:schemeClr val="tx1"/>
          </a:solidFill>
          <a:headEnd type="arrow" w="sm" len="sm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53</xdr:col>
      <xdr:colOff>123825</xdr:colOff>
      <xdr:row>2</xdr:row>
      <xdr:rowOff>0</xdr:rowOff>
    </xdr:from>
    <xdr:to>
      <xdr:col>56</xdr:col>
      <xdr:colOff>104775</xdr:colOff>
      <xdr:row>2</xdr:row>
      <xdr:rowOff>0</xdr:rowOff>
    </xdr:to>
    <xdr:sp macro="" textlink="">
      <xdr:nvSpPr>
        <xdr:cNvPr id="9234" name="Line 27"/>
        <xdr:cNvSpPr>
          <a:spLocks noChangeShapeType="1"/>
        </xdr:cNvSpPr>
      </xdr:nvSpPr>
      <xdr:spPr bwMode="auto">
        <a:xfrm flipH="1" flipV="1">
          <a:off x="40166925" y="0"/>
          <a:ext cx="2038350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4762</xdr:colOff>
      <xdr:row>2</xdr:row>
      <xdr:rowOff>0</xdr:rowOff>
    </xdr:from>
    <xdr:to>
      <xdr:col>5</xdr:col>
      <xdr:colOff>4762</xdr:colOff>
      <xdr:row>2</xdr:row>
      <xdr:rowOff>0</xdr:rowOff>
    </xdr:to>
    <xdr:cxnSp macro="">
      <xdr:nvCxnSpPr>
        <xdr:cNvPr id="5" name="直線矢印コネクタ 2"/>
        <xdr:cNvCxnSpPr/>
      </xdr:nvCxnSpPr>
      <xdr:spPr>
        <a:xfrm>
          <a:off x="4538662" y="5715000"/>
          <a:ext cx="395288" cy="0"/>
        </a:xfrm>
        <a:prstGeom prst="straightConnector1">
          <a:avLst/>
        </a:prstGeom>
        <a:ln w="3175">
          <a:solidFill>
            <a:schemeClr val="tx1"/>
          </a:solidFill>
          <a:headEnd type="arrow" w="sm" len="sm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53</xdr:col>
      <xdr:colOff>123825</xdr:colOff>
      <xdr:row>2</xdr:row>
      <xdr:rowOff>0</xdr:rowOff>
    </xdr:from>
    <xdr:to>
      <xdr:col>56</xdr:col>
      <xdr:colOff>104775</xdr:colOff>
      <xdr:row>2</xdr:row>
      <xdr:rowOff>0</xdr:rowOff>
    </xdr:to>
    <xdr:sp macro="" textlink="">
      <xdr:nvSpPr>
        <xdr:cNvPr id="9240" name="Line 27"/>
        <xdr:cNvSpPr>
          <a:spLocks noChangeShapeType="1"/>
        </xdr:cNvSpPr>
      </xdr:nvSpPr>
      <xdr:spPr bwMode="auto">
        <a:xfrm flipH="1" flipV="1">
          <a:off x="40166925" y="0"/>
          <a:ext cx="2038350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4762</xdr:colOff>
      <xdr:row>2</xdr:row>
      <xdr:rowOff>0</xdr:rowOff>
    </xdr:from>
    <xdr:to>
      <xdr:col>5</xdr:col>
      <xdr:colOff>4762</xdr:colOff>
      <xdr:row>2</xdr:row>
      <xdr:rowOff>0</xdr:rowOff>
    </xdr:to>
    <xdr:cxnSp macro="">
      <xdr:nvCxnSpPr>
        <xdr:cNvPr id="3" name="直線矢印コネクタ 2"/>
        <xdr:cNvCxnSpPr/>
      </xdr:nvCxnSpPr>
      <xdr:spPr>
        <a:xfrm>
          <a:off x="4538662" y="5715000"/>
          <a:ext cx="395288" cy="0"/>
        </a:xfrm>
        <a:prstGeom prst="straightConnector1">
          <a:avLst/>
        </a:prstGeom>
        <a:ln w="3175">
          <a:solidFill>
            <a:schemeClr val="tx1"/>
          </a:solidFill>
          <a:headEnd type="arrow" w="sm" len="sm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53</xdr:col>
      <xdr:colOff>123825</xdr:colOff>
      <xdr:row>2</xdr:row>
      <xdr:rowOff>0</xdr:rowOff>
    </xdr:from>
    <xdr:to>
      <xdr:col>56</xdr:col>
      <xdr:colOff>104775</xdr:colOff>
      <xdr:row>2</xdr:row>
      <xdr:rowOff>0</xdr:rowOff>
    </xdr:to>
    <xdr:sp macro="" textlink="">
      <xdr:nvSpPr>
        <xdr:cNvPr id="1030" name="Line 27"/>
        <xdr:cNvSpPr>
          <a:spLocks noChangeShapeType="1"/>
        </xdr:cNvSpPr>
      </xdr:nvSpPr>
      <xdr:spPr bwMode="auto">
        <a:xfrm flipH="1" flipV="1">
          <a:off x="40243125" y="0"/>
          <a:ext cx="2038350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4762</xdr:colOff>
      <xdr:row>2</xdr:row>
      <xdr:rowOff>0</xdr:rowOff>
    </xdr:from>
    <xdr:to>
      <xdr:col>5</xdr:col>
      <xdr:colOff>4762</xdr:colOff>
      <xdr:row>2</xdr:row>
      <xdr:rowOff>0</xdr:rowOff>
    </xdr:to>
    <xdr:cxnSp macro="">
      <xdr:nvCxnSpPr>
        <xdr:cNvPr id="2" name="直線矢印コネクタ 2"/>
        <xdr:cNvCxnSpPr/>
      </xdr:nvCxnSpPr>
      <xdr:spPr>
        <a:xfrm>
          <a:off x="4538662" y="5715000"/>
          <a:ext cx="395288" cy="0"/>
        </a:xfrm>
        <a:prstGeom prst="straightConnector1">
          <a:avLst/>
        </a:prstGeom>
        <a:ln w="3175">
          <a:solidFill>
            <a:schemeClr val="tx1"/>
          </a:solidFill>
          <a:headEnd type="arrow" w="sm" len="sm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53</xdr:col>
      <xdr:colOff>123825</xdr:colOff>
      <xdr:row>2</xdr:row>
      <xdr:rowOff>0</xdr:rowOff>
    </xdr:from>
    <xdr:to>
      <xdr:col>56</xdr:col>
      <xdr:colOff>104775</xdr:colOff>
      <xdr:row>2</xdr:row>
      <xdr:rowOff>0</xdr:rowOff>
    </xdr:to>
    <xdr:sp macro="" textlink="">
      <xdr:nvSpPr>
        <xdr:cNvPr id="1036" name="Line 27"/>
        <xdr:cNvSpPr>
          <a:spLocks noChangeShapeType="1"/>
        </xdr:cNvSpPr>
      </xdr:nvSpPr>
      <xdr:spPr bwMode="auto">
        <a:xfrm flipH="1" flipV="1">
          <a:off x="40243125" y="0"/>
          <a:ext cx="2038350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4762</xdr:colOff>
      <xdr:row>2</xdr:row>
      <xdr:rowOff>0</xdr:rowOff>
    </xdr:from>
    <xdr:to>
      <xdr:col>5</xdr:col>
      <xdr:colOff>4762</xdr:colOff>
      <xdr:row>2</xdr:row>
      <xdr:rowOff>0</xdr:rowOff>
    </xdr:to>
    <xdr:cxnSp macro="">
      <xdr:nvCxnSpPr>
        <xdr:cNvPr id="4" name="直線矢印コネクタ 2"/>
        <xdr:cNvCxnSpPr/>
      </xdr:nvCxnSpPr>
      <xdr:spPr>
        <a:xfrm>
          <a:off x="4538662" y="5715000"/>
          <a:ext cx="395288" cy="0"/>
        </a:xfrm>
        <a:prstGeom prst="straightConnector1">
          <a:avLst/>
        </a:prstGeom>
        <a:ln w="3175">
          <a:solidFill>
            <a:schemeClr val="tx1"/>
          </a:solidFill>
          <a:headEnd type="arrow" w="sm" len="sm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53</xdr:col>
      <xdr:colOff>123825</xdr:colOff>
      <xdr:row>2</xdr:row>
      <xdr:rowOff>0</xdr:rowOff>
    </xdr:from>
    <xdr:to>
      <xdr:col>56</xdr:col>
      <xdr:colOff>104775</xdr:colOff>
      <xdr:row>2</xdr:row>
      <xdr:rowOff>0</xdr:rowOff>
    </xdr:to>
    <xdr:sp macro="" textlink="">
      <xdr:nvSpPr>
        <xdr:cNvPr id="1042" name="Line 27"/>
        <xdr:cNvSpPr>
          <a:spLocks noChangeShapeType="1"/>
        </xdr:cNvSpPr>
      </xdr:nvSpPr>
      <xdr:spPr bwMode="auto">
        <a:xfrm flipH="1" flipV="1">
          <a:off x="40243125" y="0"/>
          <a:ext cx="2038350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4762</xdr:colOff>
      <xdr:row>2</xdr:row>
      <xdr:rowOff>0</xdr:rowOff>
    </xdr:from>
    <xdr:to>
      <xdr:col>5</xdr:col>
      <xdr:colOff>4762</xdr:colOff>
      <xdr:row>2</xdr:row>
      <xdr:rowOff>0</xdr:rowOff>
    </xdr:to>
    <xdr:cxnSp macro="">
      <xdr:nvCxnSpPr>
        <xdr:cNvPr id="5" name="直線矢印コネクタ 2"/>
        <xdr:cNvCxnSpPr/>
      </xdr:nvCxnSpPr>
      <xdr:spPr>
        <a:xfrm>
          <a:off x="4538662" y="5715000"/>
          <a:ext cx="395288" cy="0"/>
        </a:xfrm>
        <a:prstGeom prst="straightConnector1">
          <a:avLst/>
        </a:prstGeom>
        <a:ln w="3175">
          <a:solidFill>
            <a:schemeClr val="tx1"/>
          </a:solidFill>
          <a:headEnd type="arrow" w="sm" len="sm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53</xdr:col>
      <xdr:colOff>123825</xdr:colOff>
      <xdr:row>2</xdr:row>
      <xdr:rowOff>0</xdr:rowOff>
    </xdr:from>
    <xdr:to>
      <xdr:col>56</xdr:col>
      <xdr:colOff>104775</xdr:colOff>
      <xdr:row>2</xdr:row>
      <xdr:rowOff>0</xdr:rowOff>
    </xdr:to>
    <xdr:sp macro="" textlink="">
      <xdr:nvSpPr>
        <xdr:cNvPr id="1048" name="Line 27"/>
        <xdr:cNvSpPr>
          <a:spLocks noChangeShapeType="1"/>
        </xdr:cNvSpPr>
      </xdr:nvSpPr>
      <xdr:spPr bwMode="auto">
        <a:xfrm flipH="1" flipV="1">
          <a:off x="40243125" y="0"/>
          <a:ext cx="2038350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4762</xdr:colOff>
      <xdr:row>2</xdr:row>
      <xdr:rowOff>0</xdr:rowOff>
    </xdr:from>
    <xdr:to>
      <xdr:col>5</xdr:col>
      <xdr:colOff>4762</xdr:colOff>
      <xdr:row>2</xdr:row>
      <xdr:rowOff>0</xdr:rowOff>
    </xdr:to>
    <xdr:cxnSp macro="">
      <xdr:nvCxnSpPr>
        <xdr:cNvPr id="3" name="直線矢印コネクタ 2"/>
        <xdr:cNvCxnSpPr/>
      </xdr:nvCxnSpPr>
      <xdr:spPr>
        <a:xfrm>
          <a:off x="4538662" y="5715000"/>
          <a:ext cx="395288" cy="0"/>
        </a:xfrm>
        <a:prstGeom prst="straightConnector1">
          <a:avLst/>
        </a:prstGeom>
        <a:ln w="3175">
          <a:solidFill>
            <a:schemeClr val="tx1"/>
          </a:solidFill>
          <a:headEnd type="arrow" w="sm" len="sm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53</xdr:col>
      <xdr:colOff>123825</xdr:colOff>
      <xdr:row>2</xdr:row>
      <xdr:rowOff>0</xdr:rowOff>
    </xdr:from>
    <xdr:to>
      <xdr:col>56</xdr:col>
      <xdr:colOff>104775</xdr:colOff>
      <xdr:row>2</xdr:row>
      <xdr:rowOff>0</xdr:rowOff>
    </xdr:to>
    <xdr:sp macro="" textlink="">
      <xdr:nvSpPr>
        <xdr:cNvPr id="10246" name="Line 27"/>
        <xdr:cNvSpPr>
          <a:spLocks noChangeShapeType="1"/>
        </xdr:cNvSpPr>
      </xdr:nvSpPr>
      <xdr:spPr bwMode="auto">
        <a:xfrm flipH="1" flipV="1">
          <a:off x="40405050" y="0"/>
          <a:ext cx="2038350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4762</xdr:colOff>
      <xdr:row>2</xdr:row>
      <xdr:rowOff>0</xdr:rowOff>
    </xdr:from>
    <xdr:to>
      <xdr:col>5</xdr:col>
      <xdr:colOff>4762</xdr:colOff>
      <xdr:row>2</xdr:row>
      <xdr:rowOff>0</xdr:rowOff>
    </xdr:to>
    <xdr:cxnSp macro="">
      <xdr:nvCxnSpPr>
        <xdr:cNvPr id="2" name="直線矢印コネクタ 2"/>
        <xdr:cNvCxnSpPr/>
      </xdr:nvCxnSpPr>
      <xdr:spPr>
        <a:xfrm>
          <a:off x="4538662" y="5715000"/>
          <a:ext cx="395288" cy="0"/>
        </a:xfrm>
        <a:prstGeom prst="straightConnector1">
          <a:avLst/>
        </a:prstGeom>
        <a:ln w="3175">
          <a:solidFill>
            <a:schemeClr val="tx1"/>
          </a:solidFill>
          <a:headEnd type="arrow" w="sm" len="sm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53</xdr:col>
      <xdr:colOff>123825</xdr:colOff>
      <xdr:row>2</xdr:row>
      <xdr:rowOff>0</xdr:rowOff>
    </xdr:from>
    <xdr:to>
      <xdr:col>56</xdr:col>
      <xdr:colOff>104775</xdr:colOff>
      <xdr:row>2</xdr:row>
      <xdr:rowOff>0</xdr:rowOff>
    </xdr:to>
    <xdr:sp macro="" textlink="">
      <xdr:nvSpPr>
        <xdr:cNvPr id="10252" name="Line 27"/>
        <xdr:cNvSpPr>
          <a:spLocks noChangeShapeType="1"/>
        </xdr:cNvSpPr>
      </xdr:nvSpPr>
      <xdr:spPr bwMode="auto">
        <a:xfrm flipH="1" flipV="1">
          <a:off x="40405050" y="0"/>
          <a:ext cx="2038350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4762</xdr:colOff>
      <xdr:row>2</xdr:row>
      <xdr:rowOff>0</xdr:rowOff>
    </xdr:from>
    <xdr:to>
      <xdr:col>5</xdr:col>
      <xdr:colOff>4762</xdr:colOff>
      <xdr:row>2</xdr:row>
      <xdr:rowOff>0</xdr:rowOff>
    </xdr:to>
    <xdr:cxnSp macro="">
      <xdr:nvCxnSpPr>
        <xdr:cNvPr id="4" name="直線矢印コネクタ 2"/>
        <xdr:cNvCxnSpPr/>
      </xdr:nvCxnSpPr>
      <xdr:spPr>
        <a:xfrm>
          <a:off x="4538662" y="5715000"/>
          <a:ext cx="395288" cy="0"/>
        </a:xfrm>
        <a:prstGeom prst="straightConnector1">
          <a:avLst/>
        </a:prstGeom>
        <a:ln w="3175">
          <a:solidFill>
            <a:schemeClr val="tx1"/>
          </a:solidFill>
          <a:headEnd type="arrow" w="sm" len="sm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53</xdr:col>
      <xdr:colOff>123825</xdr:colOff>
      <xdr:row>2</xdr:row>
      <xdr:rowOff>0</xdr:rowOff>
    </xdr:from>
    <xdr:to>
      <xdr:col>56</xdr:col>
      <xdr:colOff>104775</xdr:colOff>
      <xdr:row>2</xdr:row>
      <xdr:rowOff>0</xdr:rowOff>
    </xdr:to>
    <xdr:sp macro="" textlink="">
      <xdr:nvSpPr>
        <xdr:cNvPr id="10258" name="Line 27"/>
        <xdr:cNvSpPr>
          <a:spLocks noChangeShapeType="1"/>
        </xdr:cNvSpPr>
      </xdr:nvSpPr>
      <xdr:spPr bwMode="auto">
        <a:xfrm flipH="1" flipV="1">
          <a:off x="40405050" y="0"/>
          <a:ext cx="2038350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4762</xdr:colOff>
      <xdr:row>2</xdr:row>
      <xdr:rowOff>0</xdr:rowOff>
    </xdr:from>
    <xdr:to>
      <xdr:col>5</xdr:col>
      <xdr:colOff>4762</xdr:colOff>
      <xdr:row>2</xdr:row>
      <xdr:rowOff>0</xdr:rowOff>
    </xdr:to>
    <xdr:cxnSp macro="">
      <xdr:nvCxnSpPr>
        <xdr:cNvPr id="5" name="直線矢印コネクタ 2"/>
        <xdr:cNvCxnSpPr/>
      </xdr:nvCxnSpPr>
      <xdr:spPr>
        <a:xfrm>
          <a:off x="4538662" y="5715000"/>
          <a:ext cx="395288" cy="0"/>
        </a:xfrm>
        <a:prstGeom prst="straightConnector1">
          <a:avLst/>
        </a:prstGeom>
        <a:ln w="3175">
          <a:solidFill>
            <a:schemeClr val="tx1"/>
          </a:solidFill>
          <a:headEnd type="arrow" w="sm" len="sm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53</xdr:col>
      <xdr:colOff>123825</xdr:colOff>
      <xdr:row>2</xdr:row>
      <xdr:rowOff>0</xdr:rowOff>
    </xdr:from>
    <xdr:to>
      <xdr:col>56</xdr:col>
      <xdr:colOff>104775</xdr:colOff>
      <xdr:row>2</xdr:row>
      <xdr:rowOff>0</xdr:rowOff>
    </xdr:to>
    <xdr:sp macro="" textlink="">
      <xdr:nvSpPr>
        <xdr:cNvPr id="10264" name="Line 27"/>
        <xdr:cNvSpPr>
          <a:spLocks noChangeShapeType="1"/>
        </xdr:cNvSpPr>
      </xdr:nvSpPr>
      <xdr:spPr bwMode="auto">
        <a:xfrm flipH="1" flipV="1">
          <a:off x="40405050" y="0"/>
          <a:ext cx="2038350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I41"/>
  <sheetViews>
    <sheetView showFormulas="1" showGridLines="0" showZeros="0" tabSelected="1" view="pageBreakPreview" topLeftCell="B1" zoomScale="75" zoomScaleNormal="100" zoomScaleSheetLayoutView="75" workbookViewId="0">
      <selection activeCell="C3" sqref="C3:E3"/>
    </sheetView>
  </sheetViews>
  <sheetFormatPr defaultRowHeight="13.5"/>
  <cols>
    <col min="1" max="1" width="0.75" style="86" customWidth="1"/>
    <col min="2" max="2" width="1" style="86" customWidth="1"/>
    <col min="3" max="24" width="1.875" style="86" customWidth="1"/>
    <col min="25" max="25" width="2.375" style="86" customWidth="1"/>
    <col min="26" max="26" width="1.875" style="86" customWidth="1"/>
    <col min="27" max="27" width="0.875" style="86" customWidth="1"/>
    <col min="28" max="29" width="1.625" style="86" customWidth="1"/>
    <col min="30" max="165" width="3.625" style="86" customWidth="1"/>
    <col min="166" max="16384" width="9" style="86"/>
  </cols>
  <sheetData>
    <row r="1" spans="2:31"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</row>
    <row r="2" spans="2:31"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5"/>
      <c r="Y2" s="85"/>
      <c r="Z2" s="85"/>
      <c r="AA2" s="85"/>
      <c r="AB2" s="85"/>
    </row>
    <row r="3" spans="2:31" s="87" customFormat="1" ht="14.25">
      <c r="C3" s="98" t="s">
        <v>87</v>
      </c>
      <c r="D3" s="98"/>
      <c r="E3" s="98"/>
    </row>
    <row r="4" spans="2:31" s="87" customFormat="1" ht="30" customHeight="1" thickBot="1">
      <c r="C4" s="99" t="s">
        <v>88</v>
      </c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99"/>
      <c r="T4" s="99"/>
      <c r="U4" s="99"/>
      <c r="V4" s="99"/>
      <c r="W4" s="99"/>
      <c r="X4" s="99"/>
      <c r="Y4" s="99"/>
      <c r="Z4" s="99"/>
    </row>
    <row r="5" spans="2:31" s="87" customFormat="1" ht="25.5" customHeight="1" thickBot="1">
      <c r="C5" s="100" t="s">
        <v>89</v>
      </c>
      <c r="D5" s="101"/>
      <c r="E5" s="101"/>
      <c r="F5" s="101"/>
      <c r="G5" s="102" t="s">
        <v>90</v>
      </c>
      <c r="H5" s="103"/>
      <c r="I5" s="103"/>
      <c r="J5" s="103"/>
      <c r="K5" s="103"/>
      <c r="L5" s="103"/>
      <c r="M5" s="103"/>
      <c r="N5" s="103"/>
      <c r="O5" s="103"/>
      <c r="P5" s="103"/>
      <c r="Q5" s="103"/>
      <c r="R5" s="103"/>
      <c r="S5" s="103"/>
      <c r="T5" s="103"/>
      <c r="U5" s="103"/>
      <c r="V5" s="103"/>
      <c r="W5" s="103"/>
      <c r="X5" s="103"/>
      <c r="Y5" s="103"/>
      <c r="Z5" s="104"/>
    </row>
    <row r="6" spans="2:31" s="87" customFormat="1" ht="26.1" customHeight="1">
      <c r="C6" s="105" t="s">
        <v>91</v>
      </c>
      <c r="D6" s="106"/>
      <c r="E6" s="106"/>
      <c r="F6" s="106"/>
      <c r="G6" s="107" t="s">
        <v>92</v>
      </c>
      <c r="H6" s="107"/>
      <c r="I6" s="107"/>
      <c r="J6" s="107"/>
      <c r="K6" s="107"/>
      <c r="L6" s="107"/>
      <c r="M6" s="107" t="s">
        <v>93</v>
      </c>
      <c r="N6" s="107"/>
      <c r="O6" s="107"/>
      <c r="P6" s="108" t="s">
        <v>94</v>
      </c>
      <c r="Q6" s="108"/>
      <c r="R6" s="108"/>
      <c r="S6" s="108"/>
      <c r="T6" s="108"/>
      <c r="U6" s="108"/>
      <c r="V6" s="108"/>
      <c r="W6" s="108"/>
      <c r="X6" s="108"/>
      <c r="Y6" s="108"/>
      <c r="Z6" s="109"/>
    </row>
    <row r="7" spans="2:31" s="87" customFormat="1" ht="26.1" customHeight="1">
      <c r="C7" s="114" t="s">
        <v>95</v>
      </c>
      <c r="D7" s="115"/>
      <c r="E7" s="115"/>
      <c r="F7" s="116"/>
      <c r="G7" s="123" t="s">
        <v>96</v>
      </c>
      <c r="H7" s="123"/>
      <c r="I7" s="123"/>
      <c r="J7" s="123"/>
      <c r="K7" s="123"/>
      <c r="L7" s="123"/>
      <c r="M7" s="123"/>
      <c r="N7" s="123"/>
      <c r="O7" s="123"/>
      <c r="P7" s="123"/>
      <c r="Q7" s="123"/>
      <c r="R7" s="123"/>
      <c r="S7" s="123"/>
      <c r="T7" s="123"/>
      <c r="U7" s="123"/>
      <c r="V7" s="123"/>
      <c r="W7" s="123"/>
      <c r="X7" s="123"/>
      <c r="Y7" s="123"/>
      <c r="Z7" s="124"/>
    </row>
    <row r="8" spans="2:31" s="87" customFormat="1" ht="26.1" customHeight="1">
      <c r="C8" s="117"/>
      <c r="D8" s="118"/>
      <c r="E8" s="118"/>
      <c r="F8" s="119"/>
      <c r="G8" s="125" t="s">
        <v>97</v>
      </c>
      <c r="H8" s="126"/>
      <c r="I8" s="126"/>
      <c r="J8" s="126"/>
      <c r="K8" s="126"/>
      <c r="L8" s="126"/>
      <c r="M8" s="126"/>
      <c r="N8" s="126"/>
      <c r="O8" s="126"/>
      <c r="P8" s="126"/>
      <c r="Q8" s="126"/>
      <c r="R8" s="126"/>
      <c r="S8" s="126"/>
      <c r="T8" s="126"/>
      <c r="U8" s="126"/>
      <c r="V8" s="126"/>
      <c r="W8" s="126"/>
      <c r="X8" s="126"/>
      <c r="Y8" s="126"/>
      <c r="Z8" s="127"/>
    </row>
    <row r="9" spans="2:31" s="87" customFormat="1" ht="26.1" customHeight="1">
      <c r="C9" s="120"/>
      <c r="D9" s="121"/>
      <c r="E9" s="121"/>
      <c r="F9" s="122"/>
      <c r="G9" s="128"/>
      <c r="H9" s="129"/>
      <c r="I9" s="129"/>
      <c r="J9" s="129"/>
      <c r="K9" s="129"/>
      <c r="L9" s="129"/>
      <c r="M9" s="129"/>
      <c r="N9" s="129"/>
      <c r="O9" s="129"/>
      <c r="P9" s="129"/>
      <c r="Q9" s="129"/>
      <c r="R9" s="129"/>
      <c r="S9" s="129"/>
      <c r="T9" s="129"/>
      <c r="U9" s="129"/>
      <c r="V9" s="129"/>
      <c r="W9" s="129"/>
      <c r="X9" s="129"/>
      <c r="Y9" s="129"/>
      <c r="Z9" s="130"/>
      <c r="AE9" s="88"/>
    </row>
    <row r="10" spans="2:31" s="87" customFormat="1" ht="21.95" customHeight="1">
      <c r="C10" s="89"/>
      <c r="D10" s="131"/>
      <c r="E10" s="131"/>
      <c r="F10" s="131"/>
      <c r="G10" s="131"/>
      <c r="H10" s="131"/>
      <c r="I10" s="131"/>
      <c r="J10" s="131"/>
      <c r="K10" s="131"/>
      <c r="L10" s="131"/>
      <c r="M10" s="131"/>
      <c r="N10" s="131"/>
      <c r="O10" s="131"/>
      <c r="P10" s="131"/>
      <c r="Q10" s="131"/>
      <c r="R10" s="131"/>
      <c r="S10" s="131"/>
      <c r="T10" s="131"/>
      <c r="U10" s="131"/>
      <c r="V10" s="131"/>
      <c r="W10" s="131"/>
      <c r="X10" s="131"/>
      <c r="Y10" s="131"/>
      <c r="Z10" s="90"/>
      <c r="AE10" s="88"/>
    </row>
    <row r="11" spans="2:31" s="87" customFormat="1" ht="21.95" customHeight="1">
      <c r="C11" s="89"/>
      <c r="D11" s="132"/>
      <c r="E11" s="132"/>
      <c r="F11" s="132"/>
      <c r="G11" s="132"/>
      <c r="H11" s="132"/>
      <c r="I11" s="132"/>
      <c r="J11" s="132"/>
      <c r="K11" s="132"/>
      <c r="L11" s="132"/>
      <c r="M11" s="132"/>
      <c r="N11" s="132"/>
      <c r="O11" s="132"/>
      <c r="P11" s="132"/>
      <c r="Q11" s="132"/>
      <c r="R11" s="132"/>
      <c r="S11" s="132"/>
      <c r="T11" s="132"/>
      <c r="U11" s="132"/>
      <c r="V11" s="132"/>
      <c r="W11" s="132"/>
      <c r="X11" s="132"/>
      <c r="Y11" s="132"/>
      <c r="Z11" s="90"/>
    </row>
    <row r="12" spans="2:31" s="87" customFormat="1" ht="21.95" customHeight="1">
      <c r="C12" s="89"/>
      <c r="D12" s="91"/>
      <c r="E12" s="91"/>
      <c r="F12" s="110"/>
      <c r="G12" s="110"/>
      <c r="H12" s="110"/>
      <c r="I12" s="110"/>
      <c r="J12" s="111"/>
      <c r="K12" s="111"/>
      <c r="L12" s="111"/>
      <c r="M12" s="111"/>
      <c r="N12" s="111"/>
      <c r="O12" s="111"/>
      <c r="P12" s="111"/>
      <c r="Q12" s="111"/>
      <c r="R12" s="111"/>
      <c r="S12" s="111"/>
      <c r="T12" s="111"/>
      <c r="U12" s="111"/>
      <c r="V12" s="111"/>
      <c r="W12" s="111"/>
      <c r="X12" s="111"/>
      <c r="Y12" s="111"/>
      <c r="Z12" s="90"/>
    </row>
    <row r="13" spans="2:31" s="87" customFormat="1" ht="21.95" customHeight="1">
      <c r="C13" s="89"/>
      <c r="D13" s="91"/>
      <c r="E13" s="91"/>
      <c r="F13" s="110"/>
      <c r="G13" s="110"/>
      <c r="H13" s="110"/>
      <c r="I13" s="110"/>
      <c r="J13" s="112"/>
      <c r="K13" s="112"/>
      <c r="L13" s="112"/>
      <c r="M13" s="112"/>
      <c r="N13" s="112"/>
      <c r="O13" s="112"/>
      <c r="P13" s="113"/>
      <c r="Q13" s="113"/>
      <c r="R13" s="112"/>
      <c r="S13" s="112"/>
      <c r="T13" s="112"/>
      <c r="U13" s="112"/>
      <c r="V13" s="112"/>
      <c r="W13" s="112"/>
      <c r="X13" s="113"/>
      <c r="Y13" s="113"/>
      <c r="Z13" s="90"/>
    </row>
    <row r="14" spans="2:31" s="87" customFormat="1" ht="21.95" customHeight="1">
      <c r="C14" s="89"/>
      <c r="D14" s="92"/>
      <c r="E14" s="92"/>
      <c r="F14" s="110"/>
      <c r="G14" s="110"/>
      <c r="H14" s="110"/>
      <c r="I14" s="110"/>
      <c r="J14" s="112"/>
      <c r="K14" s="112"/>
      <c r="L14" s="112"/>
      <c r="M14" s="112"/>
      <c r="N14" s="112"/>
      <c r="O14" s="112"/>
      <c r="P14" s="113"/>
      <c r="Q14" s="113"/>
      <c r="R14" s="112"/>
      <c r="S14" s="112"/>
      <c r="T14" s="112"/>
      <c r="U14" s="112"/>
      <c r="V14" s="112"/>
      <c r="W14" s="112"/>
      <c r="X14" s="113"/>
      <c r="Y14" s="113"/>
      <c r="Z14" s="90"/>
    </row>
    <row r="15" spans="2:31" s="87" customFormat="1" ht="21.95" customHeight="1">
      <c r="C15" s="89"/>
      <c r="D15" s="92"/>
      <c r="E15" s="92"/>
      <c r="F15" s="110"/>
      <c r="G15" s="110"/>
      <c r="H15" s="110"/>
      <c r="I15" s="110"/>
      <c r="J15" s="112"/>
      <c r="K15" s="112"/>
      <c r="L15" s="112"/>
      <c r="M15" s="112"/>
      <c r="N15" s="112"/>
      <c r="O15" s="112"/>
      <c r="P15" s="113"/>
      <c r="Q15" s="113"/>
      <c r="R15" s="112"/>
      <c r="S15" s="112"/>
      <c r="T15" s="112"/>
      <c r="U15" s="112"/>
      <c r="V15" s="112"/>
      <c r="W15" s="112"/>
      <c r="X15" s="113"/>
      <c r="Y15" s="113"/>
      <c r="Z15" s="90"/>
    </row>
    <row r="16" spans="2:31" s="87" customFormat="1" ht="21.95" customHeight="1">
      <c r="C16" s="89"/>
      <c r="D16" s="92"/>
      <c r="E16" s="92"/>
      <c r="F16" s="110"/>
      <c r="G16" s="110"/>
      <c r="H16" s="110"/>
      <c r="I16" s="110"/>
      <c r="J16" s="112"/>
      <c r="K16" s="112"/>
      <c r="L16" s="112"/>
      <c r="M16" s="112"/>
      <c r="N16" s="112"/>
      <c r="O16" s="112"/>
      <c r="P16" s="113"/>
      <c r="Q16" s="113"/>
      <c r="R16" s="112"/>
      <c r="S16" s="112"/>
      <c r="T16" s="112"/>
      <c r="U16" s="112"/>
      <c r="V16" s="112"/>
      <c r="W16" s="112"/>
      <c r="X16" s="113"/>
      <c r="Y16" s="113"/>
      <c r="Z16" s="90"/>
    </row>
    <row r="17" spans="3:35" s="87" customFormat="1" ht="21.95" customHeight="1">
      <c r="C17" s="89"/>
      <c r="D17" s="92"/>
      <c r="E17" s="92"/>
      <c r="F17" s="110"/>
      <c r="G17" s="110"/>
      <c r="H17" s="110"/>
      <c r="I17" s="110"/>
      <c r="J17" s="112"/>
      <c r="K17" s="112"/>
      <c r="L17" s="112"/>
      <c r="M17" s="112"/>
      <c r="N17" s="112"/>
      <c r="O17" s="112"/>
      <c r="P17" s="113"/>
      <c r="Q17" s="113"/>
      <c r="R17" s="112"/>
      <c r="S17" s="112"/>
      <c r="T17" s="112"/>
      <c r="U17" s="112"/>
      <c r="V17" s="112"/>
      <c r="W17" s="112"/>
      <c r="X17" s="113"/>
      <c r="Y17" s="113"/>
      <c r="Z17" s="90"/>
    </row>
    <row r="18" spans="3:35" s="87" customFormat="1" ht="21.95" customHeight="1">
      <c r="C18" s="89"/>
      <c r="D18" s="92"/>
      <c r="E18" s="92"/>
      <c r="F18" s="110"/>
      <c r="G18" s="110"/>
      <c r="H18" s="110"/>
      <c r="I18" s="110"/>
      <c r="J18" s="112"/>
      <c r="K18" s="112"/>
      <c r="L18" s="112"/>
      <c r="M18" s="112"/>
      <c r="N18" s="112"/>
      <c r="O18" s="112"/>
      <c r="P18" s="113"/>
      <c r="Q18" s="113"/>
      <c r="R18" s="112"/>
      <c r="S18" s="112"/>
      <c r="T18" s="112"/>
      <c r="U18" s="112"/>
      <c r="V18" s="112"/>
      <c r="W18" s="112"/>
      <c r="X18" s="113"/>
      <c r="Y18" s="113"/>
      <c r="Z18" s="90"/>
    </row>
    <row r="19" spans="3:35" s="87" customFormat="1" ht="21.95" customHeight="1">
      <c r="C19" s="89"/>
      <c r="D19" s="92"/>
      <c r="E19" s="92"/>
      <c r="F19" s="110"/>
      <c r="G19" s="110"/>
      <c r="H19" s="110"/>
      <c r="I19" s="110"/>
      <c r="J19" s="112"/>
      <c r="K19" s="112"/>
      <c r="L19" s="112"/>
      <c r="M19" s="112"/>
      <c r="N19" s="112"/>
      <c r="O19" s="112"/>
      <c r="P19" s="113"/>
      <c r="Q19" s="113"/>
      <c r="R19" s="112"/>
      <c r="S19" s="112"/>
      <c r="T19" s="112"/>
      <c r="U19" s="112"/>
      <c r="V19" s="112"/>
      <c r="W19" s="112"/>
      <c r="X19" s="113"/>
      <c r="Y19" s="113"/>
      <c r="Z19" s="90"/>
    </row>
    <row r="20" spans="3:35" s="87" customFormat="1" ht="21.95" customHeight="1">
      <c r="C20" s="89"/>
      <c r="D20" s="92"/>
      <c r="E20" s="92"/>
      <c r="F20" s="110"/>
      <c r="G20" s="110"/>
      <c r="H20" s="110"/>
      <c r="I20" s="110"/>
      <c r="J20" s="112"/>
      <c r="K20" s="112"/>
      <c r="L20" s="112"/>
      <c r="M20" s="112"/>
      <c r="N20" s="112"/>
      <c r="O20" s="112"/>
      <c r="P20" s="113"/>
      <c r="Q20" s="113"/>
      <c r="R20" s="112"/>
      <c r="S20" s="112"/>
      <c r="T20" s="112"/>
      <c r="U20" s="112"/>
      <c r="V20" s="112"/>
      <c r="W20" s="112"/>
      <c r="X20" s="113"/>
      <c r="Y20" s="113"/>
      <c r="Z20" s="90"/>
    </row>
    <row r="21" spans="3:35" s="87" customFormat="1" ht="21.95" customHeight="1">
      <c r="C21" s="89"/>
      <c r="D21" s="92"/>
      <c r="E21" s="92"/>
      <c r="F21" s="110"/>
      <c r="G21" s="110"/>
      <c r="H21" s="110"/>
      <c r="I21" s="110"/>
      <c r="J21" s="112"/>
      <c r="K21" s="112"/>
      <c r="L21" s="112"/>
      <c r="M21" s="112"/>
      <c r="N21" s="112"/>
      <c r="O21" s="112"/>
      <c r="P21" s="113"/>
      <c r="Q21" s="113"/>
      <c r="R21" s="112"/>
      <c r="S21" s="112"/>
      <c r="T21" s="112"/>
      <c r="U21" s="112"/>
      <c r="V21" s="112"/>
      <c r="W21" s="112"/>
      <c r="X21" s="113"/>
      <c r="Y21" s="113"/>
      <c r="Z21" s="90"/>
    </row>
    <row r="22" spans="3:35" s="87" customFormat="1" ht="21.95" customHeight="1">
      <c r="C22" s="89"/>
      <c r="D22" s="92"/>
      <c r="E22" s="92"/>
      <c r="F22" s="110"/>
      <c r="G22" s="110"/>
      <c r="H22" s="110"/>
      <c r="I22" s="110"/>
      <c r="J22" s="112"/>
      <c r="K22" s="112"/>
      <c r="L22" s="112"/>
      <c r="M22" s="112"/>
      <c r="N22" s="112"/>
      <c r="O22" s="112"/>
      <c r="P22" s="113"/>
      <c r="Q22" s="113"/>
      <c r="R22" s="112"/>
      <c r="S22" s="112"/>
      <c r="T22" s="112"/>
      <c r="U22" s="112"/>
      <c r="V22" s="112"/>
      <c r="W22" s="112"/>
      <c r="X22" s="113"/>
      <c r="Y22" s="113"/>
      <c r="Z22" s="90"/>
    </row>
    <row r="23" spans="3:35" s="87" customFormat="1" ht="21.95" customHeight="1">
      <c r="C23" s="89"/>
      <c r="D23" s="93"/>
      <c r="E23" s="93"/>
      <c r="F23" s="113"/>
      <c r="G23" s="113"/>
      <c r="H23" s="113"/>
      <c r="I23" s="113"/>
      <c r="J23" s="112"/>
      <c r="K23" s="112"/>
      <c r="L23" s="112"/>
      <c r="M23" s="112"/>
      <c r="N23" s="112"/>
      <c r="O23" s="112"/>
      <c r="P23" s="113"/>
      <c r="Q23" s="113"/>
      <c r="R23" s="112"/>
      <c r="S23" s="112"/>
      <c r="T23" s="112"/>
      <c r="U23" s="112"/>
      <c r="V23" s="112"/>
      <c r="W23" s="112"/>
      <c r="X23" s="113"/>
      <c r="Y23" s="113"/>
      <c r="Z23" s="90"/>
    </row>
    <row r="24" spans="3:35" s="87" customFormat="1" ht="21.95" customHeight="1">
      <c r="C24" s="89"/>
      <c r="D24" s="93"/>
      <c r="E24" s="93"/>
      <c r="F24" s="113"/>
      <c r="G24" s="113"/>
      <c r="H24" s="113"/>
      <c r="I24" s="113"/>
      <c r="J24" s="112"/>
      <c r="K24" s="112"/>
      <c r="L24" s="112"/>
      <c r="M24" s="112"/>
      <c r="N24" s="112"/>
      <c r="O24" s="112"/>
      <c r="P24" s="113"/>
      <c r="Q24" s="113"/>
      <c r="R24" s="112"/>
      <c r="S24" s="112"/>
      <c r="T24" s="112"/>
      <c r="U24" s="112"/>
      <c r="V24" s="112"/>
      <c r="W24" s="112"/>
      <c r="X24" s="113"/>
      <c r="Y24" s="113"/>
      <c r="Z24" s="90"/>
    </row>
    <row r="25" spans="3:35" s="87" customFormat="1" ht="21.95" customHeight="1" thickBot="1">
      <c r="C25" s="89"/>
      <c r="D25" s="118" t="s">
        <v>98</v>
      </c>
      <c r="E25" s="118"/>
      <c r="F25" s="118"/>
      <c r="G25" s="145"/>
      <c r="H25" s="145"/>
      <c r="I25" s="118" t="s">
        <v>99</v>
      </c>
      <c r="J25" s="118"/>
      <c r="K25" s="118"/>
      <c r="L25" s="118"/>
      <c r="M25" s="118"/>
      <c r="N25" s="146"/>
      <c r="O25" s="146"/>
      <c r="P25" s="146"/>
      <c r="Q25" s="146"/>
      <c r="R25" s="146"/>
      <c r="S25" s="146"/>
      <c r="T25" s="146"/>
      <c r="U25" s="146"/>
      <c r="V25" s="146"/>
      <c r="W25" s="146"/>
      <c r="X25" s="146"/>
      <c r="Y25" s="146"/>
      <c r="Z25" s="90"/>
    </row>
    <row r="26" spans="3:35" s="87" customFormat="1" ht="26.1" customHeight="1">
      <c r="C26" s="105" t="s">
        <v>100</v>
      </c>
      <c r="D26" s="106"/>
      <c r="E26" s="106"/>
      <c r="F26" s="106"/>
      <c r="G26" s="133" t="s">
        <v>101</v>
      </c>
      <c r="H26" s="106"/>
      <c r="I26" s="106"/>
      <c r="J26" s="106"/>
      <c r="K26" s="106"/>
      <c r="L26" s="106"/>
      <c r="M26" s="106" t="s">
        <v>102</v>
      </c>
      <c r="N26" s="106"/>
      <c r="O26" s="106"/>
      <c r="P26" s="134" t="s">
        <v>94</v>
      </c>
      <c r="Q26" s="134"/>
      <c r="R26" s="134"/>
      <c r="S26" s="134"/>
      <c r="T26" s="134"/>
      <c r="U26" s="134"/>
      <c r="V26" s="134"/>
      <c r="W26" s="134"/>
      <c r="X26" s="134"/>
      <c r="Y26" s="134"/>
      <c r="Z26" s="135"/>
    </row>
    <row r="27" spans="3:35" s="87" customFormat="1" ht="26.1" customHeight="1">
      <c r="C27" s="136" t="s">
        <v>103</v>
      </c>
      <c r="D27" s="137"/>
      <c r="E27" s="137"/>
      <c r="F27" s="137"/>
      <c r="G27" s="123" t="s">
        <v>104</v>
      </c>
      <c r="H27" s="123"/>
      <c r="I27" s="123"/>
      <c r="J27" s="123"/>
      <c r="K27" s="123"/>
      <c r="L27" s="123"/>
      <c r="M27" s="123"/>
      <c r="N27" s="123"/>
      <c r="O27" s="123"/>
      <c r="P27" s="123"/>
      <c r="Q27" s="123"/>
      <c r="R27" s="123"/>
      <c r="S27" s="123"/>
      <c r="T27" s="123"/>
      <c r="U27" s="123"/>
      <c r="V27" s="123"/>
      <c r="W27" s="123"/>
      <c r="X27" s="123"/>
      <c r="Y27" s="123"/>
      <c r="Z27" s="124"/>
    </row>
    <row r="28" spans="3:35" s="87" customFormat="1" ht="26.1" customHeight="1">
      <c r="C28" s="138"/>
      <c r="D28" s="139"/>
      <c r="E28" s="139"/>
      <c r="F28" s="139"/>
      <c r="G28" s="140" t="s">
        <v>105</v>
      </c>
      <c r="H28" s="140"/>
      <c r="I28" s="140"/>
      <c r="J28" s="140"/>
      <c r="K28" s="140"/>
      <c r="L28" s="140"/>
      <c r="M28" s="140"/>
      <c r="N28" s="140"/>
      <c r="O28" s="140"/>
      <c r="P28" s="140"/>
      <c r="Q28" s="140"/>
      <c r="R28" s="140"/>
      <c r="S28" s="140"/>
      <c r="T28" s="140"/>
      <c r="U28" s="140"/>
      <c r="V28" s="140"/>
      <c r="W28" s="140"/>
      <c r="X28" s="140"/>
      <c r="Y28" s="140"/>
      <c r="Z28" s="141"/>
    </row>
    <row r="29" spans="3:35" s="87" customFormat="1" ht="26.1" customHeight="1">
      <c r="C29" s="136"/>
      <c r="D29" s="137"/>
      <c r="E29" s="137"/>
      <c r="F29" s="137"/>
      <c r="G29" s="142" t="s">
        <v>106</v>
      </c>
      <c r="H29" s="143"/>
      <c r="I29" s="143"/>
      <c r="J29" s="143"/>
      <c r="K29" s="143"/>
      <c r="L29" s="143"/>
      <c r="M29" s="143"/>
      <c r="N29" s="143"/>
      <c r="O29" s="143"/>
      <c r="P29" s="143"/>
      <c r="Q29" s="143"/>
      <c r="R29" s="143"/>
      <c r="S29" s="143"/>
      <c r="T29" s="143"/>
      <c r="U29" s="143"/>
      <c r="V29" s="143"/>
      <c r="W29" s="143"/>
      <c r="X29" s="143"/>
      <c r="Y29" s="143"/>
      <c r="Z29" s="144"/>
    </row>
    <row r="30" spans="3:35" s="87" customFormat="1" ht="21.95" customHeight="1">
      <c r="C30" s="89"/>
      <c r="D30" s="94"/>
      <c r="E30" s="94"/>
      <c r="F30" s="94"/>
      <c r="G30" s="94"/>
      <c r="H30" s="94"/>
      <c r="I30" s="94"/>
      <c r="J30" s="94"/>
      <c r="K30" s="94"/>
      <c r="L30" s="94"/>
      <c r="M30" s="94"/>
      <c r="N30" s="94"/>
      <c r="O30" s="94"/>
      <c r="P30" s="94"/>
      <c r="Q30" s="94"/>
      <c r="R30" s="94"/>
      <c r="S30" s="94"/>
      <c r="T30" s="94"/>
      <c r="U30" s="94"/>
      <c r="V30" s="94"/>
      <c r="W30" s="94"/>
      <c r="X30" s="94"/>
      <c r="Y30" s="94"/>
      <c r="Z30" s="90"/>
    </row>
    <row r="31" spans="3:35" s="87" customFormat="1" ht="21.95" customHeight="1">
      <c r="C31" s="89"/>
      <c r="D31" s="147"/>
      <c r="E31" s="147"/>
      <c r="F31" s="147"/>
      <c r="G31" s="147"/>
      <c r="H31" s="147"/>
      <c r="I31" s="147"/>
      <c r="J31" s="147"/>
      <c r="K31" s="147"/>
      <c r="L31" s="147"/>
      <c r="M31" s="147"/>
      <c r="N31" s="147"/>
      <c r="O31" s="147"/>
      <c r="P31" s="147"/>
      <c r="Q31" s="147"/>
      <c r="R31" s="147"/>
      <c r="S31" s="147"/>
      <c r="T31" s="147"/>
      <c r="U31" s="147"/>
      <c r="V31" s="147"/>
      <c r="W31" s="147"/>
      <c r="X31" s="147"/>
      <c r="Y31" s="147"/>
      <c r="Z31" s="90"/>
      <c r="AF31" s="148" t="s">
        <v>107</v>
      </c>
      <c r="AG31" s="148"/>
      <c r="AH31" s="148"/>
      <c r="AI31" s="148"/>
    </row>
    <row r="32" spans="3:35" s="87" customFormat="1" ht="21.95" customHeight="1">
      <c r="C32" s="89"/>
      <c r="D32" s="149"/>
      <c r="E32" s="149"/>
      <c r="F32" s="149"/>
      <c r="G32" s="149"/>
      <c r="H32" s="149"/>
      <c r="I32" s="149"/>
      <c r="J32" s="149"/>
      <c r="K32" s="149"/>
      <c r="L32" s="149"/>
      <c r="M32" s="149"/>
      <c r="N32" s="149"/>
      <c r="O32" s="149"/>
      <c r="P32" s="149"/>
      <c r="Q32" s="149"/>
      <c r="R32" s="149"/>
      <c r="S32" s="149"/>
      <c r="T32" s="149"/>
      <c r="U32" s="149"/>
      <c r="V32" s="149"/>
      <c r="W32" s="149"/>
      <c r="X32" s="149"/>
      <c r="Y32" s="149"/>
      <c r="Z32" s="90"/>
      <c r="AF32" s="148"/>
      <c r="AG32" s="148"/>
      <c r="AH32" s="148"/>
      <c r="AI32" s="148"/>
    </row>
    <row r="33" spans="3:35" s="87" customFormat="1" ht="21.95" customHeight="1">
      <c r="C33" s="89"/>
      <c r="D33" s="149"/>
      <c r="E33" s="149"/>
      <c r="F33" s="149"/>
      <c r="G33" s="149"/>
      <c r="H33" s="149"/>
      <c r="I33" s="149"/>
      <c r="J33" s="149"/>
      <c r="K33" s="149"/>
      <c r="L33" s="149"/>
      <c r="M33" s="149"/>
      <c r="N33" s="149"/>
      <c r="O33" s="149"/>
      <c r="P33" s="149"/>
      <c r="Q33" s="149"/>
      <c r="R33" s="149"/>
      <c r="S33" s="149"/>
      <c r="T33" s="149"/>
      <c r="U33" s="149"/>
      <c r="V33" s="149"/>
      <c r="W33" s="149"/>
      <c r="X33" s="149"/>
      <c r="Y33" s="149"/>
      <c r="Z33" s="90"/>
      <c r="AF33" s="148"/>
      <c r="AG33" s="148"/>
      <c r="AH33" s="148"/>
      <c r="AI33" s="148"/>
    </row>
    <row r="34" spans="3:35" s="87" customFormat="1" ht="21.95" customHeight="1">
      <c r="C34" s="89"/>
      <c r="D34" s="150"/>
      <c r="E34" s="150"/>
      <c r="F34" s="150"/>
      <c r="G34" s="150"/>
      <c r="H34" s="150"/>
      <c r="I34" s="150"/>
      <c r="J34" s="150"/>
      <c r="K34" s="150"/>
      <c r="L34" s="150"/>
      <c r="M34" s="150"/>
      <c r="N34" s="150"/>
      <c r="O34" s="150"/>
      <c r="P34" s="150"/>
      <c r="Q34" s="150"/>
      <c r="R34" s="150"/>
      <c r="S34" s="150"/>
      <c r="T34" s="150"/>
      <c r="U34" s="150"/>
      <c r="V34" s="150"/>
      <c r="W34" s="150"/>
      <c r="X34" s="150"/>
      <c r="Y34" s="150"/>
      <c r="Z34" s="90"/>
      <c r="AF34" s="148"/>
      <c r="AG34" s="148"/>
      <c r="AH34" s="148"/>
      <c r="AI34" s="148"/>
    </row>
    <row r="35" spans="3:35" s="87" customFormat="1" ht="21.95" customHeight="1" thickBot="1">
      <c r="C35" s="95"/>
      <c r="D35" s="151" t="s">
        <v>98</v>
      </c>
      <c r="E35" s="151"/>
      <c r="F35" s="151"/>
      <c r="G35" s="152"/>
      <c r="H35" s="152"/>
      <c r="I35" s="151" t="s">
        <v>99</v>
      </c>
      <c r="J35" s="151"/>
      <c r="K35" s="151"/>
      <c r="L35" s="151"/>
      <c r="M35" s="151"/>
      <c r="N35" s="153"/>
      <c r="O35" s="153"/>
      <c r="P35" s="153"/>
      <c r="Q35" s="153"/>
      <c r="R35" s="153"/>
      <c r="S35" s="153"/>
      <c r="T35" s="153"/>
      <c r="U35" s="153"/>
      <c r="V35" s="153"/>
      <c r="W35" s="153"/>
      <c r="X35" s="153"/>
      <c r="Y35" s="153"/>
      <c r="Z35" s="96"/>
      <c r="AF35" s="148"/>
      <c r="AG35" s="148"/>
      <c r="AH35" s="148"/>
      <c r="AI35" s="148"/>
    </row>
    <row r="36" spans="3:35" s="87" customFormat="1" ht="14.25" thickBot="1">
      <c r="AF36" s="148"/>
      <c r="AG36" s="148"/>
      <c r="AH36" s="148"/>
      <c r="AI36" s="148"/>
    </row>
    <row r="37" spans="3:35" s="87" customFormat="1" ht="21.75" customHeight="1">
      <c r="C37" s="154"/>
      <c r="D37" s="154"/>
      <c r="E37" s="154"/>
      <c r="F37" s="154"/>
      <c r="H37" s="155" t="s">
        <v>108</v>
      </c>
      <c r="I37" s="156"/>
      <c r="J37" s="156"/>
      <c r="K37" s="156" t="s">
        <v>109</v>
      </c>
      <c r="L37" s="156"/>
      <c r="M37" s="156"/>
      <c r="N37" s="156" t="s">
        <v>110</v>
      </c>
      <c r="O37" s="156"/>
      <c r="P37" s="157"/>
      <c r="Q37" s="97"/>
      <c r="R37" s="97"/>
      <c r="S37" s="97"/>
      <c r="T37" s="155" t="s">
        <v>111</v>
      </c>
      <c r="U37" s="156"/>
      <c r="V37" s="156"/>
      <c r="W37" s="158" t="s">
        <v>112</v>
      </c>
      <c r="X37" s="158"/>
      <c r="Y37" s="159"/>
      <c r="AF37" s="148"/>
      <c r="AG37" s="148"/>
      <c r="AH37" s="148"/>
      <c r="AI37" s="148"/>
    </row>
    <row r="38" spans="3:35" s="87" customFormat="1" ht="20.100000000000001" customHeight="1">
      <c r="C38" s="154"/>
      <c r="D38" s="154"/>
      <c r="E38" s="154"/>
      <c r="F38" s="154"/>
      <c r="H38" s="160"/>
      <c r="I38" s="161"/>
      <c r="J38" s="161"/>
      <c r="K38" s="166"/>
      <c r="L38" s="161"/>
      <c r="M38" s="167"/>
      <c r="N38" s="166"/>
      <c r="O38" s="161"/>
      <c r="P38" s="172"/>
      <c r="Q38" s="97"/>
      <c r="R38" s="97"/>
      <c r="S38" s="97"/>
      <c r="T38" s="160"/>
      <c r="U38" s="161"/>
      <c r="V38" s="167"/>
      <c r="W38" s="166"/>
      <c r="X38" s="161"/>
      <c r="Y38" s="172"/>
    </row>
    <row r="39" spans="3:35" s="87" customFormat="1" ht="20.100000000000001" customHeight="1">
      <c r="C39" s="154"/>
      <c r="D39" s="154"/>
      <c r="E39" s="154"/>
      <c r="F39" s="154"/>
      <c r="H39" s="162"/>
      <c r="I39" s="163"/>
      <c r="J39" s="163"/>
      <c r="K39" s="168"/>
      <c r="L39" s="163"/>
      <c r="M39" s="169"/>
      <c r="N39" s="168"/>
      <c r="O39" s="163"/>
      <c r="P39" s="173"/>
      <c r="Q39" s="118"/>
      <c r="R39" s="118"/>
      <c r="S39" s="118"/>
      <c r="T39" s="162"/>
      <c r="U39" s="163"/>
      <c r="V39" s="169"/>
      <c r="W39" s="168"/>
      <c r="X39" s="163"/>
      <c r="Y39" s="173"/>
    </row>
    <row r="40" spans="3:35" s="87" customFormat="1" ht="20.100000000000001" customHeight="1" thickBot="1">
      <c r="H40" s="164"/>
      <c r="I40" s="165"/>
      <c r="J40" s="165"/>
      <c r="K40" s="170"/>
      <c r="L40" s="165"/>
      <c r="M40" s="171"/>
      <c r="N40" s="170"/>
      <c r="O40" s="165"/>
      <c r="P40" s="174"/>
      <c r="Q40" s="118"/>
      <c r="R40" s="118"/>
      <c r="S40" s="118"/>
      <c r="T40" s="164"/>
      <c r="U40" s="165"/>
      <c r="V40" s="171"/>
      <c r="W40" s="170"/>
      <c r="X40" s="165"/>
      <c r="Y40" s="174"/>
    </row>
    <row r="41" spans="3:35" s="87" customFormat="1" ht="11.25" customHeight="1"/>
  </sheetData>
  <mergeCells count="110">
    <mergeCell ref="D31:Y31"/>
    <mergeCell ref="AF31:AI37"/>
    <mergeCell ref="D32:Y32"/>
    <mergeCell ref="D33:Y33"/>
    <mergeCell ref="D34:Y34"/>
    <mergeCell ref="D35:F35"/>
    <mergeCell ref="G35:H35"/>
    <mergeCell ref="I35:M35"/>
    <mergeCell ref="N35:Y35"/>
    <mergeCell ref="C37:F39"/>
    <mergeCell ref="Q39:S40"/>
    <mergeCell ref="H37:J37"/>
    <mergeCell ref="K37:M37"/>
    <mergeCell ref="N37:P37"/>
    <mergeCell ref="T37:V37"/>
    <mergeCell ref="W37:Y37"/>
    <mergeCell ref="H38:J40"/>
    <mergeCell ref="K38:M40"/>
    <mergeCell ref="N38:P40"/>
    <mergeCell ref="T38:V40"/>
    <mergeCell ref="W38:Y40"/>
    <mergeCell ref="C26:F26"/>
    <mergeCell ref="G26:L26"/>
    <mergeCell ref="M26:O26"/>
    <mergeCell ref="P26:Z26"/>
    <mergeCell ref="C27:F29"/>
    <mergeCell ref="G27:Z27"/>
    <mergeCell ref="G28:Z28"/>
    <mergeCell ref="G29:Z29"/>
    <mergeCell ref="F24:I24"/>
    <mergeCell ref="J24:O24"/>
    <mergeCell ref="P24:Q24"/>
    <mergeCell ref="R24:W24"/>
    <mergeCell ref="X24:Y24"/>
    <mergeCell ref="D25:F25"/>
    <mergeCell ref="G25:H25"/>
    <mergeCell ref="I25:M25"/>
    <mergeCell ref="N25:Y25"/>
    <mergeCell ref="F22:I22"/>
    <mergeCell ref="J22:O22"/>
    <mergeCell ref="P22:Q22"/>
    <mergeCell ref="R22:W22"/>
    <mergeCell ref="X22:Y22"/>
    <mergeCell ref="F23:I23"/>
    <mergeCell ref="J23:O23"/>
    <mergeCell ref="P23:Q23"/>
    <mergeCell ref="R23:W23"/>
    <mergeCell ref="X23:Y23"/>
    <mergeCell ref="F20:I20"/>
    <mergeCell ref="J20:O20"/>
    <mergeCell ref="P20:Q20"/>
    <mergeCell ref="R20:W20"/>
    <mergeCell ref="X20:Y20"/>
    <mergeCell ref="F21:I21"/>
    <mergeCell ref="J21:O21"/>
    <mergeCell ref="P21:Q21"/>
    <mergeCell ref="R21:W21"/>
    <mergeCell ref="X21:Y21"/>
    <mergeCell ref="F18:I18"/>
    <mergeCell ref="J18:O18"/>
    <mergeCell ref="P18:Q18"/>
    <mergeCell ref="R18:W18"/>
    <mergeCell ref="X18:Y18"/>
    <mergeCell ref="F19:I19"/>
    <mergeCell ref="J19:O19"/>
    <mergeCell ref="P19:Q19"/>
    <mergeCell ref="R19:W19"/>
    <mergeCell ref="X19:Y19"/>
    <mergeCell ref="F16:I16"/>
    <mergeCell ref="J16:O16"/>
    <mergeCell ref="P16:Q16"/>
    <mergeCell ref="R16:W16"/>
    <mergeCell ref="X16:Y16"/>
    <mergeCell ref="F17:I17"/>
    <mergeCell ref="J17:O17"/>
    <mergeCell ref="P17:Q17"/>
    <mergeCell ref="R17:W17"/>
    <mergeCell ref="X17:Y17"/>
    <mergeCell ref="F14:I14"/>
    <mergeCell ref="J14:O14"/>
    <mergeCell ref="P14:Q14"/>
    <mergeCell ref="R14:W14"/>
    <mergeCell ref="X14:Y14"/>
    <mergeCell ref="F15:I15"/>
    <mergeCell ref="J15:O15"/>
    <mergeCell ref="P15:Q15"/>
    <mergeCell ref="R15:W15"/>
    <mergeCell ref="X15:Y15"/>
    <mergeCell ref="F13:I13"/>
    <mergeCell ref="J13:O13"/>
    <mergeCell ref="P13:Q13"/>
    <mergeCell ref="R13:W13"/>
    <mergeCell ref="X13:Y13"/>
    <mergeCell ref="C7:F9"/>
    <mergeCell ref="G7:Z7"/>
    <mergeCell ref="G8:Z8"/>
    <mergeCell ref="G9:Z9"/>
    <mergeCell ref="D10:Y10"/>
    <mergeCell ref="D11:Y11"/>
    <mergeCell ref="C3:E3"/>
    <mergeCell ref="C4:Z4"/>
    <mergeCell ref="C5:F5"/>
    <mergeCell ref="G5:Z5"/>
    <mergeCell ref="C6:F6"/>
    <mergeCell ref="G6:L6"/>
    <mergeCell ref="M6:O6"/>
    <mergeCell ref="P6:Z6"/>
    <mergeCell ref="F12:I12"/>
    <mergeCell ref="J12:Q12"/>
    <mergeCell ref="R12:Y12"/>
  </mergeCells>
  <phoneticPr fontId="9"/>
  <pageMargins left="0.62992125984251968" right="0.27559055118110237" top="0.31496062992125984" bottom="0.27559055118110237" header="0.23622047244094491" footer="0.19685039370078741"/>
  <pageSetup paperSize="9" scale="96" orientation="portrait" r:id="rId1"/>
  <headerFooter alignWithMargins="0">
    <oddFooter>&amp;C2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54"/>
  <sheetViews>
    <sheetView view="pageBreakPreview" zoomScaleNormal="100" zoomScaleSheetLayoutView="100" workbookViewId="0">
      <selection activeCell="C25" sqref="C25"/>
    </sheetView>
  </sheetViews>
  <sheetFormatPr defaultRowHeight="12"/>
  <cols>
    <col min="1" max="1" width="21.25" style="5" customWidth="1"/>
    <col min="2" max="2" width="16" style="33" customWidth="1"/>
    <col min="3" max="3" width="15.625" style="33" customWidth="1"/>
    <col min="4" max="4" width="5.25" style="33" customWidth="1"/>
    <col min="5" max="5" width="15.625" style="5" customWidth="1"/>
    <col min="6" max="6" width="20.5" style="5" customWidth="1"/>
    <col min="7" max="7" width="9" style="5"/>
    <col min="8" max="9" width="9" style="11"/>
    <col min="10" max="16384" width="9" style="5"/>
  </cols>
  <sheetData>
    <row r="3" spans="1:6">
      <c r="F3" s="34" t="s">
        <v>79</v>
      </c>
    </row>
    <row r="4" spans="1:6" ht="19.5" customHeight="1">
      <c r="A4" s="181" t="s">
        <v>15</v>
      </c>
      <c r="B4" s="181"/>
      <c r="C4" s="181"/>
      <c r="D4" s="181"/>
      <c r="E4" s="181"/>
      <c r="F4" s="181"/>
    </row>
    <row r="5" spans="1:6" ht="15.95" customHeight="1">
      <c r="A5" s="36" t="s">
        <v>17</v>
      </c>
      <c r="B5" s="182" t="s">
        <v>47</v>
      </c>
      <c r="C5" s="183"/>
      <c r="D5" s="183"/>
      <c r="E5" s="184"/>
      <c r="F5" s="36" t="s">
        <v>16</v>
      </c>
    </row>
    <row r="6" spans="1:6" ht="15.95" customHeight="1">
      <c r="A6" s="38" t="s">
        <v>7</v>
      </c>
      <c r="B6" s="39"/>
      <c r="C6" s="40"/>
      <c r="D6" s="37"/>
      <c r="E6" s="41"/>
      <c r="F6" s="28"/>
    </row>
    <row r="7" spans="1:6" ht="15.95" customHeight="1">
      <c r="A7" s="38"/>
      <c r="B7" s="39"/>
      <c r="C7" s="40"/>
      <c r="D7" s="37"/>
      <c r="E7" s="41"/>
      <c r="F7" s="28"/>
    </row>
    <row r="8" spans="1:6" ht="15.95" customHeight="1">
      <c r="A8" s="38"/>
      <c r="B8" s="39"/>
      <c r="C8" s="40"/>
      <c r="D8" s="37"/>
      <c r="E8" s="41"/>
      <c r="F8" s="28"/>
    </row>
    <row r="9" spans="1:6" ht="15.95" customHeight="1">
      <c r="A9" s="38"/>
      <c r="B9" s="39"/>
      <c r="C9" s="40"/>
      <c r="D9" s="37"/>
      <c r="E9" s="41"/>
      <c r="F9" s="28"/>
    </row>
    <row r="10" spans="1:6" ht="15.95" customHeight="1">
      <c r="A10" s="38"/>
      <c r="B10" s="39"/>
      <c r="C10" s="40"/>
      <c r="D10" s="37"/>
      <c r="E10" s="41"/>
      <c r="F10" s="28"/>
    </row>
    <row r="11" spans="1:6" ht="15.95" customHeight="1">
      <c r="A11" s="38"/>
      <c r="B11" s="39"/>
      <c r="C11" s="40"/>
      <c r="D11" s="37"/>
      <c r="E11" s="41"/>
      <c r="F11" s="28"/>
    </row>
    <row r="12" spans="1:6" ht="15.95" customHeight="1">
      <c r="A12" s="38"/>
      <c r="B12" s="39"/>
      <c r="C12" s="42"/>
      <c r="D12" s="37"/>
      <c r="E12" s="41"/>
      <c r="F12" s="28"/>
    </row>
    <row r="13" spans="1:6" ht="15.95" customHeight="1">
      <c r="A13" s="38"/>
      <c r="B13" s="39"/>
      <c r="C13" s="42"/>
      <c r="D13" s="37"/>
      <c r="E13" s="41"/>
      <c r="F13" s="28"/>
    </row>
    <row r="14" spans="1:6" ht="15.95" customHeight="1">
      <c r="A14" s="38"/>
      <c r="B14" s="39"/>
      <c r="C14" s="42"/>
      <c r="D14" s="37"/>
      <c r="E14" s="41"/>
      <c r="F14" s="28"/>
    </row>
    <row r="15" spans="1:6" ht="15.95" customHeight="1">
      <c r="A15" s="38"/>
      <c r="B15" s="39"/>
      <c r="C15" s="42"/>
      <c r="D15" s="37"/>
      <c r="E15" s="41"/>
      <c r="F15" s="28"/>
    </row>
    <row r="16" spans="1:6" ht="15.95" customHeight="1">
      <c r="A16" s="38"/>
      <c r="B16" s="39"/>
      <c r="C16" s="42"/>
      <c r="D16" s="37"/>
      <c r="E16" s="41"/>
      <c r="F16" s="28"/>
    </row>
    <row r="17" spans="1:6" ht="15.95" customHeight="1">
      <c r="A17" s="38"/>
      <c r="B17" s="39"/>
      <c r="C17" s="42"/>
      <c r="D17" s="37"/>
      <c r="E17" s="41"/>
      <c r="F17" s="28"/>
    </row>
    <row r="18" spans="1:6" ht="15.95" customHeight="1">
      <c r="A18" s="38"/>
      <c r="B18" s="39"/>
      <c r="C18" s="42"/>
      <c r="D18" s="37"/>
      <c r="E18" s="41"/>
      <c r="F18" s="28"/>
    </row>
    <row r="19" spans="1:6" ht="15.95" customHeight="1">
      <c r="A19" s="38"/>
      <c r="B19" s="39"/>
      <c r="C19" s="42"/>
      <c r="D19" s="37"/>
      <c r="E19" s="41"/>
      <c r="F19" s="28"/>
    </row>
    <row r="20" spans="1:6" ht="15.95" customHeight="1">
      <c r="A20" s="38"/>
      <c r="B20" s="39"/>
      <c r="C20" s="42"/>
      <c r="D20" s="37"/>
      <c r="E20" s="41"/>
      <c r="F20" s="28"/>
    </row>
    <row r="21" spans="1:6" ht="15.95" customHeight="1">
      <c r="A21" s="38"/>
      <c r="B21" s="39"/>
      <c r="C21" s="42"/>
      <c r="D21" s="37"/>
      <c r="E21" s="41"/>
      <c r="F21" s="28"/>
    </row>
    <row r="22" spans="1:6" ht="15.95" customHeight="1">
      <c r="A22" s="38"/>
      <c r="B22" s="39"/>
      <c r="C22" s="42"/>
      <c r="D22" s="37"/>
      <c r="E22" s="41"/>
      <c r="F22" s="28"/>
    </row>
    <row r="23" spans="1:6" ht="15.95" customHeight="1">
      <c r="A23" s="38"/>
      <c r="B23" s="39"/>
      <c r="C23" s="42"/>
      <c r="D23" s="37"/>
      <c r="E23" s="41"/>
      <c r="F23" s="28"/>
    </row>
    <row r="24" spans="1:6" ht="15.95" customHeight="1">
      <c r="A24" s="38"/>
      <c r="B24" s="39"/>
      <c r="C24" s="42"/>
      <c r="D24" s="37"/>
      <c r="E24" s="41"/>
      <c r="F24" s="28"/>
    </row>
    <row r="25" spans="1:6" ht="15.95" customHeight="1">
      <c r="A25" s="38"/>
      <c r="B25" s="39"/>
      <c r="C25" s="42"/>
      <c r="D25" s="37"/>
      <c r="E25" s="41"/>
      <c r="F25" s="28"/>
    </row>
    <row r="26" spans="1:6" ht="15.95" customHeight="1">
      <c r="A26" s="38"/>
      <c r="B26" s="39"/>
      <c r="C26" s="42"/>
      <c r="D26" s="37"/>
      <c r="E26" s="41"/>
      <c r="F26" s="28"/>
    </row>
    <row r="27" spans="1:6" ht="15.95" customHeight="1">
      <c r="A27" s="38"/>
      <c r="B27" s="39"/>
      <c r="C27" s="42"/>
      <c r="D27" s="37"/>
      <c r="E27" s="41"/>
      <c r="F27" s="28"/>
    </row>
    <row r="28" spans="1:6" ht="15.95" customHeight="1">
      <c r="A28" s="38"/>
      <c r="B28" s="39"/>
      <c r="C28" s="42"/>
      <c r="D28" s="37"/>
      <c r="E28" s="41"/>
      <c r="F28" s="28"/>
    </row>
    <row r="29" spans="1:6" ht="15.95" customHeight="1">
      <c r="A29" s="38"/>
      <c r="B29" s="39"/>
      <c r="C29" s="42"/>
      <c r="D29" s="37"/>
      <c r="E29" s="41"/>
      <c r="F29" s="28"/>
    </row>
    <row r="30" spans="1:6" ht="15.95" customHeight="1">
      <c r="A30" s="38"/>
      <c r="B30" s="39"/>
      <c r="C30" s="42"/>
      <c r="D30" s="37"/>
      <c r="E30" s="41"/>
      <c r="F30" s="28"/>
    </row>
    <row r="31" spans="1:6" ht="15.95" customHeight="1">
      <c r="A31" s="38"/>
      <c r="B31" s="39"/>
      <c r="C31" s="42"/>
      <c r="D31" s="37"/>
      <c r="E31" s="41"/>
      <c r="F31" s="28"/>
    </row>
    <row r="32" spans="1:6" ht="15.95" customHeight="1">
      <c r="A32" s="38"/>
      <c r="B32" s="39"/>
      <c r="C32" s="42"/>
      <c r="D32" s="37"/>
      <c r="E32" s="41"/>
      <c r="F32" s="28"/>
    </row>
    <row r="33" spans="1:6" ht="15.95" customHeight="1">
      <c r="A33" s="38"/>
      <c r="B33" s="39"/>
      <c r="C33" s="42"/>
      <c r="D33" s="37"/>
      <c r="E33" s="41"/>
      <c r="F33" s="28"/>
    </row>
    <row r="34" spans="1:6" ht="15.95" customHeight="1">
      <c r="A34" s="38"/>
      <c r="B34" s="39"/>
      <c r="C34" s="42"/>
      <c r="D34" s="37"/>
      <c r="E34" s="41"/>
      <c r="F34" s="28"/>
    </row>
    <row r="35" spans="1:6" ht="15.95" customHeight="1">
      <c r="A35" s="38"/>
      <c r="B35" s="39"/>
      <c r="C35" s="42"/>
      <c r="D35" s="37"/>
      <c r="E35" s="41"/>
      <c r="F35" s="28"/>
    </row>
    <row r="36" spans="1:6" ht="15.95" customHeight="1">
      <c r="A36" s="38"/>
      <c r="B36" s="39"/>
      <c r="C36" s="42"/>
      <c r="D36" s="37"/>
      <c r="E36" s="41"/>
      <c r="F36" s="28"/>
    </row>
    <row r="37" spans="1:6" ht="15.95" customHeight="1">
      <c r="A37" s="38"/>
      <c r="B37" s="39"/>
      <c r="C37" s="42"/>
      <c r="D37" s="37"/>
      <c r="E37" s="41"/>
      <c r="F37" s="28"/>
    </row>
    <row r="38" spans="1:6" ht="15.95" customHeight="1">
      <c r="A38" s="38"/>
      <c r="B38" s="39"/>
      <c r="C38" s="42"/>
      <c r="D38" s="37"/>
      <c r="E38" s="41"/>
      <c r="F38" s="28"/>
    </row>
    <row r="39" spans="1:6" ht="15.95" customHeight="1">
      <c r="A39" s="38"/>
      <c r="B39" s="39"/>
      <c r="C39" s="42"/>
      <c r="D39" s="37"/>
      <c r="E39" s="41"/>
      <c r="F39" s="28"/>
    </row>
    <row r="40" spans="1:6" ht="15.95" customHeight="1">
      <c r="A40" s="38"/>
      <c r="B40" s="39"/>
      <c r="C40" s="42"/>
      <c r="D40" s="37"/>
      <c r="E40" s="41"/>
      <c r="F40" s="28"/>
    </row>
    <row r="41" spans="1:6" ht="15.95" customHeight="1">
      <c r="A41" s="38"/>
      <c r="B41" s="39"/>
      <c r="C41" s="42"/>
      <c r="D41" s="37"/>
      <c r="E41" s="41"/>
      <c r="F41" s="28"/>
    </row>
    <row r="42" spans="1:6" ht="15.95" customHeight="1">
      <c r="A42" s="38"/>
      <c r="B42" s="39"/>
      <c r="C42" s="42"/>
      <c r="D42" s="37"/>
      <c r="E42" s="41"/>
      <c r="F42" s="28"/>
    </row>
    <row r="43" spans="1:6" ht="15.95" customHeight="1">
      <c r="A43" s="38"/>
      <c r="B43" s="39"/>
      <c r="C43" s="42"/>
      <c r="D43" s="37"/>
      <c r="E43" s="41"/>
      <c r="F43" s="28"/>
    </row>
    <row r="44" spans="1:6" ht="15.95" customHeight="1">
      <c r="A44" s="38"/>
      <c r="B44" s="39"/>
      <c r="C44" s="42"/>
      <c r="D44" s="37"/>
      <c r="E44" s="41"/>
      <c r="F44" s="28"/>
    </row>
    <row r="45" spans="1:6" ht="15.95" customHeight="1">
      <c r="A45" s="38"/>
      <c r="B45" s="39"/>
      <c r="C45" s="42"/>
      <c r="D45" s="37"/>
      <c r="E45" s="41"/>
      <c r="F45" s="28"/>
    </row>
    <row r="46" spans="1:6" ht="15.95" customHeight="1">
      <c r="A46" s="38"/>
      <c r="B46" s="39"/>
      <c r="C46" s="42"/>
      <c r="D46" s="37"/>
      <c r="E46" s="41"/>
      <c r="F46" s="28"/>
    </row>
    <row r="47" spans="1:6" ht="15.95" customHeight="1">
      <c r="A47" s="38"/>
      <c r="B47" s="39"/>
      <c r="C47" s="37"/>
      <c r="D47" s="37"/>
      <c r="E47" s="41"/>
      <c r="F47" s="28"/>
    </row>
    <row r="48" spans="1:6" ht="15.95" customHeight="1">
      <c r="A48" s="43"/>
      <c r="B48" s="178" t="s">
        <v>8</v>
      </c>
      <c r="C48" s="179"/>
      <c r="D48" s="179"/>
      <c r="E48" s="180"/>
      <c r="F48" s="45">
        <f>SUM(F6:F47)</f>
        <v>0</v>
      </c>
    </row>
    <row r="49" spans="1:6" ht="15.95" customHeight="1">
      <c r="A49" s="46" t="s">
        <v>6</v>
      </c>
      <c r="B49" s="185" t="s">
        <v>10</v>
      </c>
      <c r="C49" s="186"/>
      <c r="D49" s="186"/>
      <c r="E49" s="187"/>
      <c r="F49" s="28"/>
    </row>
    <row r="50" spans="1:6" ht="15.95" customHeight="1">
      <c r="A50" s="38"/>
      <c r="B50" s="185" t="s">
        <v>11</v>
      </c>
      <c r="C50" s="186"/>
      <c r="D50" s="186"/>
      <c r="E50" s="187"/>
      <c r="F50" s="28"/>
    </row>
    <row r="51" spans="1:6" ht="15.95" customHeight="1">
      <c r="A51" s="38"/>
      <c r="B51" s="47" t="s">
        <v>59</v>
      </c>
      <c r="C51" s="48"/>
      <c r="D51" s="48"/>
      <c r="E51" s="49"/>
      <c r="F51" s="28"/>
    </row>
    <row r="52" spans="1:6" ht="15.95" customHeight="1">
      <c r="A52" s="38"/>
      <c r="B52" s="175" t="s">
        <v>12</v>
      </c>
      <c r="C52" s="176"/>
      <c r="D52" s="176"/>
      <c r="E52" s="177" t="s">
        <v>12</v>
      </c>
      <c r="F52" s="45">
        <f>SUM(F49:F51)</f>
        <v>0</v>
      </c>
    </row>
    <row r="53" spans="1:6" ht="15.95" customHeight="1">
      <c r="A53" s="38"/>
      <c r="B53" s="175" t="s">
        <v>13</v>
      </c>
      <c r="C53" s="176"/>
      <c r="D53" s="176"/>
      <c r="E53" s="177"/>
      <c r="F53" s="45">
        <f>F52+F48</f>
        <v>0</v>
      </c>
    </row>
    <row r="54" spans="1:6">
      <c r="A54" s="5" t="s">
        <v>2</v>
      </c>
    </row>
  </sheetData>
  <mergeCells count="7">
    <mergeCell ref="B53:E53"/>
    <mergeCell ref="B48:E48"/>
    <mergeCell ref="B52:E52"/>
    <mergeCell ref="A4:F4"/>
    <mergeCell ref="B5:E5"/>
    <mergeCell ref="B49:E49"/>
    <mergeCell ref="B50:E50"/>
  </mergeCells>
  <phoneticPr fontId="2"/>
  <pageMargins left="0.51" right="0.26" top="0.5" bottom="0.27" header="0.25" footer="0.2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52"/>
  <sheetViews>
    <sheetView view="pageBreakPreview" zoomScaleNormal="100" zoomScaleSheetLayoutView="100" workbookViewId="0">
      <selection activeCell="A2" sqref="A2:A3"/>
    </sheetView>
  </sheetViews>
  <sheetFormatPr defaultRowHeight="12"/>
  <cols>
    <col min="1" max="1" width="10.75" style="33" customWidth="1"/>
    <col min="2" max="2" width="14.125" style="33" customWidth="1"/>
    <col min="3" max="3" width="12.625" style="55" customWidth="1"/>
    <col min="4" max="4" width="15.25" style="5" customWidth="1"/>
    <col min="5" max="5" width="11.875" style="5" customWidth="1"/>
    <col min="6" max="7" width="15.25" style="5" customWidth="1"/>
    <col min="8" max="9" width="9" style="11"/>
    <col min="10" max="16384" width="9" style="5"/>
  </cols>
  <sheetData>
    <row r="3" spans="1:7">
      <c r="A3" s="5"/>
      <c r="C3" s="33"/>
      <c r="D3" s="33"/>
      <c r="F3" s="34"/>
      <c r="G3" s="34" t="s">
        <v>80</v>
      </c>
    </row>
    <row r="4" spans="1:7" ht="19.5" customHeight="1">
      <c r="A4" s="181" t="s">
        <v>21</v>
      </c>
      <c r="B4" s="181"/>
      <c r="C4" s="181"/>
      <c r="D4" s="181"/>
      <c r="E4" s="181"/>
      <c r="F4" s="181"/>
      <c r="G4" s="181"/>
    </row>
    <row r="5" spans="1:7" ht="27" customHeight="1">
      <c r="A5" s="182" t="s">
        <v>3</v>
      </c>
      <c r="B5" s="184"/>
      <c r="C5" s="50" t="s">
        <v>5</v>
      </c>
      <c r="D5" s="51" t="s">
        <v>18</v>
      </c>
      <c r="E5" s="51" t="s">
        <v>4</v>
      </c>
      <c r="F5" s="52" t="s">
        <v>19</v>
      </c>
      <c r="G5" s="51" t="s">
        <v>20</v>
      </c>
    </row>
    <row r="6" spans="1:7" ht="15.95" customHeight="1">
      <c r="A6" s="39"/>
      <c r="B6" s="53"/>
      <c r="C6" s="27"/>
      <c r="D6" s="28"/>
      <c r="E6" s="28">
        <v>7428</v>
      </c>
      <c r="F6" s="28">
        <f>IF(D6&gt;E6,E6,D6)</f>
        <v>0</v>
      </c>
      <c r="G6" s="28">
        <f>C6*F6</f>
        <v>0</v>
      </c>
    </row>
    <row r="7" spans="1:7" ht="15.95" customHeight="1">
      <c r="A7" s="39"/>
      <c r="B7" s="53"/>
      <c r="C7" s="27"/>
      <c r="D7" s="28"/>
      <c r="E7" s="28">
        <v>7428</v>
      </c>
      <c r="F7" s="28">
        <f t="shared" ref="F7:F12" si="0">IF(D7&gt;E7,E7,D7)</f>
        <v>0</v>
      </c>
      <c r="G7" s="28">
        <f t="shared" ref="G7:G35" si="1">C7*F7</f>
        <v>0</v>
      </c>
    </row>
    <row r="8" spans="1:7" ht="15.95" customHeight="1">
      <c r="A8" s="39"/>
      <c r="B8" s="53"/>
      <c r="C8" s="27"/>
      <c r="D8" s="28"/>
      <c r="E8" s="28">
        <v>7428</v>
      </c>
      <c r="F8" s="28">
        <f t="shared" si="0"/>
        <v>0</v>
      </c>
      <c r="G8" s="28">
        <f t="shared" si="1"/>
        <v>0</v>
      </c>
    </row>
    <row r="9" spans="1:7" ht="15.95" customHeight="1">
      <c r="A9" s="39"/>
      <c r="B9" s="53"/>
      <c r="C9" s="27"/>
      <c r="D9" s="28"/>
      <c r="E9" s="28">
        <v>7428</v>
      </c>
      <c r="F9" s="28">
        <f t="shared" si="0"/>
        <v>0</v>
      </c>
      <c r="G9" s="28">
        <f t="shared" si="1"/>
        <v>0</v>
      </c>
    </row>
    <row r="10" spans="1:7" ht="15.95" customHeight="1">
      <c r="A10" s="39"/>
      <c r="B10" s="53"/>
      <c r="C10" s="27"/>
      <c r="D10" s="28"/>
      <c r="E10" s="28">
        <v>7428</v>
      </c>
      <c r="F10" s="28">
        <f t="shared" si="0"/>
        <v>0</v>
      </c>
      <c r="G10" s="28">
        <f t="shared" si="1"/>
        <v>0</v>
      </c>
    </row>
    <row r="11" spans="1:7" ht="15.95" customHeight="1">
      <c r="A11" s="39"/>
      <c r="B11" s="53"/>
      <c r="C11" s="27"/>
      <c r="D11" s="28"/>
      <c r="E11" s="28">
        <v>7428</v>
      </c>
      <c r="F11" s="28">
        <f t="shared" si="0"/>
        <v>0</v>
      </c>
      <c r="G11" s="28">
        <f t="shared" si="1"/>
        <v>0</v>
      </c>
    </row>
    <row r="12" spans="1:7" ht="15.95" customHeight="1">
      <c r="A12" s="39"/>
      <c r="B12" s="53"/>
      <c r="C12" s="27"/>
      <c r="D12" s="28"/>
      <c r="E12" s="28">
        <v>7428</v>
      </c>
      <c r="F12" s="28">
        <f t="shared" si="0"/>
        <v>0</v>
      </c>
      <c r="G12" s="28">
        <f t="shared" si="1"/>
        <v>0</v>
      </c>
    </row>
    <row r="13" spans="1:7" ht="15.95" customHeight="1">
      <c r="A13" s="39"/>
      <c r="B13" s="53"/>
      <c r="C13" s="27"/>
      <c r="D13" s="28"/>
      <c r="E13" s="28">
        <v>7428</v>
      </c>
      <c r="F13" s="28">
        <f t="shared" ref="F13:F35" si="2">IF(D13&gt;E13,E13,D13)</f>
        <v>0</v>
      </c>
      <c r="G13" s="28">
        <f t="shared" si="1"/>
        <v>0</v>
      </c>
    </row>
    <row r="14" spans="1:7" ht="15.95" customHeight="1">
      <c r="A14" s="39"/>
      <c r="B14" s="53"/>
      <c r="C14" s="27"/>
      <c r="D14" s="28"/>
      <c r="E14" s="28">
        <v>7428</v>
      </c>
      <c r="F14" s="28">
        <f t="shared" si="2"/>
        <v>0</v>
      </c>
      <c r="G14" s="28">
        <f t="shared" si="1"/>
        <v>0</v>
      </c>
    </row>
    <row r="15" spans="1:7" ht="15.95" customHeight="1">
      <c r="A15" s="39"/>
      <c r="B15" s="53"/>
      <c r="C15" s="27"/>
      <c r="D15" s="28"/>
      <c r="E15" s="28">
        <v>7428</v>
      </c>
      <c r="F15" s="28">
        <f t="shared" si="2"/>
        <v>0</v>
      </c>
      <c r="G15" s="28">
        <f t="shared" si="1"/>
        <v>0</v>
      </c>
    </row>
    <row r="16" spans="1:7" ht="15.95" customHeight="1">
      <c r="A16" s="39"/>
      <c r="B16" s="53"/>
      <c r="C16" s="27"/>
      <c r="D16" s="28"/>
      <c r="E16" s="28">
        <v>7428</v>
      </c>
      <c r="F16" s="28">
        <f t="shared" si="2"/>
        <v>0</v>
      </c>
      <c r="G16" s="28">
        <f t="shared" si="1"/>
        <v>0</v>
      </c>
    </row>
    <row r="17" spans="1:7" ht="15.95" customHeight="1">
      <c r="A17" s="39"/>
      <c r="B17" s="53"/>
      <c r="C17" s="27"/>
      <c r="D17" s="28"/>
      <c r="E17" s="28">
        <v>7428</v>
      </c>
      <c r="F17" s="28">
        <f t="shared" si="2"/>
        <v>0</v>
      </c>
      <c r="G17" s="28">
        <f t="shared" si="1"/>
        <v>0</v>
      </c>
    </row>
    <row r="18" spans="1:7" ht="15.95" customHeight="1">
      <c r="A18" s="39"/>
      <c r="B18" s="53"/>
      <c r="C18" s="27"/>
      <c r="D18" s="28"/>
      <c r="E18" s="28">
        <v>7428</v>
      </c>
      <c r="F18" s="28">
        <f t="shared" si="2"/>
        <v>0</v>
      </c>
      <c r="G18" s="28">
        <f>C18*F18</f>
        <v>0</v>
      </c>
    </row>
    <row r="19" spans="1:7" ht="15.95" customHeight="1">
      <c r="A19" s="39"/>
      <c r="B19" s="53"/>
      <c r="C19" s="27"/>
      <c r="D19" s="28"/>
      <c r="E19" s="28">
        <v>7428</v>
      </c>
      <c r="F19" s="28">
        <f t="shared" si="2"/>
        <v>0</v>
      </c>
      <c r="G19" s="28">
        <f t="shared" si="1"/>
        <v>0</v>
      </c>
    </row>
    <row r="20" spans="1:7" ht="15.95" customHeight="1">
      <c r="A20" s="39"/>
      <c r="B20" s="53"/>
      <c r="C20" s="27"/>
      <c r="D20" s="28"/>
      <c r="E20" s="28">
        <v>7428</v>
      </c>
      <c r="F20" s="28">
        <f t="shared" si="2"/>
        <v>0</v>
      </c>
      <c r="G20" s="28">
        <f t="shared" si="1"/>
        <v>0</v>
      </c>
    </row>
    <row r="21" spans="1:7" ht="15.95" customHeight="1">
      <c r="A21" s="39"/>
      <c r="B21" s="53"/>
      <c r="C21" s="27"/>
      <c r="D21" s="28"/>
      <c r="E21" s="28">
        <v>7428</v>
      </c>
      <c r="F21" s="28">
        <f t="shared" si="2"/>
        <v>0</v>
      </c>
      <c r="G21" s="28">
        <f t="shared" si="1"/>
        <v>0</v>
      </c>
    </row>
    <row r="22" spans="1:7" ht="15.95" customHeight="1">
      <c r="A22" s="39"/>
      <c r="B22" s="53"/>
      <c r="C22" s="27"/>
      <c r="D22" s="28"/>
      <c r="E22" s="28">
        <v>7428</v>
      </c>
      <c r="F22" s="28">
        <f t="shared" si="2"/>
        <v>0</v>
      </c>
      <c r="G22" s="28">
        <f t="shared" si="1"/>
        <v>0</v>
      </c>
    </row>
    <row r="23" spans="1:7" ht="15.95" customHeight="1">
      <c r="A23" s="39"/>
      <c r="B23" s="53"/>
      <c r="C23" s="27"/>
      <c r="D23" s="28"/>
      <c r="E23" s="28">
        <v>7428</v>
      </c>
      <c r="F23" s="28">
        <f t="shared" si="2"/>
        <v>0</v>
      </c>
      <c r="G23" s="28">
        <f t="shared" si="1"/>
        <v>0</v>
      </c>
    </row>
    <row r="24" spans="1:7" ht="15.95" customHeight="1">
      <c r="A24" s="39"/>
      <c r="B24" s="53"/>
      <c r="C24" s="27"/>
      <c r="D24" s="28"/>
      <c r="E24" s="28">
        <v>7428</v>
      </c>
      <c r="F24" s="28">
        <f t="shared" si="2"/>
        <v>0</v>
      </c>
      <c r="G24" s="28">
        <f t="shared" si="1"/>
        <v>0</v>
      </c>
    </row>
    <row r="25" spans="1:7" ht="15.95" customHeight="1">
      <c r="A25" s="39"/>
      <c r="B25" s="53"/>
      <c r="C25" s="27"/>
      <c r="D25" s="28"/>
      <c r="E25" s="28">
        <v>7428</v>
      </c>
      <c r="F25" s="28">
        <f t="shared" si="2"/>
        <v>0</v>
      </c>
      <c r="G25" s="28">
        <f t="shared" si="1"/>
        <v>0</v>
      </c>
    </row>
    <row r="26" spans="1:7" ht="15.95" customHeight="1">
      <c r="A26" s="39"/>
      <c r="B26" s="53"/>
      <c r="C26" s="27"/>
      <c r="D26" s="28"/>
      <c r="E26" s="28">
        <v>7428</v>
      </c>
      <c r="F26" s="28">
        <f t="shared" si="2"/>
        <v>0</v>
      </c>
      <c r="G26" s="28">
        <f t="shared" si="1"/>
        <v>0</v>
      </c>
    </row>
    <row r="27" spans="1:7" ht="15.95" customHeight="1">
      <c r="A27" s="39"/>
      <c r="B27" s="53"/>
      <c r="C27" s="27"/>
      <c r="D27" s="28"/>
      <c r="E27" s="28">
        <v>7428</v>
      </c>
      <c r="F27" s="28">
        <f t="shared" si="2"/>
        <v>0</v>
      </c>
      <c r="G27" s="28">
        <f t="shared" si="1"/>
        <v>0</v>
      </c>
    </row>
    <row r="28" spans="1:7" ht="15.95" customHeight="1">
      <c r="A28" s="39"/>
      <c r="B28" s="53"/>
      <c r="C28" s="27"/>
      <c r="D28" s="28"/>
      <c r="E28" s="28">
        <v>7428</v>
      </c>
      <c r="F28" s="28">
        <f t="shared" si="2"/>
        <v>0</v>
      </c>
      <c r="G28" s="28">
        <f t="shared" si="1"/>
        <v>0</v>
      </c>
    </row>
    <row r="29" spans="1:7" ht="15.95" customHeight="1">
      <c r="A29" s="39"/>
      <c r="B29" s="53"/>
      <c r="C29" s="27"/>
      <c r="D29" s="28"/>
      <c r="E29" s="28">
        <v>7428</v>
      </c>
      <c r="F29" s="28">
        <f t="shared" si="2"/>
        <v>0</v>
      </c>
      <c r="G29" s="28">
        <f t="shared" si="1"/>
        <v>0</v>
      </c>
    </row>
    <row r="30" spans="1:7" ht="15.95" customHeight="1">
      <c r="A30" s="39"/>
      <c r="B30" s="53"/>
      <c r="C30" s="27"/>
      <c r="D30" s="28"/>
      <c r="E30" s="28">
        <v>7428</v>
      </c>
      <c r="F30" s="28">
        <f t="shared" si="2"/>
        <v>0</v>
      </c>
      <c r="G30" s="28">
        <f t="shared" si="1"/>
        <v>0</v>
      </c>
    </row>
    <row r="31" spans="1:7" ht="15.95" customHeight="1">
      <c r="A31" s="39"/>
      <c r="B31" s="53"/>
      <c r="C31" s="27"/>
      <c r="D31" s="28"/>
      <c r="E31" s="28">
        <v>7428</v>
      </c>
      <c r="F31" s="28">
        <f t="shared" si="2"/>
        <v>0</v>
      </c>
      <c r="G31" s="28">
        <f t="shared" si="1"/>
        <v>0</v>
      </c>
    </row>
    <row r="32" spans="1:7" ht="15.95" customHeight="1">
      <c r="A32" s="39"/>
      <c r="B32" s="53"/>
      <c r="C32" s="27"/>
      <c r="D32" s="28"/>
      <c r="E32" s="28">
        <v>7428</v>
      </c>
      <c r="F32" s="28">
        <f t="shared" si="2"/>
        <v>0</v>
      </c>
      <c r="G32" s="28">
        <f t="shared" si="1"/>
        <v>0</v>
      </c>
    </row>
    <row r="33" spans="1:7" ht="15.95" customHeight="1">
      <c r="A33" s="39"/>
      <c r="B33" s="53"/>
      <c r="C33" s="27"/>
      <c r="D33" s="28"/>
      <c r="E33" s="28">
        <v>7428</v>
      </c>
      <c r="F33" s="28">
        <f t="shared" si="2"/>
        <v>0</v>
      </c>
      <c r="G33" s="28">
        <f t="shared" si="1"/>
        <v>0</v>
      </c>
    </row>
    <row r="34" spans="1:7" ht="15.95" customHeight="1">
      <c r="A34" s="39"/>
      <c r="B34" s="53"/>
      <c r="C34" s="27"/>
      <c r="D34" s="28"/>
      <c r="E34" s="28">
        <v>7428</v>
      </c>
      <c r="F34" s="28">
        <f t="shared" si="2"/>
        <v>0</v>
      </c>
      <c r="G34" s="28">
        <f t="shared" si="1"/>
        <v>0</v>
      </c>
    </row>
    <row r="35" spans="1:7" ht="15.95" customHeight="1">
      <c r="A35" s="39"/>
      <c r="B35" s="53"/>
      <c r="C35" s="27"/>
      <c r="D35" s="28"/>
      <c r="E35" s="28">
        <v>7428</v>
      </c>
      <c r="F35" s="28">
        <f t="shared" si="2"/>
        <v>0</v>
      </c>
      <c r="G35" s="28">
        <f t="shared" si="1"/>
        <v>0</v>
      </c>
    </row>
    <row r="36" spans="1:7" ht="15.95" customHeight="1">
      <c r="A36" s="39"/>
      <c r="B36" s="53"/>
      <c r="C36" s="27"/>
      <c r="D36" s="28"/>
      <c r="E36" s="28">
        <v>7428</v>
      </c>
      <c r="F36" s="28">
        <f>IF(D36&gt;E36,E36,D36)</f>
        <v>0</v>
      </c>
      <c r="G36" s="28">
        <f>C36*F36</f>
        <v>0</v>
      </c>
    </row>
    <row r="37" spans="1:7" ht="15.95" customHeight="1">
      <c r="A37" s="39"/>
      <c r="B37" s="53"/>
      <c r="C37" s="27"/>
      <c r="D37" s="28"/>
      <c r="E37" s="28">
        <v>7428</v>
      </c>
      <c r="F37" s="28">
        <f>IF(D37&gt;E37,E37,D37)</f>
        <v>0</v>
      </c>
      <c r="G37" s="28">
        <f>C37*F37</f>
        <v>0</v>
      </c>
    </row>
    <row r="38" spans="1:7" ht="15.95" customHeight="1">
      <c r="A38" s="39"/>
      <c r="B38" s="53"/>
      <c r="C38" s="27"/>
      <c r="D38" s="28"/>
      <c r="E38" s="28">
        <v>7428</v>
      </c>
      <c r="F38" s="28">
        <f>IF(D38&gt;E38,E38,D38)</f>
        <v>0</v>
      </c>
      <c r="G38" s="28">
        <f>C38*F38</f>
        <v>0</v>
      </c>
    </row>
    <row r="39" spans="1:7" ht="15.95" customHeight="1">
      <c r="A39" s="39"/>
      <c r="B39" s="53"/>
      <c r="C39" s="27"/>
      <c r="D39" s="28"/>
      <c r="E39" s="28"/>
      <c r="F39" s="28"/>
      <c r="G39" s="28"/>
    </row>
    <row r="40" spans="1:7" ht="15.95" customHeight="1">
      <c r="A40" s="39"/>
      <c r="B40" s="53"/>
      <c r="C40" s="27"/>
      <c r="D40" s="28"/>
      <c r="E40" s="28"/>
      <c r="F40" s="28"/>
      <c r="G40" s="28"/>
    </row>
    <row r="41" spans="1:7" ht="15.95" customHeight="1">
      <c r="A41" s="39"/>
      <c r="B41" s="53"/>
      <c r="C41" s="27"/>
      <c r="D41" s="28"/>
      <c r="E41" s="28"/>
      <c r="F41" s="28"/>
      <c r="G41" s="28"/>
    </row>
    <row r="42" spans="1:7" ht="15.95" customHeight="1">
      <c r="A42" s="39"/>
      <c r="B42" s="53"/>
      <c r="C42" s="27"/>
      <c r="D42" s="28"/>
      <c r="E42" s="28"/>
      <c r="F42" s="28"/>
      <c r="G42" s="28"/>
    </row>
    <row r="43" spans="1:7" ht="15.95" customHeight="1">
      <c r="A43" s="39"/>
      <c r="B43" s="53"/>
      <c r="C43" s="27"/>
      <c r="D43" s="28"/>
      <c r="E43" s="28"/>
      <c r="F43" s="28"/>
      <c r="G43" s="28"/>
    </row>
    <row r="44" spans="1:7" ht="15.95" customHeight="1">
      <c r="A44" s="39"/>
      <c r="B44" s="53"/>
      <c r="C44" s="27"/>
      <c r="D44" s="28"/>
      <c r="E44" s="28"/>
      <c r="F44" s="28"/>
      <c r="G44" s="28"/>
    </row>
    <row r="45" spans="1:7" ht="15.95" customHeight="1">
      <c r="A45" s="39"/>
      <c r="B45" s="53"/>
      <c r="C45" s="27"/>
      <c r="D45" s="28"/>
      <c r="E45" s="28"/>
      <c r="F45" s="28"/>
      <c r="G45" s="28"/>
    </row>
    <row r="46" spans="1:7" ht="15.95" customHeight="1">
      <c r="A46" s="39"/>
      <c r="B46" s="53"/>
      <c r="C46" s="27"/>
      <c r="D46" s="28"/>
      <c r="E46" s="28"/>
      <c r="F46" s="28"/>
      <c r="G46" s="28"/>
    </row>
    <row r="47" spans="1:7" ht="15.95" customHeight="1">
      <c r="A47" s="39"/>
      <c r="B47" s="53"/>
      <c r="C47" s="27"/>
      <c r="D47" s="28"/>
      <c r="E47" s="28"/>
      <c r="F47" s="28"/>
      <c r="G47" s="28"/>
    </row>
    <row r="48" spans="1:7" ht="15.95" customHeight="1">
      <c r="A48" s="39"/>
      <c r="B48" s="53"/>
      <c r="C48" s="27"/>
      <c r="D48" s="28"/>
      <c r="E48" s="28"/>
      <c r="F48" s="28"/>
      <c r="G48" s="28"/>
    </row>
    <row r="49" spans="1:7" ht="15.95" customHeight="1">
      <c r="A49" s="39"/>
      <c r="B49" s="53"/>
      <c r="C49" s="27"/>
      <c r="D49" s="28"/>
      <c r="E49" s="28"/>
      <c r="F49" s="28"/>
      <c r="G49" s="28"/>
    </row>
    <row r="50" spans="1:7" ht="15.95" customHeight="1">
      <c r="A50" s="39"/>
      <c r="B50" s="53"/>
      <c r="C50" s="27"/>
      <c r="D50" s="28"/>
      <c r="E50" s="28"/>
      <c r="F50" s="28"/>
      <c r="G50" s="28"/>
    </row>
    <row r="51" spans="1:7" ht="15.95" customHeight="1">
      <c r="A51" s="39"/>
      <c r="B51" s="39"/>
      <c r="C51" s="54">
        <f>SUM(C6:C37)</f>
        <v>0</v>
      </c>
      <c r="D51" s="38"/>
      <c r="E51" s="38"/>
      <c r="F51" s="36" t="s">
        <v>9</v>
      </c>
      <c r="G51" s="45">
        <f>SUM(G6:G50)</f>
        <v>0</v>
      </c>
    </row>
    <row r="52" spans="1:7">
      <c r="A52" s="5" t="s">
        <v>2</v>
      </c>
      <c r="C52" s="33"/>
      <c r="D52" s="33"/>
    </row>
  </sheetData>
  <mergeCells count="2">
    <mergeCell ref="A5:B5"/>
    <mergeCell ref="A4:G4"/>
  </mergeCells>
  <phoneticPr fontId="2"/>
  <pageMargins left="0.54" right="0.21" top="0.54" bottom="0.34" header="0.36" footer="0.2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33"/>
  <sheetViews>
    <sheetView view="pageBreakPreview" zoomScaleNormal="100" zoomScaleSheetLayoutView="100" workbookViewId="0">
      <selection activeCell="B3" sqref="B3"/>
    </sheetView>
  </sheetViews>
  <sheetFormatPr defaultRowHeight="12"/>
  <cols>
    <col min="1" max="1" width="17.5" style="33" customWidth="1"/>
    <col min="2" max="2" width="19.875" style="33" customWidth="1"/>
    <col min="3" max="3" width="26.5" style="33" customWidth="1"/>
    <col min="4" max="4" width="12.125" style="5" customWidth="1"/>
    <col min="5" max="5" width="21.125" style="5" customWidth="1"/>
    <col min="6" max="16384" width="9" style="5"/>
  </cols>
  <sheetData>
    <row r="3" spans="1:5">
      <c r="A3" s="5"/>
      <c r="B3" s="5"/>
      <c r="D3" s="33"/>
      <c r="E3" s="34" t="s">
        <v>83</v>
      </c>
    </row>
    <row r="4" spans="1:5" ht="19.5" customHeight="1">
      <c r="A4" s="181" t="s">
        <v>74</v>
      </c>
      <c r="B4" s="181"/>
      <c r="C4" s="181"/>
      <c r="D4" s="181"/>
      <c r="E4" s="181"/>
    </row>
    <row r="5" spans="1:5">
      <c r="A5" s="56"/>
      <c r="B5" s="57"/>
      <c r="C5" s="56"/>
      <c r="D5" s="58"/>
      <c r="E5" s="58"/>
    </row>
    <row r="6" spans="1:5">
      <c r="A6" s="59"/>
      <c r="B6" s="60"/>
      <c r="C6" s="59"/>
      <c r="D6" s="61"/>
      <c r="E6" s="61"/>
    </row>
    <row r="7" spans="1:5" ht="15.95" customHeight="1">
      <c r="A7" s="36" t="s">
        <v>17</v>
      </c>
      <c r="B7" s="30" t="s">
        <v>68</v>
      </c>
      <c r="C7" s="30" t="s">
        <v>73</v>
      </c>
      <c r="D7" s="30"/>
      <c r="E7" s="30" t="s">
        <v>72</v>
      </c>
    </row>
    <row r="8" spans="1:5" ht="15.95" customHeight="1">
      <c r="A8" s="62"/>
      <c r="B8" s="30"/>
      <c r="C8" s="30"/>
      <c r="D8" s="63"/>
      <c r="E8" s="28"/>
    </row>
    <row r="9" spans="1:5" ht="15.95" customHeight="1">
      <c r="A9" s="39"/>
      <c r="B9" s="30"/>
      <c r="C9" s="30"/>
      <c r="D9" s="29"/>
      <c r="E9" s="29"/>
    </row>
    <row r="10" spans="1:5" ht="15.95" customHeight="1">
      <c r="A10" s="39"/>
      <c r="B10" s="30"/>
      <c r="C10" s="30"/>
      <c r="D10" s="29"/>
      <c r="E10" s="29"/>
    </row>
    <row r="11" spans="1:5" ht="15.95" customHeight="1">
      <c r="A11" s="39"/>
      <c r="B11" s="30"/>
      <c r="C11" s="30"/>
      <c r="D11" s="29"/>
      <c r="E11" s="29"/>
    </row>
    <row r="12" spans="1:5" ht="15.95" customHeight="1">
      <c r="A12" s="39"/>
      <c r="B12" s="30"/>
      <c r="C12" s="30"/>
      <c r="D12" s="29"/>
      <c r="E12" s="29"/>
    </row>
    <row r="13" spans="1:5" ht="15.95" customHeight="1">
      <c r="A13" s="39"/>
      <c r="B13" s="30"/>
      <c r="C13" s="30"/>
      <c r="D13" s="29"/>
      <c r="E13" s="29"/>
    </row>
    <row r="14" spans="1:5" ht="15.95" customHeight="1">
      <c r="A14" s="39"/>
      <c r="B14" s="30"/>
      <c r="C14" s="30"/>
      <c r="D14" s="29"/>
      <c r="E14" s="29"/>
    </row>
    <row r="15" spans="1:5" ht="15.95" customHeight="1">
      <c r="A15" s="39"/>
      <c r="B15" s="30"/>
      <c r="C15" s="30"/>
      <c r="D15" s="29"/>
      <c r="E15" s="29"/>
    </row>
    <row r="16" spans="1:5" ht="15.95" customHeight="1">
      <c r="A16" s="39"/>
      <c r="B16" s="30"/>
      <c r="C16" s="30"/>
      <c r="D16" s="29"/>
      <c r="E16" s="29"/>
    </row>
    <row r="17" spans="1:5" ht="15.95" customHeight="1">
      <c r="A17" s="39"/>
      <c r="B17" s="39"/>
      <c r="C17" s="30"/>
      <c r="D17" s="64"/>
      <c r="E17" s="29"/>
    </row>
    <row r="18" spans="1:5" ht="15.95" customHeight="1">
      <c r="A18" s="39"/>
      <c r="B18" s="39"/>
      <c r="C18" s="188" t="s">
        <v>75</v>
      </c>
      <c r="D18" s="189"/>
      <c r="E18" s="29">
        <f>SUM(E8:E17)</f>
        <v>0</v>
      </c>
    </row>
    <row r="19" spans="1:5" ht="15.95" customHeight="1">
      <c r="A19" s="36" t="s">
        <v>17</v>
      </c>
      <c r="B19" s="65" t="s">
        <v>71</v>
      </c>
      <c r="C19" s="30" t="s">
        <v>70</v>
      </c>
      <c r="D19" s="30"/>
      <c r="E19" s="30" t="s">
        <v>48</v>
      </c>
    </row>
    <row r="20" spans="1:5" ht="15.95" customHeight="1">
      <c r="A20" s="62"/>
      <c r="B20" s="66"/>
      <c r="C20" s="29"/>
      <c r="D20" s="29"/>
      <c r="E20" s="29">
        <f>B20*C20</f>
        <v>0</v>
      </c>
    </row>
    <row r="21" spans="1:5" ht="15.95" customHeight="1">
      <c r="A21" s="62"/>
      <c r="B21" s="29"/>
      <c r="C21" s="29"/>
      <c r="D21" s="29"/>
      <c r="E21" s="29"/>
    </row>
    <row r="22" spans="1:5" ht="15.95" customHeight="1">
      <c r="A22" s="39"/>
      <c r="B22" s="39"/>
      <c r="C22" s="30"/>
      <c r="D22" s="64"/>
      <c r="E22" s="29"/>
    </row>
    <row r="23" spans="1:5" ht="15.95" customHeight="1">
      <c r="A23" s="39"/>
      <c r="B23" s="39"/>
      <c r="C23" s="30"/>
      <c r="D23" s="31" t="s">
        <v>76</v>
      </c>
      <c r="E23" s="29">
        <f>SUM(E20:E22)</f>
        <v>0</v>
      </c>
    </row>
    <row r="24" spans="1:5" ht="15.95" customHeight="1">
      <c r="A24" s="36" t="s">
        <v>17</v>
      </c>
      <c r="B24" s="30" t="s">
        <v>65</v>
      </c>
      <c r="C24" s="30" t="s">
        <v>67</v>
      </c>
      <c r="D24" s="65" t="s">
        <v>66</v>
      </c>
      <c r="E24" s="30" t="s">
        <v>48</v>
      </c>
    </row>
    <row r="25" spans="1:5" ht="15.95" customHeight="1">
      <c r="A25" s="62"/>
      <c r="B25" s="30"/>
      <c r="C25" s="29"/>
      <c r="D25" s="64"/>
      <c r="E25" s="29">
        <f>C25*D25</f>
        <v>0</v>
      </c>
    </row>
    <row r="26" spans="1:5" ht="15.95" customHeight="1">
      <c r="A26" s="39"/>
      <c r="B26" s="30"/>
      <c r="C26" s="29"/>
      <c r="D26" s="64"/>
      <c r="E26" s="29">
        <f>C26*D26</f>
        <v>0</v>
      </c>
    </row>
    <row r="27" spans="1:5" ht="15.95" customHeight="1">
      <c r="A27" s="39"/>
      <c r="B27" s="39"/>
      <c r="C27" s="30"/>
      <c r="D27" s="64"/>
      <c r="E27" s="29"/>
    </row>
    <row r="28" spans="1:5" ht="15.95" customHeight="1">
      <c r="A28" s="39"/>
      <c r="B28" s="39"/>
      <c r="C28" s="30"/>
      <c r="D28" s="64"/>
      <c r="E28" s="29"/>
    </row>
    <row r="29" spans="1:5" ht="15.95" customHeight="1">
      <c r="A29" s="39"/>
      <c r="B29" s="39"/>
      <c r="C29" s="30"/>
      <c r="D29" s="64"/>
      <c r="E29" s="29"/>
    </row>
    <row r="30" spans="1:5" ht="15.95" customHeight="1">
      <c r="A30" s="39"/>
      <c r="B30" s="39"/>
      <c r="C30" s="30"/>
      <c r="D30" s="64"/>
      <c r="E30" s="29"/>
    </row>
    <row r="31" spans="1:5" ht="15.95" customHeight="1">
      <c r="A31" s="39"/>
      <c r="B31" s="39"/>
      <c r="C31" s="30"/>
      <c r="D31" s="31" t="s">
        <v>77</v>
      </c>
      <c r="E31" s="29">
        <f>SUM(E25:E30)</f>
        <v>0</v>
      </c>
    </row>
    <row r="32" spans="1:5" ht="15.95" customHeight="1">
      <c r="A32" s="39"/>
      <c r="B32" s="39"/>
      <c r="C32" s="30"/>
      <c r="D32" s="36" t="s">
        <v>63</v>
      </c>
      <c r="E32" s="67">
        <f>E18+E23+E31</f>
        <v>0</v>
      </c>
    </row>
    <row r="33" spans="1:9">
      <c r="A33" s="5" t="s">
        <v>2</v>
      </c>
      <c r="D33" s="33"/>
      <c r="H33" s="11"/>
      <c r="I33" s="11"/>
    </row>
  </sheetData>
  <mergeCells count="2">
    <mergeCell ref="C18:D18"/>
    <mergeCell ref="A4:E4"/>
  </mergeCells>
  <phoneticPr fontId="2"/>
  <pageMargins left="0.41" right="0.21" top="0.7" bottom="0.24" header="0.3" footer="0.16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M53"/>
  <sheetViews>
    <sheetView view="pageBreakPreview" zoomScaleNormal="100" zoomScaleSheetLayoutView="100" workbookViewId="0">
      <selection activeCell="E25" sqref="E25"/>
    </sheetView>
  </sheetViews>
  <sheetFormatPr defaultRowHeight="12"/>
  <cols>
    <col min="1" max="1" width="8.25" style="33" customWidth="1"/>
    <col min="2" max="2" width="8.5" style="33" bestFit="1" customWidth="1"/>
    <col min="3" max="3" width="4.375" style="5" customWidth="1"/>
    <col min="4" max="4" width="13.875" style="5" customWidth="1"/>
    <col min="5" max="5" width="6.75" style="5" bestFit="1" customWidth="1"/>
    <col min="6" max="6" width="10.625" style="5" customWidth="1"/>
    <col min="7" max="7" width="3.25" style="5" bestFit="1" customWidth="1"/>
    <col min="8" max="8" width="6.75" style="5" bestFit="1" customWidth="1"/>
    <col min="9" max="9" width="10.625" style="5" customWidth="1"/>
    <col min="10" max="10" width="11.125" style="5" customWidth="1"/>
    <col min="11" max="11" width="8.125" style="5" customWidth="1"/>
    <col min="12" max="12" width="5" style="5" bestFit="1" customWidth="1"/>
    <col min="13" max="13" width="5" style="5" customWidth="1"/>
    <col min="14" max="14" width="1.625" style="11" customWidth="1"/>
    <col min="15" max="17" width="1.625" style="5" customWidth="1"/>
    <col min="18" max="46" width="1.75" style="5" customWidth="1"/>
    <col min="47" max="16384" width="9" style="5"/>
  </cols>
  <sheetData>
    <row r="3" spans="1:34">
      <c r="A3" s="5"/>
      <c r="C3" s="33"/>
      <c r="D3" s="33"/>
      <c r="L3" s="34" t="s">
        <v>84</v>
      </c>
      <c r="M3" s="34"/>
      <c r="N3" s="34"/>
      <c r="O3" s="11"/>
      <c r="P3" s="11"/>
    </row>
    <row r="4" spans="1:34" ht="19.5" customHeight="1">
      <c r="A4" s="181" t="s">
        <v>34</v>
      </c>
      <c r="B4" s="181"/>
      <c r="C4" s="181"/>
      <c r="D4" s="181"/>
      <c r="E4" s="181"/>
      <c r="F4" s="181"/>
      <c r="G4" s="181"/>
      <c r="H4" s="181"/>
      <c r="I4" s="181"/>
      <c r="J4" s="181"/>
      <c r="K4" s="181"/>
      <c r="L4" s="35"/>
      <c r="M4" s="35"/>
      <c r="N4" s="68"/>
      <c r="O4" s="11"/>
      <c r="P4" s="11"/>
    </row>
    <row r="5" spans="1:34">
      <c r="A5" s="56"/>
      <c r="B5" s="56"/>
      <c r="C5" s="56"/>
      <c r="D5" s="56"/>
      <c r="E5" s="58"/>
      <c r="F5" s="58"/>
      <c r="G5" s="58"/>
      <c r="H5" s="58"/>
      <c r="I5" s="58"/>
      <c r="J5" s="58"/>
      <c r="K5" s="58"/>
      <c r="L5" s="58"/>
      <c r="M5" s="58"/>
    </row>
    <row r="6" spans="1:34">
      <c r="A6" s="59"/>
      <c r="B6" s="59"/>
      <c r="C6" s="59"/>
      <c r="D6" s="59"/>
      <c r="E6" s="61"/>
      <c r="F6" s="61"/>
      <c r="G6" s="61"/>
      <c r="H6" s="61"/>
      <c r="I6" s="61"/>
      <c r="J6" s="61"/>
      <c r="K6" s="61"/>
      <c r="L6" s="32"/>
      <c r="M6" s="32"/>
    </row>
    <row r="7" spans="1:34" ht="24">
      <c r="A7" s="182" t="s">
        <v>31</v>
      </c>
      <c r="B7" s="184"/>
      <c r="C7" s="69" t="s">
        <v>61</v>
      </c>
      <c r="D7" s="70" t="s">
        <v>69</v>
      </c>
      <c r="E7" s="197" t="s">
        <v>42</v>
      </c>
      <c r="F7" s="198"/>
      <c r="G7" s="198"/>
      <c r="H7" s="198"/>
      <c r="I7" s="199"/>
      <c r="J7" s="71" t="s">
        <v>60</v>
      </c>
      <c r="K7" s="69" t="s">
        <v>64</v>
      </c>
      <c r="L7" s="69" t="s">
        <v>62</v>
      </c>
      <c r="M7" s="72"/>
    </row>
    <row r="8" spans="1:34" ht="15.95" customHeight="1">
      <c r="A8" s="39"/>
      <c r="B8" s="30"/>
      <c r="C8" s="64"/>
      <c r="D8" s="73"/>
      <c r="E8" s="74"/>
      <c r="F8" s="75"/>
      <c r="G8" s="75" t="s">
        <v>49</v>
      </c>
      <c r="H8" s="75"/>
      <c r="I8" s="76"/>
      <c r="J8" s="76"/>
      <c r="K8" s="29"/>
      <c r="L8" s="64"/>
      <c r="M8" s="77"/>
      <c r="N8" s="195" t="s">
        <v>25</v>
      </c>
      <c r="O8" s="195"/>
      <c r="P8" s="195"/>
      <c r="Q8" s="195"/>
      <c r="R8" s="195"/>
      <c r="S8" s="195"/>
      <c r="T8" s="195"/>
      <c r="U8" s="193">
        <v>0.36</v>
      </c>
      <c r="V8" s="193"/>
      <c r="W8" s="193"/>
      <c r="X8" s="193" t="s">
        <v>82</v>
      </c>
      <c r="Y8" s="193"/>
      <c r="AA8" s="196">
        <v>13300</v>
      </c>
      <c r="AB8" s="196"/>
      <c r="AC8" s="196"/>
      <c r="AE8" s="196">
        <f>U8*AA8</f>
        <v>4788</v>
      </c>
      <c r="AF8" s="196"/>
      <c r="AG8" s="196"/>
    </row>
    <row r="9" spans="1:34" ht="15.95" customHeight="1">
      <c r="A9" s="39"/>
      <c r="B9" s="30"/>
      <c r="C9" s="64"/>
      <c r="D9" s="73"/>
      <c r="E9" s="74"/>
      <c r="F9" s="75"/>
      <c r="G9" s="75" t="s">
        <v>14</v>
      </c>
      <c r="H9" s="75"/>
      <c r="I9" s="76"/>
      <c r="J9" s="76"/>
      <c r="K9" s="29"/>
      <c r="L9" s="29"/>
      <c r="M9" s="77"/>
      <c r="N9" s="195" t="s">
        <v>51</v>
      </c>
      <c r="O9" s="195"/>
      <c r="P9" s="195"/>
      <c r="Q9" s="195"/>
      <c r="R9" s="195"/>
      <c r="S9" s="195"/>
      <c r="T9" s="195"/>
      <c r="U9" s="193">
        <v>2.73</v>
      </c>
      <c r="V9" s="193"/>
      <c r="W9" s="193"/>
      <c r="X9" s="193" t="s">
        <v>52</v>
      </c>
      <c r="Y9" s="193"/>
      <c r="AA9" s="191">
        <v>128</v>
      </c>
      <c r="AB9" s="191"/>
      <c r="AC9" s="191"/>
      <c r="AE9" s="196">
        <f>U9*AA9</f>
        <v>349.44</v>
      </c>
      <c r="AF9" s="196"/>
      <c r="AG9" s="196"/>
    </row>
    <row r="10" spans="1:34" ht="15.95" customHeight="1">
      <c r="A10" s="39"/>
      <c r="B10" s="30"/>
      <c r="C10" s="64"/>
      <c r="D10" s="73"/>
      <c r="E10" s="74"/>
      <c r="F10" s="75"/>
      <c r="G10" s="75" t="s">
        <v>14</v>
      </c>
      <c r="H10" s="75"/>
      <c r="I10" s="76"/>
      <c r="J10" s="76"/>
      <c r="K10" s="29"/>
      <c r="L10" s="29"/>
      <c r="M10" s="77"/>
      <c r="N10" s="195" t="s">
        <v>24</v>
      </c>
      <c r="O10" s="195"/>
      <c r="P10" s="195"/>
      <c r="Q10" s="195"/>
      <c r="R10" s="195"/>
      <c r="S10" s="195"/>
      <c r="T10" s="195"/>
      <c r="U10" s="193">
        <v>1</v>
      </c>
      <c r="V10" s="193"/>
      <c r="W10" s="193"/>
      <c r="X10" s="193" t="s">
        <v>53</v>
      </c>
      <c r="Y10" s="193"/>
      <c r="AA10" s="191">
        <v>764</v>
      </c>
      <c r="AB10" s="191"/>
      <c r="AC10" s="191"/>
      <c r="AE10" s="196">
        <f>U10*AA10</f>
        <v>764</v>
      </c>
      <c r="AF10" s="196"/>
      <c r="AG10" s="196"/>
    </row>
    <row r="11" spans="1:34" ht="15.95" customHeight="1">
      <c r="A11" s="39"/>
      <c r="B11" s="30"/>
      <c r="C11" s="64"/>
      <c r="D11" s="73"/>
      <c r="E11" s="74"/>
      <c r="F11" s="75"/>
      <c r="G11" s="75" t="s">
        <v>14</v>
      </c>
      <c r="H11" s="75"/>
      <c r="I11" s="76"/>
      <c r="J11" s="76"/>
      <c r="K11" s="29"/>
      <c r="L11" s="29"/>
      <c r="M11" s="77"/>
      <c r="N11" s="5"/>
      <c r="U11" s="193"/>
      <c r="V11" s="193"/>
      <c r="W11" s="193"/>
      <c r="X11" s="193"/>
      <c r="Y11" s="193"/>
      <c r="AA11" s="194" t="s">
        <v>26</v>
      </c>
      <c r="AB11" s="194"/>
      <c r="AC11" s="194"/>
      <c r="AE11" s="190">
        <f>SUM(AE8:AE10)</f>
        <v>5901.44</v>
      </c>
      <c r="AF11" s="191"/>
      <c r="AG11" s="191"/>
    </row>
    <row r="12" spans="1:34" ht="15.95" customHeight="1">
      <c r="A12" s="39"/>
      <c r="B12" s="30"/>
      <c r="C12" s="64"/>
      <c r="D12" s="73"/>
      <c r="E12" s="74"/>
      <c r="F12" s="75"/>
      <c r="G12" s="75" t="s">
        <v>14</v>
      </c>
      <c r="H12" s="75"/>
      <c r="I12" s="76"/>
      <c r="J12" s="76"/>
      <c r="K12" s="29"/>
      <c r="L12" s="29"/>
      <c r="M12" s="77"/>
      <c r="N12" s="5"/>
      <c r="AA12" s="193" t="s">
        <v>28</v>
      </c>
      <c r="AB12" s="193"/>
      <c r="AC12" s="193"/>
      <c r="AE12" s="193">
        <f>ROUND(AE11/15,0)</f>
        <v>393</v>
      </c>
      <c r="AF12" s="193"/>
      <c r="AG12" s="193"/>
      <c r="AH12" s="5" t="s">
        <v>29</v>
      </c>
    </row>
    <row r="13" spans="1:34" ht="15.95" customHeight="1">
      <c r="A13" s="39"/>
      <c r="B13" s="30"/>
      <c r="C13" s="64"/>
      <c r="D13" s="73"/>
      <c r="E13" s="74"/>
      <c r="F13" s="75"/>
      <c r="G13" s="75" t="s">
        <v>14</v>
      </c>
      <c r="H13" s="75"/>
      <c r="I13" s="76"/>
      <c r="J13" s="76"/>
      <c r="K13" s="29"/>
      <c r="L13" s="29"/>
      <c r="M13" s="77"/>
    </row>
    <row r="14" spans="1:34" ht="15.95" customHeight="1">
      <c r="A14" s="39"/>
      <c r="B14" s="30"/>
      <c r="C14" s="64"/>
      <c r="D14" s="73"/>
      <c r="E14" s="74"/>
      <c r="F14" s="75"/>
      <c r="G14" s="75" t="s">
        <v>14</v>
      </c>
      <c r="H14" s="75"/>
      <c r="I14" s="76"/>
      <c r="J14" s="76"/>
      <c r="K14" s="29"/>
      <c r="L14" s="29"/>
      <c r="M14" s="77"/>
    </row>
    <row r="15" spans="1:34" ht="15.95" customHeight="1">
      <c r="A15" s="39"/>
      <c r="B15" s="30"/>
      <c r="C15" s="64"/>
      <c r="D15" s="73"/>
      <c r="E15" s="73"/>
      <c r="F15" s="78"/>
      <c r="G15" s="78" t="s">
        <v>50</v>
      </c>
      <c r="H15" s="78"/>
      <c r="I15" s="79"/>
      <c r="J15" s="79"/>
      <c r="K15" s="29"/>
      <c r="L15" s="29"/>
      <c r="M15" s="77"/>
      <c r="N15" s="195" t="s">
        <v>25</v>
      </c>
      <c r="O15" s="195"/>
      <c r="P15" s="195"/>
      <c r="Q15" s="195"/>
      <c r="R15" s="195"/>
      <c r="S15" s="195"/>
      <c r="T15" s="195"/>
      <c r="U15" s="193">
        <v>0.36</v>
      </c>
      <c r="V15" s="193"/>
      <c r="W15" s="193"/>
      <c r="X15" s="193" t="s">
        <v>82</v>
      </c>
      <c r="Y15" s="193"/>
      <c r="AA15" s="196">
        <v>13300</v>
      </c>
      <c r="AB15" s="196"/>
      <c r="AC15" s="196"/>
      <c r="AE15" s="196">
        <f>U15*AA15</f>
        <v>4788</v>
      </c>
      <c r="AF15" s="196"/>
      <c r="AG15" s="196"/>
    </row>
    <row r="16" spans="1:34" ht="15.95" customHeight="1">
      <c r="A16" s="39"/>
      <c r="B16" s="30"/>
      <c r="C16" s="64"/>
      <c r="D16" s="73"/>
      <c r="E16" s="73"/>
      <c r="F16" s="78"/>
      <c r="G16" s="78" t="s">
        <v>50</v>
      </c>
      <c r="H16" s="78"/>
      <c r="I16" s="79"/>
      <c r="J16" s="79"/>
      <c r="K16" s="29"/>
      <c r="L16" s="29"/>
      <c r="M16" s="77"/>
      <c r="N16" s="195" t="s">
        <v>51</v>
      </c>
      <c r="O16" s="195"/>
      <c r="P16" s="195"/>
      <c r="Q16" s="195"/>
      <c r="R16" s="195"/>
      <c r="S16" s="195"/>
      <c r="T16" s="195"/>
      <c r="U16" s="193">
        <v>2.73</v>
      </c>
      <c r="V16" s="193"/>
      <c r="W16" s="193"/>
      <c r="X16" s="193" t="s">
        <v>52</v>
      </c>
      <c r="Y16" s="193"/>
      <c r="AA16" s="191">
        <v>128</v>
      </c>
      <c r="AB16" s="191"/>
      <c r="AC16" s="191"/>
      <c r="AE16" s="196">
        <f>U16*AA16*2</f>
        <v>698.88</v>
      </c>
      <c r="AF16" s="196"/>
      <c r="AG16" s="196"/>
    </row>
    <row r="17" spans="1:34" ht="15.95" customHeight="1">
      <c r="A17" s="39"/>
      <c r="B17" s="30"/>
      <c r="C17" s="64"/>
      <c r="D17" s="73"/>
      <c r="E17" s="73"/>
      <c r="F17" s="78"/>
      <c r="G17" s="78" t="s">
        <v>50</v>
      </c>
      <c r="H17" s="78"/>
      <c r="I17" s="79"/>
      <c r="J17" s="79"/>
      <c r="K17" s="29"/>
      <c r="L17" s="29"/>
      <c r="M17" s="77"/>
      <c r="N17" s="195" t="s">
        <v>24</v>
      </c>
      <c r="O17" s="195"/>
      <c r="P17" s="195"/>
      <c r="Q17" s="195"/>
      <c r="R17" s="195"/>
      <c r="S17" s="195"/>
      <c r="T17" s="195"/>
      <c r="U17" s="193">
        <v>2</v>
      </c>
      <c r="V17" s="193"/>
      <c r="W17" s="193"/>
      <c r="X17" s="193" t="s">
        <v>53</v>
      </c>
      <c r="Y17" s="193"/>
      <c r="AA17" s="191">
        <v>764</v>
      </c>
      <c r="AB17" s="191"/>
      <c r="AC17" s="191"/>
      <c r="AE17" s="196">
        <f>U17*AA17</f>
        <v>1528</v>
      </c>
      <c r="AF17" s="196"/>
      <c r="AG17" s="196"/>
    </row>
    <row r="18" spans="1:34" ht="15.95" customHeight="1">
      <c r="A18" s="39"/>
      <c r="B18" s="30"/>
      <c r="C18" s="64"/>
      <c r="D18" s="73"/>
      <c r="E18" s="73"/>
      <c r="F18" s="78"/>
      <c r="G18" s="78" t="s">
        <v>50</v>
      </c>
      <c r="H18" s="78"/>
      <c r="I18" s="79"/>
      <c r="J18" s="79"/>
      <c r="K18" s="29"/>
      <c r="L18" s="29"/>
      <c r="M18" s="77"/>
      <c r="N18" s="5"/>
      <c r="U18" s="193"/>
      <c r="V18" s="193"/>
      <c r="W18" s="193"/>
      <c r="X18" s="193"/>
      <c r="Y18" s="193"/>
      <c r="AA18" s="194" t="s">
        <v>26</v>
      </c>
      <c r="AB18" s="194"/>
      <c r="AC18" s="194"/>
      <c r="AE18" s="190">
        <f>SUM(AE15:AE17)</f>
        <v>7014.88</v>
      </c>
      <c r="AF18" s="191"/>
      <c r="AG18" s="191"/>
    </row>
    <row r="19" spans="1:34" ht="15.95" customHeight="1">
      <c r="A19" s="39"/>
      <c r="B19" s="30"/>
      <c r="C19" s="64"/>
      <c r="D19" s="73"/>
      <c r="E19" s="73"/>
      <c r="F19" s="78"/>
      <c r="G19" s="78" t="s">
        <v>50</v>
      </c>
      <c r="H19" s="78"/>
      <c r="I19" s="79"/>
      <c r="J19" s="79"/>
      <c r="K19" s="29"/>
      <c r="L19" s="29"/>
      <c r="M19" s="77"/>
      <c r="N19" s="5"/>
      <c r="AA19" s="193" t="s">
        <v>28</v>
      </c>
      <c r="AB19" s="193"/>
      <c r="AC19" s="193"/>
      <c r="AE19" s="193">
        <f>ROUND(AE18/15,0)</f>
        <v>468</v>
      </c>
      <c r="AF19" s="193"/>
      <c r="AG19" s="193"/>
      <c r="AH19" s="5" t="s">
        <v>30</v>
      </c>
    </row>
    <row r="20" spans="1:34" ht="15.95" customHeight="1">
      <c r="A20" s="39"/>
      <c r="B20" s="30"/>
      <c r="C20" s="64"/>
      <c r="D20" s="73"/>
      <c r="E20" s="73"/>
      <c r="F20" s="78"/>
      <c r="G20" s="78" t="s">
        <v>50</v>
      </c>
      <c r="H20" s="78"/>
      <c r="I20" s="79"/>
      <c r="J20" s="79"/>
      <c r="K20" s="29"/>
      <c r="L20" s="29"/>
      <c r="M20" s="77"/>
    </row>
    <row r="21" spans="1:34" ht="15.95" customHeight="1">
      <c r="A21" s="39"/>
      <c r="B21" s="30"/>
      <c r="C21" s="64"/>
      <c r="D21" s="73"/>
      <c r="E21" s="73"/>
      <c r="F21" s="78"/>
      <c r="G21" s="78" t="s">
        <v>50</v>
      </c>
      <c r="H21" s="78"/>
      <c r="I21" s="79"/>
      <c r="J21" s="79"/>
      <c r="K21" s="29"/>
      <c r="L21" s="29"/>
      <c r="M21" s="77"/>
      <c r="V21" s="5" t="s">
        <v>32</v>
      </c>
    </row>
    <row r="22" spans="1:34" ht="15.95" customHeight="1">
      <c r="A22" s="39"/>
      <c r="B22" s="30"/>
      <c r="C22" s="64"/>
      <c r="D22" s="73"/>
      <c r="E22" s="73"/>
      <c r="F22" s="78"/>
      <c r="G22" s="78" t="s">
        <v>50</v>
      </c>
      <c r="H22" s="78"/>
      <c r="I22" s="79"/>
      <c r="J22" s="79"/>
      <c r="K22" s="29"/>
      <c r="L22" s="29"/>
      <c r="M22" s="77"/>
      <c r="V22" s="5" t="s">
        <v>33</v>
      </c>
    </row>
    <row r="23" spans="1:34" ht="15.95" customHeight="1">
      <c r="A23" s="39"/>
      <c r="B23" s="30"/>
      <c r="C23" s="64"/>
      <c r="D23" s="73"/>
      <c r="E23" s="73"/>
      <c r="F23" s="78"/>
      <c r="G23" s="78" t="s">
        <v>50</v>
      </c>
      <c r="H23" s="78"/>
      <c r="I23" s="79"/>
      <c r="J23" s="79"/>
      <c r="K23" s="29"/>
      <c r="L23" s="29"/>
      <c r="M23" s="77"/>
    </row>
    <row r="24" spans="1:34" ht="15.95" customHeight="1">
      <c r="A24" s="39"/>
      <c r="B24" s="30"/>
      <c r="C24" s="64"/>
      <c r="D24" s="73"/>
      <c r="E24" s="73"/>
      <c r="F24" s="78"/>
      <c r="G24" s="78" t="s">
        <v>50</v>
      </c>
      <c r="H24" s="78"/>
      <c r="I24" s="79"/>
      <c r="J24" s="79"/>
      <c r="K24" s="29"/>
      <c r="L24" s="29"/>
      <c r="M24" s="77"/>
    </row>
    <row r="25" spans="1:34" ht="15.95" customHeight="1">
      <c r="A25" s="39"/>
      <c r="B25" s="30"/>
      <c r="C25" s="64"/>
      <c r="D25" s="73"/>
      <c r="E25" s="73"/>
      <c r="F25" s="78"/>
      <c r="G25" s="78" t="s">
        <v>50</v>
      </c>
      <c r="H25" s="78"/>
      <c r="I25" s="79"/>
      <c r="J25" s="79"/>
      <c r="K25" s="29"/>
      <c r="L25" s="29"/>
      <c r="M25" s="77"/>
    </row>
    <row r="26" spans="1:34" ht="15.95" customHeight="1">
      <c r="A26" s="39"/>
      <c r="B26" s="30"/>
      <c r="C26" s="64"/>
      <c r="D26" s="73"/>
      <c r="E26" s="73"/>
      <c r="F26" s="78"/>
      <c r="G26" s="78" t="s">
        <v>50</v>
      </c>
      <c r="H26" s="78"/>
      <c r="I26" s="79"/>
      <c r="J26" s="79"/>
      <c r="K26" s="29"/>
      <c r="L26" s="29"/>
      <c r="M26" s="77"/>
    </row>
    <row r="27" spans="1:34" ht="15.95" customHeight="1">
      <c r="A27" s="39"/>
      <c r="B27" s="30"/>
      <c r="C27" s="64"/>
      <c r="D27" s="73"/>
      <c r="E27" s="73"/>
      <c r="F27" s="78"/>
      <c r="G27" s="78" t="s">
        <v>50</v>
      </c>
      <c r="H27" s="78"/>
      <c r="I27" s="79"/>
      <c r="J27" s="79"/>
      <c r="K27" s="29"/>
      <c r="L27" s="29"/>
      <c r="M27" s="77"/>
    </row>
    <row r="28" spans="1:34" ht="15.95" customHeight="1">
      <c r="A28" s="39"/>
      <c r="B28" s="30"/>
      <c r="C28" s="64"/>
      <c r="D28" s="73"/>
      <c r="E28" s="73"/>
      <c r="F28" s="78"/>
      <c r="G28" s="78" t="s">
        <v>50</v>
      </c>
      <c r="H28" s="78"/>
      <c r="I28" s="79"/>
      <c r="J28" s="79"/>
      <c r="K28" s="29"/>
      <c r="L28" s="29"/>
      <c r="M28" s="77"/>
    </row>
    <row r="29" spans="1:34" ht="15.95" customHeight="1">
      <c r="A29" s="39"/>
      <c r="B29" s="30"/>
      <c r="C29" s="64"/>
      <c r="D29" s="73"/>
      <c r="E29" s="73"/>
      <c r="F29" s="78"/>
      <c r="G29" s="78" t="s">
        <v>50</v>
      </c>
      <c r="H29" s="78"/>
      <c r="I29" s="79"/>
      <c r="J29" s="79"/>
      <c r="K29" s="29"/>
      <c r="L29" s="29"/>
      <c r="M29" s="77"/>
    </row>
    <row r="30" spans="1:34" ht="15.95" customHeight="1">
      <c r="A30" s="39"/>
      <c r="B30" s="30"/>
      <c r="C30" s="64"/>
      <c r="D30" s="73"/>
      <c r="E30" s="73"/>
      <c r="F30" s="78"/>
      <c r="G30" s="78" t="s">
        <v>50</v>
      </c>
      <c r="H30" s="78"/>
      <c r="I30" s="79"/>
      <c r="J30" s="79"/>
      <c r="K30" s="29"/>
      <c r="L30" s="29"/>
      <c r="M30" s="77"/>
    </row>
    <row r="31" spans="1:34" ht="15.95" customHeight="1">
      <c r="A31" s="39"/>
      <c r="B31" s="30"/>
      <c r="C31" s="64"/>
      <c r="D31" s="73"/>
      <c r="E31" s="73"/>
      <c r="F31" s="78"/>
      <c r="G31" s="78" t="s">
        <v>50</v>
      </c>
      <c r="H31" s="78"/>
      <c r="I31" s="79"/>
      <c r="J31" s="79"/>
      <c r="K31" s="29"/>
      <c r="L31" s="29"/>
      <c r="M31" s="77"/>
    </row>
    <row r="32" spans="1:34" ht="15.95" customHeight="1">
      <c r="A32" s="39"/>
      <c r="B32" s="30"/>
      <c r="C32" s="64"/>
      <c r="D32" s="73"/>
      <c r="E32" s="73"/>
      <c r="F32" s="78"/>
      <c r="G32" s="78" t="s">
        <v>50</v>
      </c>
      <c r="H32" s="78"/>
      <c r="I32" s="79"/>
      <c r="J32" s="79"/>
      <c r="K32" s="29"/>
      <c r="L32" s="29"/>
      <c r="M32" s="77"/>
    </row>
    <row r="33" spans="1:36" ht="15.95" customHeight="1">
      <c r="A33" s="39"/>
      <c r="B33" s="30"/>
      <c r="C33" s="64"/>
      <c r="D33" s="73"/>
      <c r="E33" s="73"/>
      <c r="F33" s="78"/>
      <c r="G33" s="78" t="s">
        <v>50</v>
      </c>
      <c r="H33" s="78"/>
      <c r="I33" s="79"/>
      <c r="J33" s="79"/>
      <c r="K33" s="29"/>
      <c r="L33" s="29"/>
      <c r="M33" s="77"/>
    </row>
    <row r="34" spans="1:36" ht="15.95" customHeight="1">
      <c r="A34" s="39"/>
      <c r="B34" s="30"/>
      <c r="C34" s="64"/>
      <c r="D34" s="73"/>
      <c r="E34" s="73"/>
      <c r="F34" s="78"/>
      <c r="G34" s="78" t="s">
        <v>50</v>
      </c>
      <c r="H34" s="78"/>
      <c r="I34" s="79"/>
      <c r="J34" s="79"/>
      <c r="K34" s="29"/>
      <c r="L34" s="29"/>
      <c r="M34" s="77"/>
    </row>
    <row r="35" spans="1:36" ht="15.95" customHeight="1">
      <c r="A35" s="39"/>
      <c r="B35" s="30"/>
      <c r="C35" s="64"/>
      <c r="D35" s="73"/>
      <c r="E35" s="73"/>
      <c r="F35" s="78"/>
      <c r="G35" s="78" t="s">
        <v>50</v>
      </c>
      <c r="H35" s="78"/>
      <c r="I35" s="79"/>
      <c r="J35" s="79"/>
      <c r="K35" s="29"/>
      <c r="L35" s="29"/>
      <c r="M35" s="77"/>
    </row>
    <row r="36" spans="1:36" ht="15.95" customHeight="1">
      <c r="A36" s="39"/>
      <c r="B36" s="30"/>
      <c r="C36" s="64"/>
      <c r="D36" s="73"/>
      <c r="E36" s="73"/>
      <c r="F36" s="78"/>
      <c r="G36" s="78"/>
      <c r="H36" s="78"/>
      <c r="I36" s="79"/>
      <c r="J36" s="79"/>
      <c r="K36" s="29"/>
      <c r="L36" s="29"/>
      <c r="M36" s="77"/>
    </row>
    <row r="37" spans="1:36" ht="15.95" customHeight="1">
      <c r="A37" s="39"/>
      <c r="B37" s="30"/>
      <c r="C37" s="64"/>
      <c r="D37" s="73"/>
      <c r="E37" s="73"/>
      <c r="F37" s="78"/>
      <c r="G37" s="78"/>
      <c r="H37" s="78"/>
      <c r="I37" s="79"/>
      <c r="J37" s="79"/>
      <c r="K37" s="29"/>
      <c r="L37" s="29"/>
      <c r="M37" s="77"/>
    </row>
    <row r="38" spans="1:36" ht="15.95" customHeight="1">
      <c r="A38" s="39"/>
      <c r="B38" s="30"/>
      <c r="C38" s="64"/>
      <c r="D38" s="73"/>
      <c r="E38" s="73"/>
      <c r="F38" s="78"/>
      <c r="G38" s="78"/>
      <c r="H38" s="78"/>
      <c r="I38" s="79"/>
      <c r="J38" s="79"/>
      <c r="K38" s="29"/>
      <c r="L38" s="29"/>
      <c r="M38" s="77"/>
    </row>
    <row r="39" spans="1:36" ht="15.95" customHeight="1">
      <c r="A39" s="39"/>
      <c r="B39" s="30"/>
      <c r="C39" s="64"/>
      <c r="D39" s="73"/>
      <c r="E39" s="73"/>
      <c r="F39" s="78"/>
      <c r="G39" s="78"/>
      <c r="H39" s="78"/>
      <c r="I39" s="79"/>
      <c r="J39" s="79"/>
      <c r="K39" s="29"/>
      <c r="L39" s="29"/>
      <c r="M39" s="77"/>
    </row>
    <row r="40" spans="1:36" ht="15.95" customHeight="1">
      <c r="A40" s="39"/>
      <c r="B40" s="30" t="s">
        <v>58</v>
      </c>
      <c r="C40" s="80">
        <f>SUM(C8:C35)</f>
        <v>0</v>
      </c>
      <c r="D40" s="81"/>
      <c r="E40" s="73"/>
      <c r="F40" s="78"/>
      <c r="G40" s="78"/>
      <c r="H40" s="78"/>
      <c r="I40" s="79"/>
      <c r="J40" s="44" t="s">
        <v>57</v>
      </c>
      <c r="K40" s="67">
        <f>SUM(K8:K35)</f>
        <v>0</v>
      </c>
      <c r="L40" s="67"/>
      <c r="M40" s="82"/>
    </row>
    <row r="41" spans="1:36" ht="15.95" customHeight="1">
      <c r="A41" s="39"/>
      <c r="B41" s="30"/>
      <c r="C41" s="80"/>
      <c r="D41" s="81"/>
      <c r="E41" s="73"/>
      <c r="F41" s="78"/>
      <c r="G41" s="78"/>
      <c r="H41" s="78"/>
      <c r="I41" s="79"/>
      <c r="J41" s="44" t="s">
        <v>43</v>
      </c>
      <c r="K41" s="83">
        <f>ROUNDDOWN(K40/60,1)</f>
        <v>0</v>
      </c>
      <c r="L41" s="67"/>
      <c r="M41" s="82"/>
    </row>
    <row r="42" spans="1:36">
      <c r="A42" s="5" t="s">
        <v>2</v>
      </c>
      <c r="C42" s="33"/>
      <c r="D42" s="33"/>
      <c r="H42" s="11"/>
      <c r="I42" s="11"/>
      <c r="N42" s="5"/>
    </row>
    <row r="44" spans="1:36">
      <c r="S44" s="5" t="s">
        <v>41</v>
      </c>
      <c r="Y44" s="194">
        <v>4.7E-2</v>
      </c>
      <c r="Z44" s="194"/>
      <c r="AA44" s="194"/>
      <c r="AB44" s="5" t="s">
        <v>54</v>
      </c>
    </row>
    <row r="45" spans="1:36">
      <c r="S45" s="5" t="s">
        <v>39</v>
      </c>
      <c r="X45" s="193">
        <v>56</v>
      </c>
      <c r="Y45" s="193"/>
      <c r="Z45" s="193"/>
      <c r="AA45" s="5" t="s">
        <v>55</v>
      </c>
    </row>
    <row r="46" spans="1:36">
      <c r="K46" s="84"/>
      <c r="L46" s="84"/>
      <c r="M46" s="84"/>
      <c r="S46" s="5" t="s">
        <v>40</v>
      </c>
      <c r="AF46" s="193">
        <v>3.6</v>
      </c>
      <c r="AG46" s="193"/>
      <c r="AH46" s="193"/>
    </row>
    <row r="47" spans="1:36">
      <c r="S47" s="193" t="s">
        <v>22</v>
      </c>
      <c r="T47" s="193"/>
      <c r="U47" s="193"/>
      <c r="V47" s="193"/>
      <c r="W47" s="5" t="s">
        <v>56</v>
      </c>
      <c r="Z47" s="193">
        <f>ROUND(1/AF46,2)</f>
        <v>0.28000000000000003</v>
      </c>
      <c r="AA47" s="193"/>
      <c r="AB47" s="193"/>
    </row>
    <row r="48" spans="1:36">
      <c r="S48" s="5" t="s">
        <v>23</v>
      </c>
      <c r="AH48" s="193">
        <f>ROUND(X45*Y44,2)</f>
        <v>2.63</v>
      </c>
      <c r="AI48" s="193"/>
      <c r="AJ48" s="193"/>
    </row>
    <row r="49" spans="19:39">
      <c r="S49" s="5" t="s">
        <v>27</v>
      </c>
    </row>
    <row r="50" spans="19:39">
      <c r="T50" s="195" t="s">
        <v>25</v>
      </c>
      <c r="U50" s="195"/>
      <c r="V50" s="195"/>
      <c r="W50" s="195"/>
      <c r="X50" s="195"/>
      <c r="Y50" s="195"/>
      <c r="Z50" s="195"/>
      <c r="AA50" s="193">
        <f>Z47</f>
        <v>0.28000000000000003</v>
      </c>
      <c r="AB50" s="193"/>
      <c r="AC50" s="193"/>
      <c r="AD50" s="193" t="s">
        <v>82</v>
      </c>
      <c r="AE50" s="193"/>
      <c r="AG50" s="196">
        <v>13300</v>
      </c>
      <c r="AH50" s="196"/>
      <c r="AI50" s="196"/>
      <c r="AK50" s="192"/>
      <c r="AL50" s="192"/>
      <c r="AM50" s="192"/>
    </row>
    <row r="51" spans="19:39">
      <c r="T51" s="195" t="s">
        <v>51</v>
      </c>
      <c r="U51" s="195"/>
      <c r="V51" s="195"/>
      <c r="W51" s="195"/>
      <c r="X51" s="195"/>
      <c r="Y51" s="195"/>
      <c r="Z51" s="195"/>
      <c r="AA51" s="193">
        <f>AH48</f>
        <v>2.63</v>
      </c>
      <c r="AB51" s="193"/>
      <c r="AC51" s="193"/>
      <c r="AD51" s="193" t="s">
        <v>52</v>
      </c>
      <c r="AE51" s="193"/>
      <c r="AG51" s="191">
        <v>128</v>
      </c>
      <c r="AH51" s="191"/>
      <c r="AI51" s="191"/>
      <c r="AK51" s="192">
        <f>ROUNDDOWN(AA51*AG51,0)</f>
        <v>336</v>
      </c>
      <c r="AL51" s="192"/>
      <c r="AM51" s="192"/>
    </row>
    <row r="52" spans="19:39">
      <c r="T52" s="195" t="s">
        <v>24</v>
      </c>
      <c r="U52" s="195"/>
      <c r="V52" s="195"/>
      <c r="W52" s="195"/>
      <c r="X52" s="195"/>
      <c r="Y52" s="195"/>
      <c r="Z52" s="195"/>
      <c r="AA52" s="193">
        <v>1</v>
      </c>
      <c r="AB52" s="193"/>
      <c r="AC52" s="193"/>
      <c r="AD52" s="193" t="s">
        <v>53</v>
      </c>
      <c r="AE52" s="193"/>
      <c r="AG52" s="191">
        <v>471</v>
      </c>
      <c r="AH52" s="191"/>
      <c r="AI52" s="191"/>
      <c r="AK52" s="192">
        <f>AA52*AG52</f>
        <v>471</v>
      </c>
      <c r="AL52" s="192"/>
      <c r="AM52" s="192"/>
    </row>
    <row r="53" spans="19:39">
      <c r="AA53" s="193"/>
      <c r="AB53" s="193"/>
      <c r="AC53" s="193"/>
      <c r="AD53" s="193"/>
      <c r="AE53" s="193"/>
      <c r="AG53" s="194" t="s">
        <v>26</v>
      </c>
      <c r="AH53" s="194"/>
      <c r="AI53" s="194"/>
      <c r="AK53" s="190">
        <f>SUM(AK50:AK52)</f>
        <v>807</v>
      </c>
      <c r="AL53" s="191"/>
      <c r="AM53" s="191"/>
    </row>
  </sheetData>
  <mergeCells count="70">
    <mergeCell ref="N16:T16"/>
    <mergeCell ref="U16:W16"/>
    <mergeCell ref="U11:W11"/>
    <mergeCell ref="A4:K4"/>
    <mergeCell ref="N8:T8"/>
    <mergeCell ref="U8:W8"/>
    <mergeCell ref="E7:I7"/>
    <mergeCell ref="A7:B7"/>
    <mergeCell ref="N9:T9"/>
    <mergeCell ref="U9:W9"/>
    <mergeCell ref="X9:Y9"/>
    <mergeCell ref="U10:W10"/>
    <mergeCell ref="X11:Y11"/>
    <mergeCell ref="N15:T15"/>
    <mergeCell ref="X15:Y15"/>
    <mergeCell ref="U15:W15"/>
    <mergeCell ref="N10:T10"/>
    <mergeCell ref="AK51:AM51"/>
    <mergeCell ref="X8:Y8"/>
    <mergeCell ref="X10:Y10"/>
    <mergeCell ref="AH48:AJ48"/>
    <mergeCell ref="AE16:AG16"/>
    <mergeCell ref="AA16:AC16"/>
    <mergeCell ref="X16:Y16"/>
    <mergeCell ref="AK50:AM50"/>
    <mergeCell ref="AA17:AC17"/>
    <mergeCell ref="AG50:AI50"/>
    <mergeCell ref="AA15:AC15"/>
    <mergeCell ref="AE15:AG15"/>
    <mergeCell ref="AG51:AI51"/>
    <mergeCell ref="AA10:AC10"/>
    <mergeCell ref="AF46:AH46"/>
    <mergeCell ref="AE19:AG19"/>
    <mergeCell ref="AE17:AG17"/>
    <mergeCell ref="AE18:AG18"/>
    <mergeCell ref="AA51:AC51"/>
    <mergeCell ref="AE8:AG8"/>
    <mergeCell ref="AE11:AG11"/>
    <mergeCell ref="AA11:AC11"/>
    <mergeCell ref="AA12:AC12"/>
    <mergeCell ref="AA9:AC9"/>
    <mergeCell ref="AE12:AG12"/>
    <mergeCell ref="AE9:AG9"/>
    <mergeCell ref="AE10:AG10"/>
    <mergeCell ref="AA8:AC8"/>
    <mergeCell ref="X45:Z45"/>
    <mergeCell ref="Y44:AA44"/>
    <mergeCell ref="N17:T17"/>
    <mergeCell ref="U18:W18"/>
    <mergeCell ref="X18:Y18"/>
    <mergeCell ref="U17:W17"/>
    <mergeCell ref="X17:Y17"/>
    <mergeCell ref="AA18:AC18"/>
    <mergeCell ref="AA19:AC19"/>
    <mergeCell ref="AA53:AC53"/>
    <mergeCell ref="AD50:AE50"/>
    <mergeCell ref="Z47:AB47"/>
    <mergeCell ref="T50:Z50"/>
    <mergeCell ref="AA50:AC50"/>
    <mergeCell ref="S47:V47"/>
    <mergeCell ref="AD51:AE51"/>
    <mergeCell ref="T52:Z52"/>
    <mergeCell ref="T51:Z51"/>
    <mergeCell ref="AA52:AC52"/>
    <mergeCell ref="AK53:AM53"/>
    <mergeCell ref="AK52:AM52"/>
    <mergeCell ref="AD52:AE52"/>
    <mergeCell ref="AG52:AI52"/>
    <mergeCell ref="AD53:AE53"/>
    <mergeCell ref="AG53:AI53"/>
  </mergeCells>
  <phoneticPr fontId="2"/>
  <pageMargins left="0.36" right="0.21" top="0.51" bottom="0.24" header="0.3" footer="0.16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S37"/>
  <sheetViews>
    <sheetView view="pageBreakPreview" zoomScaleNormal="100" zoomScaleSheetLayoutView="100" workbookViewId="0">
      <selection activeCell="E27" sqref="E27"/>
    </sheetView>
  </sheetViews>
  <sheetFormatPr defaultRowHeight="12"/>
  <cols>
    <col min="1" max="1" width="18.75" style="2" customWidth="1"/>
    <col min="2" max="2" width="17.375" style="2" customWidth="1"/>
    <col min="3" max="3" width="20.625" style="2" customWidth="1"/>
    <col min="4" max="4" width="20.625" style="1" customWidth="1"/>
    <col min="5" max="5" width="16.125" style="1" bestFit="1" customWidth="1"/>
    <col min="6" max="15" width="9" style="1"/>
    <col min="16" max="16" width="9" style="5"/>
    <col min="17" max="17" width="9" style="6"/>
    <col min="18" max="16384" width="9" style="1"/>
  </cols>
  <sheetData>
    <row r="3" spans="1:19">
      <c r="A3" s="1"/>
      <c r="B3" s="1"/>
      <c r="D3" s="2"/>
      <c r="E3" s="3" t="s">
        <v>85</v>
      </c>
      <c r="P3" s="1"/>
      <c r="Q3" s="1"/>
      <c r="R3" s="5"/>
      <c r="S3" s="6"/>
    </row>
    <row r="4" spans="1:19" ht="19.5" customHeight="1">
      <c r="A4" s="200" t="s">
        <v>1</v>
      </c>
      <c r="B4" s="200"/>
      <c r="C4" s="200"/>
      <c r="D4" s="200"/>
      <c r="E4" s="200"/>
      <c r="P4" s="1"/>
      <c r="Q4" s="1"/>
      <c r="R4" s="5"/>
      <c r="S4" s="6"/>
    </row>
    <row r="5" spans="1:19">
      <c r="A5" s="14"/>
      <c r="B5" s="20"/>
      <c r="C5" s="14"/>
      <c r="D5" s="15"/>
      <c r="E5" s="15"/>
    </row>
    <row r="6" spans="1:19">
      <c r="A6" s="16"/>
      <c r="B6" s="21"/>
      <c r="C6" s="16"/>
      <c r="D6" s="17"/>
      <c r="E6" s="17"/>
    </row>
    <row r="7" spans="1:19" ht="15.95" customHeight="1">
      <c r="A7" s="7" t="s">
        <v>17</v>
      </c>
      <c r="B7" s="12" t="s">
        <v>37</v>
      </c>
      <c r="C7" s="13" t="s">
        <v>35</v>
      </c>
      <c r="D7" s="13" t="s">
        <v>36</v>
      </c>
      <c r="E7" s="13" t="s">
        <v>38</v>
      </c>
    </row>
    <row r="8" spans="1:19" ht="15.95" customHeight="1">
      <c r="A8" s="13"/>
      <c r="B8" s="13"/>
      <c r="C8" s="13"/>
      <c r="D8" s="7"/>
      <c r="E8" s="10"/>
    </row>
    <row r="9" spans="1:19" ht="15.95" customHeight="1">
      <c r="A9" s="13"/>
      <c r="B9" s="22"/>
      <c r="C9" s="13"/>
      <c r="D9" s="23"/>
      <c r="E9" s="10"/>
    </row>
    <row r="10" spans="1:19" ht="15.95" customHeight="1">
      <c r="A10" s="13"/>
      <c r="B10" s="13"/>
      <c r="C10" s="24"/>
      <c r="D10" s="25"/>
      <c r="E10" s="8"/>
    </row>
    <row r="11" spans="1:19" ht="15.95" customHeight="1">
      <c r="A11" s="13"/>
      <c r="B11" s="13"/>
      <c r="C11" s="24"/>
      <c r="D11" s="25"/>
      <c r="E11" s="18"/>
    </row>
    <row r="12" spans="1:19" ht="15.95" customHeight="1">
      <c r="A12" s="13"/>
      <c r="B12" s="13"/>
      <c r="C12" s="24"/>
      <c r="D12" s="18"/>
      <c r="E12" s="18"/>
    </row>
    <row r="13" spans="1:19" ht="15.95" customHeight="1">
      <c r="A13" s="7"/>
      <c r="B13" s="7"/>
      <c r="C13" s="7"/>
      <c r="D13" s="13"/>
      <c r="E13" s="13"/>
    </row>
    <row r="14" spans="1:19" ht="15.95" customHeight="1">
      <c r="A14" s="9"/>
      <c r="B14" s="26"/>
      <c r="C14" s="8"/>
      <c r="D14" s="13"/>
      <c r="E14" s="23"/>
    </row>
    <row r="15" spans="1:19" ht="15.95" customHeight="1">
      <c r="A15" s="9"/>
      <c r="B15" s="26"/>
      <c r="C15" s="8"/>
      <c r="D15" s="13"/>
      <c r="E15" s="23"/>
    </row>
    <row r="16" spans="1:19" ht="15.95" customHeight="1">
      <c r="A16" s="9"/>
      <c r="B16" s="26"/>
      <c r="C16" s="8"/>
      <c r="D16" s="13"/>
      <c r="E16" s="23"/>
    </row>
    <row r="17" spans="1:5" ht="15.95" customHeight="1">
      <c r="A17" s="9"/>
      <c r="B17" s="26"/>
      <c r="C17" s="8"/>
      <c r="D17" s="13"/>
      <c r="E17" s="23"/>
    </row>
    <row r="18" spans="1:5" ht="15.95" customHeight="1">
      <c r="A18" s="9"/>
      <c r="B18" s="26"/>
      <c r="C18" s="8"/>
      <c r="D18" s="13"/>
      <c r="E18" s="23"/>
    </row>
    <row r="19" spans="1:5" ht="15.95" customHeight="1">
      <c r="A19" s="9"/>
      <c r="B19" s="26"/>
      <c r="C19" s="8"/>
      <c r="D19" s="13"/>
      <c r="E19" s="23"/>
    </row>
    <row r="20" spans="1:5" ht="15.95" customHeight="1">
      <c r="A20" s="9"/>
      <c r="B20" s="9"/>
      <c r="C20" s="13"/>
      <c r="D20" s="23"/>
      <c r="E20" s="23"/>
    </row>
    <row r="21" spans="1:5" ht="15.95" customHeight="1">
      <c r="A21" s="9"/>
      <c r="B21" s="9"/>
      <c r="C21" s="13"/>
      <c r="D21" s="23"/>
      <c r="E21" s="23"/>
    </row>
    <row r="22" spans="1:5" ht="15.95" customHeight="1">
      <c r="A22" s="9"/>
      <c r="B22" s="9"/>
      <c r="C22" s="13"/>
      <c r="D22" s="23"/>
      <c r="E22" s="23"/>
    </row>
    <row r="23" spans="1:5" ht="15.95" customHeight="1">
      <c r="A23" s="9"/>
      <c r="B23" s="9"/>
      <c r="C23" s="13"/>
      <c r="D23" s="23"/>
      <c r="E23" s="23"/>
    </row>
    <row r="24" spans="1:5" ht="15.95" customHeight="1">
      <c r="A24" s="9"/>
      <c r="B24" s="9"/>
      <c r="C24" s="13"/>
      <c r="D24" s="23"/>
      <c r="E24" s="23"/>
    </row>
    <row r="25" spans="1:5" ht="15.95" customHeight="1">
      <c r="A25" s="9"/>
      <c r="B25" s="9"/>
      <c r="C25" s="13"/>
      <c r="D25" s="23"/>
      <c r="E25" s="23"/>
    </row>
    <row r="26" spans="1:5" ht="15.95" customHeight="1">
      <c r="A26" s="9"/>
      <c r="B26" s="9"/>
      <c r="C26" s="13"/>
      <c r="D26" s="23"/>
      <c r="E26" s="23"/>
    </row>
    <row r="27" spans="1:5" ht="15.95" customHeight="1">
      <c r="A27" s="9"/>
      <c r="B27" s="9"/>
      <c r="C27" s="13"/>
      <c r="D27" s="23"/>
      <c r="E27" s="23"/>
    </row>
    <row r="28" spans="1:5" ht="15.95" customHeight="1">
      <c r="A28" s="9"/>
      <c r="B28" s="9"/>
      <c r="C28" s="13"/>
      <c r="D28" s="23"/>
      <c r="E28" s="23"/>
    </row>
    <row r="29" spans="1:5" ht="15.95" customHeight="1">
      <c r="A29" s="9"/>
      <c r="B29" s="9"/>
      <c r="C29" s="13"/>
      <c r="D29" s="23"/>
      <c r="E29" s="23"/>
    </row>
    <row r="30" spans="1:5" ht="15.95" customHeight="1">
      <c r="A30" s="9"/>
      <c r="B30" s="9"/>
      <c r="C30" s="13"/>
      <c r="D30" s="23"/>
      <c r="E30" s="23"/>
    </row>
    <row r="31" spans="1:5" ht="15.95" customHeight="1">
      <c r="A31" s="9"/>
      <c r="B31" s="9"/>
      <c r="C31" s="13"/>
      <c r="D31" s="23"/>
      <c r="E31" s="23"/>
    </row>
    <row r="32" spans="1:5" ht="15.95" customHeight="1">
      <c r="A32" s="9"/>
      <c r="B32" s="9"/>
      <c r="C32" s="13"/>
      <c r="D32" s="23"/>
      <c r="E32" s="23"/>
    </row>
    <row r="33" spans="1:45" ht="15.95" customHeight="1">
      <c r="A33" s="9"/>
      <c r="B33" s="9"/>
      <c r="C33" s="13"/>
      <c r="D33" s="23"/>
      <c r="E33" s="23"/>
    </row>
    <row r="34" spans="1:45" ht="15.95" customHeight="1">
      <c r="A34" s="9"/>
      <c r="B34" s="9"/>
      <c r="C34" s="13"/>
      <c r="D34" s="23"/>
      <c r="E34" s="23"/>
    </row>
    <row r="35" spans="1:45" ht="15.95" customHeight="1">
      <c r="A35" s="9"/>
      <c r="B35" s="9"/>
      <c r="C35" s="13"/>
      <c r="D35" s="23"/>
      <c r="E35" s="23"/>
    </row>
    <row r="36" spans="1:45" ht="15.95" customHeight="1">
      <c r="A36" s="9"/>
      <c r="B36" s="9"/>
      <c r="C36" s="13"/>
      <c r="D36" s="7"/>
      <c r="E36" s="19">
        <f>SUM(E10:E35)</f>
        <v>0</v>
      </c>
    </row>
    <row r="37" spans="1:45">
      <c r="A37" s="1" t="s">
        <v>2</v>
      </c>
      <c r="D37" s="2"/>
      <c r="H37" s="4"/>
      <c r="I37" s="4"/>
      <c r="P37" s="1"/>
      <c r="Q37" s="1"/>
      <c r="AR37" s="5"/>
      <c r="AS37" s="6"/>
    </row>
  </sheetData>
  <mergeCells count="1">
    <mergeCell ref="A4:E4"/>
  </mergeCells>
  <phoneticPr fontId="2"/>
  <pageMargins left="0.52" right="0.26" top="0.51" bottom="0.59055118110236227" header="0.3" footer="0.39370078740157483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S35"/>
  <sheetViews>
    <sheetView view="pageBreakPreview" zoomScaleNormal="100" zoomScaleSheetLayoutView="100" workbookViewId="0">
      <selection activeCell="D14" sqref="D14"/>
    </sheetView>
  </sheetViews>
  <sheetFormatPr defaultRowHeight="12"/>
  <cols>
    <col min="1" max="1" width="22.625" style="2" customWidth="1"/>
    <col min="2" max="2" width="12.625" style="2" customWidth="1"/>
    <col min="3" max="3" width="20.125" style="2" customWidth="1"/>
    <col min="4" max="4" width="19.375" style="1" customWidth="1"/>
    <col min="5" max="5" width="19.75" style="1" customWidth="1"/>
    <col min="6" max="15" width="9" style="1"/>
    <col min="16" max="16" width="9" style="5"/>
    <col min="17" max="17" width="9" style="6"/>
    <col min="18" max="16384" width="9" style="1"/>
  </cols>
  <sheetData>
    <row r="3" spans="1:19">
      <c r="A3" s="1"/>
      <c r="B3" s="1"/>
      <c r="D3" s="2"/>
      <c r="E3" s="3" t="s">
        <v>86</v>
      </c>
      <c r="P3" s="1"/>
      <c r="Q3" s="1"/>
      <c r="R3" s="5"/>
      <c r="S3" s="6"/>
    </row>
    <row r="4" spans="1:19" ht="19.5" customHeight="1">
      <c r="A4" s="200" t="s">
        <v>45</v>
      </c>
      <c r="B4" s="200"/>
      <c r="C4" s="200"/>
      <c r="D4" s="200"/>
      <c r="E4" s="200"/>
      <c r="P4" s="1"/>
      <c r="Q4" s="1"/>
      <c r="R4" s="5"/>
      <c r="S4" s="6"/>
    </row>
    <row r="5" spans="1:19">
      <c r="A5" s="14"/>
      <c r="B5" s="20"/>
      <c r="C5" s="14"/>
      <c r="D5" s="15"/>
      <c r="E5" s="15"/>
    </row>
    <row r="6" spans="1:19">
      <c r="A6" s="16"/>
      <c r="B6" s="21"/>
      <c r="C6" s="16"/>
      <c r="D6" s="17"/>
      <c r="E6" s="17"/>
    </row>
    <row r="7" spans="1:19" ht="15.95" customHeight="1">
      <c r="A7" s="7" t="s">
        <v>17</v>
      </c>
      <c r="B7" s="12" t="s">
        <v>46</v>
      </c>
      <c r="C7" s="13" t="s">
        <v>0</v>
      </c>
      <c r="D7" s="13" t="s">
        <v>78</v>
      </c>
      <c r="E7" s="13" t="s">
        <v>38</v>
      </c>
    </row>
    <row r="8" spans="1:19" ht="15.95" customHeight="1">
      <c r="A8" s="9"/>
      <c r="B8" s="26"/>
      <c r="C8" s="8"/>
      <c r="D8" s="13"/>
      <c r="E8" s="18"/>
    </row>
    <row r="9" spans="1:19" ht="15.95" customHeight="1">
      <c r="A9" s="9"/>
      <c r="B9" s="26"/>
      <c r="C9" s="8"/>
      <c r="D9" s="13"/>
      <c r="E9" s="18"/>
    </row>
    <row r="10" spans="1:19" ht="15.95" customHeight="1">
      <c r="A10" s="9"/>
      <c r="B10" s="26"/>
      <c r="C10" s="8"/>
      <c r="D10" s="13"/>
      <c r="E10" s="18"/>
    </row>
    <row r="11" spans="1:19" ht="15.95" customHeight="1">
      <c r="A11" s="9"/>
      <c r="B11" s="26"/>
      <c r="C11" s="8"/>
      <c r="D11" s="13"/>
      <c r="E11" s="18"/>
    </row>
    <row r="12" spans="1:19" ht="15.95" customHeight="1">
      <c r="A12" s="9"/>
      <c r="B12" s="26"/>
      <c r="C12" s="8"/>
      <c r="D12" s="13"/>
      <c r="E12" s="18"/>
    </row>
    <row r="13" spans="1:19" ht="15.95" customHeight="1">
      <c r="A13" s="9"/>
      <c r="B13" s="26"/>
      <c r="C13" s="8"/>
      <c r="D13" s="13"/>
      <c r="E13" s="18"/>
    </row>
    <row r="14" spans="1:19" ht="15.95" customHeight="1">
      <c r="A14" s="9"/>
      <c r="B14" s="9"/>
      <c r="C14" s="13"/>
      <c r="D14" s="23"/>
      <c r="E14" s="18"/>
    </row>
    <row r="15" spans="1:19" ht="15.95" customHeight="1">
      <c r="A15" s="9"/>
      <c r="B15" s="9"/>
      <c r="C15" s="13"/>
      <c r="D15" s="23"/>
      <c r="E15" s="18"/>
    </row>
    <row r="16" spans="1:19" ht="15.95" customHeight="1">
      <c r="A16" s="9"/>
      <c r="B16" s="9"/>
      <c r="C16" s="13"/>
      <c r="D16" s="23"/>
      <c r="E16" s="18"/>
    </row>
    <row r="17" spans="1:5" ht="15.95" customHeight="1">
      <c r="A17" s="9"/>
      <c r="B17" s="9"/>
      <c r="C17" s="13"/>
      <c r="D17" s="23"/>
      <c r="E17" s="18"/>
    </row>
    <row r="18" spans="1:5" ht="15.95" customHeight="1">
      <c r="A18" s="9"/>
      <c r="B18" s="9"/>
      <c r="C18" s="13"/>
      <c r="D18" s="23"/>
      <c r="E18" s="18"/>
    </row>
    <row r="19" spans="1:5" ht="15.95" customHeight="1">
      <c r="A19" s="9"/>
      <c r="B19" s="9"/>
      <c r="C19" s="13"/>
      <c r="D19" s="23"/>
      <c r="E19" s="18"/>
    </row>
    <row r="20" spans="1:5" ht="15.95" customHeight="1">
      <c r="A20" s="9"/>
      <c r="B20" s="9"/>
      <c r="C20" s="13"/>
      <c r="D20" s="23"/>
      <c r="E20" s="18"/>
    </row>
    <row r="21" spans="1:5" ht="15.95" customHeight="1">
      <c r="A21" s="9"/>
      <c r="B21" s="9"/>
      <c r="C21" s="13"/>
      <c r="D21" s="23"/>
      <c r="E21" s="18"/>
    </row>
    <row r="22" spans="1:5" ht="15.95" customHeight="1">
      <c r="A22" s="9"/>
      <c r="B22" s="9"/>
      <c r="C22" s="13"/>
      <c r="D22" s="23"/>
      <c r="E22" s="18"/>
    </row>
    <row r="23" spans="1:5" ht="15.95" customHeight="1">
      <c r="A23" s="9"/>
      <c r="B23" s="9"/>
      <c r="C23" s="13"/>
      <c r="D23" s="23"/>
      <c r="E23" s="18"/>
    </row>
    <row r="24" spans="1:5" ht="15.95" customHeight="1">
      <c r="A24" s="9"/>
      <c r="B24" s="9"/>
      <c r="C24" s="13"/>
      <c r="D24" s="23"/>
      <c r="E24" s="18"/>
    </row>
    <row r="25" spans="1:5" ht="15.95" customHeight="1">
      <c r="A25" s="9"/>
      <c r="B25" s="9"/>
      <c r="C25" s="13"/>
      <c r="D25" s="23"/>
      <c r="E25" s="18"/>
    </row>
    <row r="26" spans="1:5" ht="15.95" customHeight="1">
      <c r="A26" s="9"/>
      <c r="B26" s="9"/>
      <c r="C26" s="13"/>
      <c r="D26" s="23"/>
      <c r="E26" s="18"/>
    </row>
    <row r="27" spans="1:5" ht="15.95" customHeight="1">
      <c r="A27" s="9"/>
      <c r="B27" s="9"/>
      <c r="C27" s="13"/>
      <c r="D27" s="23"/>
      <c r="E27" s="18"/>
    </row>
    <row r="28" spans="1:5" ht="15.95" customHeight="1">
      <c r="A28" s="9"/>
      <c r="B28" s="9"/>
      <c r="C28" s="13"/>
      <c r="D28" s="23"/>
      <c r="E28" s="18"/>
    </row>
    <row r="29" spans="1:5" ht="15.95" customHeight="1">
      <c r="A29" s="9"/>
      <c r="B29" s="9"/>
      <c r="C29" s="13"/>
      <c r="D29" s="23"/>
      <c r="E29" s="18"/>
    </row>
    <row r="30" spans="1:5" ht="15.95" customHeight="1">
      <c r="A30" s="9"/>
      <c r="B30" s="9"/>
      <c r="C30" s="13"/>
      <c r="D30" s="23"/>
      <c r="E30" s="18"/>
    </row>
    <row r="31" spans="1:5" ht="15.95" customHeight="1">
      <c r="A31" s="9"/>
      <c r="B31" s="9"/>
      <c r="C31" s="13"/>
      <c r="D31" s="23"/>
      <c r="E31" s="18"/>
    </row>
    <row r="32" spans="1:5" ht="15.95" customHeight="1">
      <c r="A32" s="9"/>
      <c r="B32" s="9"/>
      <c r="C32" s="13"/>
      <c r="D32" s="23"/>
      <c r="E32" s="18"/>
    </row>
    <row r="33" spans="1:45" ht="15.95" customHeight="1">
      <c r="A33" s="9"/>
      <c r="B33" s="9"/>
      <c r="C33" s="13"/>
      <c r="D33" s="23"/>
      <c r="E33" s="18"/>
    </row>
    <row r="34" spans="1:45" ht="15.95" customHeight="1">
      <c r="A34" s="9"/>
      <c r="B34" s="9"/>
      <c r="C34" s="13"/>
      <c r="D34" s="7"/>
      <c r="E34" s="19">
        <f>SUM(E8:E33)</f>
        <v>0</v>
      </c>
    </row>
    <row r="35" spans="1:45">
      <c r="A35" s="1" t="s">
        <v>2</v>
      </c>
      <c r="D35" s="2"/>
      <c r="H35" s="4"/>
      <c r="I35" s="4"/>
      <c r="P35" s="1"/>
      <c r="Q35" s="1"/>
      <c r="AR35" s="5"/>
      <c r="AS35" s="6"/>
    </row>
  </sheetData>
  <mergeCells count="1">
    <mergeCell ref="A4:E4"/>
  </mergeCells>
  <phoneticPr fontId="2"/>
  <pageMargins left="0.51" right="0.26" top="0.51" bottom="0.59055118110236227" header="0.3" footer="0.39370078740157483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S30"/>
  <sheetViews>
    <sheetView view="pageBreakPreview" zoomScaleNormal="100" zoomScaleSheetLayoutView="100" workbookViewId="0">
      <selection activeCell="F32" sqref="F32"/>
    </sheetView>
  </sheetViews>
  <sheetFormatPr defaultRowHeight="12"/>
  <cols>
    <col min="1" max="1" width="18" style="2" customWidth="1"/>
    <col min="2" max="2" width="21.25" style="2" customWidth="1"/>
    <col min="3" max="3" width="20.625" style="2" customWidth="1"/>
    <col min="4" max="4" width="20.625" style="1" customWidth="1"/>
    <col min="5" max="5" width="16.125" style="1" bestFit="1" customWidth="1"/>
    <col min="6" max="15" width="9" style="1"/>
    <col min="16" max="16" width="9" style="5"/>
    <col min="17" max="17" width="9" style="6"/>
    <col min="18" max="16384" width="9" style="1"/>
  </cols>
  <sheetData>
    <row r="3" spans="1:19">
      <c r="A3" s="1"/>
      <c r="B3" s="1"/>
      <c r="D3" s="2"/>
      <c r="E3" s="3" t="s">
        <v>81</v>
      </c>
      <c r="P3" s="1"/>
      <c r="Q3" s="1"/>
      <c r="R3" s="5"/>
      <c r="S3" s="6"/>
    </row>
    <row r="4" spans="1:19" ht="19.5" customHeight="1">
      <c r="A4" s="200" t="s">
        <v>44</v>
      </c>
      <c r="B4" s="200"/>
      <c r="C4" s="200"/>
      <c r="D4" s="200"/>
      <c r="E4" s="200"/>
      <c r="P4" s="1"/>
      <c r="Q4" s="1"/>
      <c r="R4" s="5"/>
      <c r="S4" s="6"/>
    </row>
    <row r="5" spans="1:19">
      <c r="A5" s="14"/>
      <c r="B5" s="20"/>
      <c r="C5" s="14"/>
      <c r="D5" s="15"/>
      <c r="E5" s="15"/>
    </row>
    <row r="6" spans="1:19">
      <c r="A6" s="16"/>
      <c r="B6" s="21"/>
      <c r="C6" s="16"/>
      <c r="D6" s="17"/>
      <c r="E6" s="17"/>
    </row>
    <row r="7" spans="1:19" ht="15.95" customHeight="1">
      <c r="A7" s="7" t="s">
        <v>17</v>
      </c>
      <c r="B7" s="13" t="s">
        <v>78</v>
      </c>
      <c r="C7" s="13" t="s">
        <v>35</v>
      </c>
      <c r="D7" s="13" t="s">
        <v>36</v>
      </c>
      <c r="E7" s="13" t="s">
        <v>38</v>
      </c>
    </row>
    <row r="8" spans="1:19" ht="15.95" customHeight="1">
      <c r="A8" s="13"/>
      <c r="B8" s="13"/>
      <c r="C8" s="13"/>
      <c r="D8" s="23"/>
      <c r="E8" s="8"/>
    </row>
    <row r="9" spans="1:19" ht="15.95" customHeight="1">
      <c r="A9" s="13"/>
      <c r="B9" s="13"/>
      <c r="C9" s="24"/>
      <c r="D9" s="18"/>
      <c r="E9" s="18"/>
    </row>
    <row r="10" spans="1:19" ht="15.95" customHeight="1">
      <c r="A10" s="9"/>
      <c r="B10" s="9"/>
      <c r="C10" s="13"/>
      <c r="D10" s="23"/>
      <c r="E10" s="18"/>
    </row>
    <row r="11" spans="1:19" ht="15.95" customHeight="1">
      <c r="A11" s="9"/>
      <c r="B11" s="9"/>
      <c r="C11" s="13"/>
      <c r="D11" s="23"/>
      <c r="E11" s="18"/>
    </row>
    <row r="12" spans="1:19" ht="15.95" customHeight="1">
      <c r="A12" s="9"/>
      <c r="B12" s="9"/>
      <c r="C12" s="13"/>
      <c r="D12" s="23"/>
      <c r="E12" s="18"/>
    </row>
    <row r="13" spans="1:19" ht="15.95" customHeight="1">
      <c r="A13" s="9"/>
      <c r="B13" s="9"/>
      <c r="C13" s="13"/>
      <c r="D13" s="23"/>
      <c r="E13" s="18"/>
    </row>
    <row r="14" spans="1:19" ht="15.95" customHeight="1">
      <c r="A14" s="9"/>
      <c r="B14" s="9"/>
      <c r="C14" s="13"/>
      <c r="D14" s="23"/>
      <c r="E14" s="18"/>
    </row>
    <row r="15" spans="1:19" ht="15.95" customHeight="1">
      <c r="A15" s="9"/>
      <c r="B15" s="9"/>
      <c r="C15" s="13"/>
      <c r="D15" s="23"/>
      <c r="E15" s="18"/>
    </row>
    <row r="16" spans="1:19" ht="15.95" customHeight="1">
      <c r="A16" s="9"/>
      <c r="B16" s="9"/>
      <c r="C16" s="13"/>
      <c r="D16" s="23"/>
      <c r="E16" s="18"/>
    </row>
    <row r="17" spans="1:45" ht="15.95" customHeight="1">
      <c r="A17" s="9"/>
      <c r="B17" s="9"/>
      <c r="C17" s="13"/>
      <c r="D17" s="23"/>
      <c r="E17" s="18"/>
    </row>
    <row r="18" spans="1:45" ht="15.95" customHeight="1">
      <c r="A18" s="9"/>
      <c r="B18" s="9"/>
      <c r="C18" s="13"/>
      <c r="D18" s="23"/>
      <c r="E18" s="18"/>
    </row>
    <row r="19" spans="1:45" ht="15.95" customHeight="1">
      <c r="A19" s="9"/>
      <c r="B19" s="9"/>
      <c r="C19" s="13"/>
      <c r="D19" s="23"/>
      <c r="E19" s="18"/>
    </row>
    <row r="20" spans="1:45" ht="15.95" customHeight="1">
      <c r="A20" s="9"/>
      <c r="B20" s="9"/>
      <c r="C20" s="13"/>
      <c r="D20" s="23"/>
      <c r="E20" s="18"/>
    </row>
    <row r="21" spans="1:45" ht="15.95" customHeight="1">
      <c r="A21" s="9"/>
      <c r="B21" s="9"/>
      <c r="C21" s="13"/>
      <c r="D21" s="23"/>
      <c r="E21" s="18"/>
    </row>
    <row r="22" spans="1:45" ht="15.95" customHeight="1">
      <c r="A22" s="9"/>
      <c r="B22" s="9"/>
      <c r="C22" s="13"/>
      <c r="D22" s="23"/>
      <c r="E22" s="18"/>
    </row>
    <row r="23" spans="1:45" ht="15.95" customHeight="1">
      <c r="A23" s="9"/>
      <c r="B23" s="9"/>
      <c r="C23" s="13"/>
      <c r="D23" s="23"/>
      <c r="E23" s="18"/>
    </row>
    <row r="24" spans="1:45" ht="15.95" customHeight="1">
      <c r="A24" s="9"/>
      <c r="B24" s="9"/>
      <c r="C24" s="13"/>
      <c r="D24" s="23"/>
      <c r="E24" s="18"/>
    </row>
    <row r="25" spans="1:45" ht="15.95" customHeight="1">
      <c r="A25" s="9"/>
      <c r="B25" s="9"/>
      <c r="C25" s="13"/>
      <c r="D25" s="23"/>
      <c r="E25" s="18"/>
    </row>
    <row r="26" spans="1:45" ht="15.95" customHeight="1">
      <c r="A26" s="9"/>
      <c r="B26" s="9"/>
      <c r="C26" s="13"/>
      <c r="D26" s="23"/>
      <c r="E26" s="18"/>
    </row>
    <row r="27" spans="1:45" ht="15.95" customHeight="1">
      <c r="A27" s="9"/>
      <c r="B27" s="9"/>
      <c r="C27" s="13"/>
      <c r="D27" s="23"/>
      <c r="E27" s="18"/>
    </row>
    <row r="28" spans="1:45" ht="15.95" customHeight="1">
      <c r="A28" s="9"/>
      <c r="B28" s="9"/>
      <c r="C28" s="13"/>
      <c r="D28" s="23"/>
      <c r="E28" s="18"/>
    </row>
    <row r="29" spans="1:45" ht="15.95" customHeight="1">
      <c r="A29" s="9"/>
      <c r="B29" s="9"/>
      <c r="C29" s="13"/>
      <c r="D29" s="7" t="s">
        <v>63</v>
      </c>
      <c r="E29" s="19">
        <f>SUM(E8:E28)</f>
        <v>0</v>
      </c>
    </row>
    <row r="30" spans="1:45">
      <c r="A30" s="1" t="s">
        <v>2</v>
      </c>
      <c r="D30" s="2"/>
      <c r="H30" s="4"/>
      <c r="I30" s="4"/>
      <c r="P30" s="1"/>
      <c r="Q30" s="1"/>
      <c r="AR30" s="5"/>
      <c r="AS30" s="6"/>
    </row>
  </sheetData>
  <mergeCells count="1">
    <mergeCell ref="A4:E4"/>
  </mergeCells>
  <phoneticPr fontId="2"/>
  <pageMargins left="0.42" right="0.26" top="0.51" bottom="0.59055118110236227" header="0.3" footer="0.39370078740157483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9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8</vt:i4>
      </vt:variant>
    </vt:vector>
  </HeadingPairs>
  <TitlesOfParts>
    <vt:vector size="17" baseType="lpstr">
      <vt:lpstr>様式43工事打合簿</vt:lpstr>
      <vt:lpstr>様式①（借上費）</vt:lpstr>
      <vt:lpstr>様式②（宿泊費）</vt:lpstr>
      <vt:lpstr>様式③（労働者送迎費）</vt:lpstr>
      <vt:lpstr>様式③-１（労働者送迎費）</vt:lpstr>
      <vt:lpstr>様式④（労務管理費_募集解散費）</vt:lpstr>
      <vt:lpstr>様式④-１（労務管理費_食費）</vt:lpstr>
      <vt:lpstr>様式④-２（労務管理費_通勤費）</vt:lpstr>
      <vt:lpstr>Sheet1</vt:lpstr>
      <vt:lpstr>'様式①（借上費）'!Print_Area</vt:lpstr>
      <vt:lpstr>'様式②（宿泊費）'!Print_Area</vt:lpstr>
      <vt:lpstr>'様式③（労働者送迎費）'!Print_Area</vt:lpstr>
      <vt:lpstr>'様式③-１（労働者送迎費）'!Print_Area</vt:lpstr>
      <vt:lpstr>'様式④（労務管理費_募集解散費）'!Print_Area</vt:lpstr>
      <vt:lpstr>'様式④-１（労務管理費_食費）'!Print_Area</vt:lpstr>
      <vt:lpstr>'様式④-２（労務管理費_通勤費）'!Print_Area</vt:lpstr>
      <vt:lpstr>様式43工事打合簿!Print_Area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漁港漁村課</dc:creator>
  <cp:lastModifiedBy>SS11010102</cp:lastModifiedBy>
  <cp:lastPrinted>2013-11-22T06:14:59Z</cp:lastPrinted>
  <dcterms:created xsi:type="dcterms:W3CDTF">2009-02-02T09:08:27Z</dcterms:created>
  <dcterms:modified xsi:type="dcterms:W3CDTF">2013-11-22T06:15:12Z</dcterms:modified>
</cp:coreProperties>
</file>