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031_土地改良管理課\☆事業効果係☆\02_経済効果\土地改良の経済効果 マニュアル施行（費用対効果マニュアルの一部改正\300213本省より\"/>
    </mc:Choice>
  </mc:AlternateContent>
  <bookViews>
    <workbookView xWindow="152745" yWindow="0" windowWidth="20445" windowHeight="7680" tabRatio="683"/>
  </bookViews>
  <sheets>
    <sheet name="第１表" sheetId="14" r:id="rId1"/>
    <sheet name="第２表" sheetId="15" r:id="rId2"/>
    <sheet name="第３表" sheetId="17" r:id="rId3"/>
    <sheet name="第４表" sheetId="19" r:id="rId4"/>
    <sheet name="これ以降、基ﾃﾞｰﾀ→" sheetId="37" r:id="rId5"/>
    <sheet name="第２表の換算係数" sheetId="36" r:id="rId6"/>
    <sheet name="第２表のﾌﾟﾙﾀﾞｳﾝ" sheetId="35" r:id="rId7"/>
  </sheets>
  <definedNames>
    <definedName name="_xlnm._FilterDatabase" localSheetId="1" hidden="1">第２表!$C$2:$C$126</definedName>
    <definedName name="_xlnm.Print_Area" localSheetId="0">第１表!$B$2:$V$18</definedName>
    <definedName name="_xlnm.Print_Area" localSheetId="1">第２表!$B$2:$EY$124</definedName>
    <definedName name="_xlnm.Print_Area" localSheetId="5">第２表の換算係数!$B$1:$CX$10</definedName>
    <definedName name="_xlnm.Print_Area" localSheetId="2">第３表!$B$2:$EU$83</definedName>
    <definedName name="_xlnm.Print_Area" localSheetId="3">第４表!$B$2:$K$30</definedName>
    <definedName name="_xlnm.Print_Titles" localSheetId="0">第１表!$4:$5</definedName>
    <definedName name="_xlnm.Print_Titles" localSheetId="1">第２表!$B:$F,第２表!$4:$10</definedName>
    <definedName name="_xlnm.Print_Titles" localSheetId="5">第２表の換算係数!$B:$B</definedName>
    <definedName name="_xlnm.Print_Titles" localSheetId="2">第３表!$B:$E,第３表!$4:$9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9" l="1"/>
  <c r="BG32" i="17"/>
  <c r="BH32" i="17" s="1"/>
  <c r="BI32" i="17" s="1"/>
  <c r="BJ32" i="17" s="1"/>
  <c r="BK32" i="17" s="1"/>
  <c r="BL32" i="17" s="1"/>
  <c r="BM32" i="17" s="1"/>
  <c r="BN32" i="17" s="1"/>
  <c r="BO32" i="17" s="1"/>
  <c r="BP32" i="17" s="1"/>
  <c r="BQ32" i="17" s="1"/>
  <c r="BR32" i="17" s="1"/>
  <c r="BS32" i="17" s="1"/>
  <c r="BT32" i="17" s="1"/>
  <c r="BU32" i="17" s="1"/>
  <c r="BV32" i="17" s="1"/>
  <c r="BW32" i="17" s="1"/>
  <c r="BX32" i="17" s="1"/>
  <c r="BY32" i="17" s="1"/>
  <c r="CE34" i="17"/>
  <c r="CF34" i="17" s="1"/>
  <c r="CG34" i="17" s="1"/>
  <c r="CH34" i="17" s="1"/>
  <c r="CI34" i="17" s="1"/>
  <c r="CJ34" i="17" s="1"/>
  <c r="CK34" i="17" s="1"/>
  <c r="CL34" i="17" s="1"/>
  <c r="CM34" i="17" s="1"/>
  <c r="DY32" i="17"/>
  <c r="DZ32" i="17"/>
  <c r="EA32" i="17" s="1"/>
  <c r="EB32" i="17" s="1"/>
  <c r="EC32" i="17" s="1"/>
  <c r="ED32" i="17" s="1"/>
  <c r="EE32" i="17" s="1"/>
  <c r="EF32" i="17" s="1"/>
  <c r="EG32" i="17" s="1"/>
  <c r="EH32" i="17" s="1"/>
  <c r="EI32" i="17" s="1"/>
  <c r="EJ32" i="17" s="1"/>
  <c r="EK32" i="17" s="1"/>
  <c r="EL32" i="17" s="1"/>
  <c r="EM32" i="17" s="1"/>
  <c r="DE32" i="17"/>
  <c r="DF32" i="17" s="1"/>
  <c r="DG32" i="17" s="1"/>
  <c r="DD32" i="17"/>
  <c r="EQ39" i="17"/>
  <c r="ER39" i="17" s="1"/>
  <c r="DU39" i="17"/>
  <c r="DV39" i="17" s="1"/>
  <c r="DW39" i="17" s="1"/>
  <c r="DX39" i="17" s="1"/>
  <c r="DY39" i="17" s="1"/>
  <c r="DZ39" i="17" s="1"/>
  <c r="EA39" i="17" s="1"/>
  <c r="EB39" i="17" s="1"/>
  <c r="EC39" i="17" s="1"/>
  <c r="ED39" i="17" s="1"/>
  <c r="EE39" i="17" s="1"/>
  <c r="EF39" i="17" s="1"/>
  <c r="EG39" i="17" s="1"/>
  <c r="EH39" i="17" s="1"/>
  <c r="EI39" i="17" s="1"/>
  <c r="EJ39" i="17" s="1"/>
  <c r="EK39" i="17" s="1"/>
  <c r="EL39" i="17" s="1"/>
  <c r="DT39" i="17"/>
  <c r="CZ39" i="17"/>
  <c r="DA39" i="17" s="1"/>
  <c r="DB39" i="17" s="1"/>
  <c r="DC39" i="17" s="1"/>
  <c r="DD39" i="17" s="1"/>
  <c r="DE39" i="17" s="1"/>
  <c r="DF39" i="17" s="1"/>
  <c r="DG39" i="17" s="1"/>
  <c r="DH39" i="17" s="1"/>
  <c r="DI39" i="17" s="1"/>
  <c r="DJ39" i="17" s="1"/>
  <c r="DK39" i="17" s="1"/>
  <c r="DL39" i="17" s="1"/>
  <c r="DM39" i="17" s="1"/>
  <c r="DN39" i="17" s="1"/>
  <c r="DO39" i="17" s="1"/>
  <c r="DP39" i="17" s="1"/>
  <c r="DQ39" i="17" s="1"/>
  <c r="DR39" i="17" s="1"/>
  <c r="EN32" i="17" l="1"/>
  <c r="DH32" i="17"/>
  <c r="EO32" i="17" l="1"/>
  <c r="DI32" i="17"/>
  <c r="ER51" i="17"/>
  <c r="EQ51" i="17"/>
  <c r="EP51" i="17"/>
  <c r="EO51" i="17"/>
  <c r="EN51" i="17"/>
  <c r="EM51" i="17"/>
  <c r="EL51" i="17"/>
  <c r="EK51" i="17"/>
  <c r="EJ51" i="17"/>
  <c r="EI51" i="17"/>
  <c r="EH51" i="17"/>
  <c r="EG51" i="17"/>
  <c r="EF51" i="17"/>
  <c r="EE51" i="17"/>
  <c r="ED51" i="17"/>
  <c r="EC51" i="17"/>
  <c r="EB51" i="17"/>
  <c r="EA51" i="17"/>
  <c r="DZ51" i="17"/>
  <c r="DY51" i="17"/>
  <c r="DX51" i="17"/>
  <c r="DW51" i="17"/>
  <c r="DV51" i="17"/>
  <c r="DU51" i="17"/>
  <c r="DT51" i="17"/>
  <c r="DS51" i="17"/>
  <c r="DR51" i="17"/>
  <c r="DQ51" i="17"/>
  <c r="DP51" i="17"/>
  <c r="DO51" i="17"/>
  <c r="DN51" i="17"/>
  <c r="DM51" i="17"/>
  <c r="DL51" i="17"/>
  <c r="DK51" i="17"/>
  <c r="DJ51" i="17"/>
  <c r="DI51" i="17"/>
  <c r="DH51" i="17"/>
  <c r="DG51" i="17"/>
  <c r="DF51" i="17"/>
  <c r="DE51" i="17"/>
  <c r="EP32" i="17" l="1"/>
  <c r="DJ32" i="17"/>
  <c r="DD51" i="17"/>
  <c r="EF49" i="17"/>
  <c r="EG49" i="17"/>
  <c r="EH49" i="17"/>
  <c r="EI49" i="17"/>
  <c r="EJ49" i="17"/>
  <c r="EK49" i="17"/>
  <c r="EL49" i="17"/>
  <c r="EM49" i="17"/>
  <c r="EN49" i="17"/>
  <c r="EO49" i="17"/>
  <c r="EP49" i="17"/>
  <c r="EQ49" i="17"/>
  <c r="ER49" i="17"/>
  <c r="DN49" i="17"/>
  <c r="DO49" i="17"/>
  <c r="DP49" i="17"/>
  <c r="DQ49" i="17"/>
  <c r="DR49" i="17"/>
  <c r="DS49" i="17"/>
  <c r="DT49" i="17"/>
  <c r="DU49" i="17"/>
  <c r="DV49" i="17"/>
  <c r="DW49" i="17"/>
  <c r="DX49" i="17"/>
  <c r="DY49" i="17"/>
  <c r="DZ49" i="17"/>
  <c r="EA49" i="17"/>
  <c r="EB49" i="17"/>
  <c r="EC49" i="17"/>
  <c r="ED49" i="17"/>
  <c r="EE49" i="17"/>
  <c r="DM49" i="17"/>
  <c r="DL49" i="17"/>
  <c r="DK49" i="17"/>
  <c r="DJ49" i="17"/>
  <c r="DI49" i="17"/>
  <c r="DH49" i="17"/>
  <c r="DG49" i="17"/>
  <c r="DF49" i="17"/>
  <c r="DE49" i="17"/>
  <c r="DD49" i="17"/>
  <c r="DK32" i="17" l="1"/>
  <c r="CU8" i="17"/>
  <c r="CV8" i="17"/>
  <c r="CW8" i="17"/>
  <c r="CX8" i="17"/>
  <c r="CY8" i="17"/>
  <c r="CZ8" i="17"/>
  <c r="DA8" i="17"/>
  <c r="DB8" i="17"/>
  <c r="DC8" i="17"/>
  <c r="DD8" i="17"/>
  <c r="DE8" i="17"/>
  <c r="DF8" i="17"/>
  <c r="DG8" i="17"/>
  <c r="DH8" i="17"/>
  <c r="DI8" i="17"/>
  <c r="DJ8" i="17"/>
  <c r="DK8" i="17"/>
  <c r="DL8" i="17"/>
  <c r="DM8" i="17"/>
  <c r="DN8" i="17"/>
  <c r="DO8" i="17"/>
  <c r="DP8" i="17"/>
  <c r="DQ8" i="17"/>
  <c r="DR8" i="17"/>
  <c r="DS8" i="17"/>
  <c r="DT8" i="17"/>
  <c r="DU8" i="17"/>
  <c r="DV8" i="17"/>
  <c r="DW8" i="17"/>
  <c r="DX8" i="17"/>
  <c r="DY8" i="17"/>
  <c r="DZ8" i="17"/>
  <c r="EA8" i="17"/>
  <c r="EB8" i="17"/>
  <c r="EC8" i="17"/>
  <c r="ED8" i="17"/>
  <c r="EE8" i="17"/>
  <c r="EF8" i="17"/>
  <c r="EG8" i="17"/>
  <c r="EH8" i="17"/>
  <c r="EI8" i="17"/>
  <c r="EJ8" i="17"/>
  <c r="EK8" i="17"/>
  <c r="EL8" i="17"/>
  <c r="EM8" i="17"/>
  <c r="EN8" i="17"/>
  <c r="EO8" i="17"/>
  <c r="EP8" i="17"/>
  <c r="EQ8" i="17"/>
  <c r="ER8" i="17"/>
  <c r="G81" i="17"/>
  <c r="H81" i="17"/>
  <c r="G74" i="17"/>
  <c r="H74" i="17"/>
  <c r="G67" i="17"/>
  <c r="H67" i="17"/>
  <c r="G60" i="17"/>
  <c r="H60" i="17"/>
  <c r="G53" i="17"/>
  <c r="H53" i="17"/>
  <c r="G44" i="17"/>
  <c r="H44" i="17"/>
  <c r="G37" i="17"/>
  <c r="H37" i="17"/>
  <c r="G30" i="17"/>
  <c r="H30" i="17"/>
  <c r="G23" i="17"/>
  <c r="H23" i="17"/>
  <c r="G16" i="17"/>
  <c r="H16" i="17"/>
  <c r="I81" i="17"/>
  <c r="J81" i="17"/>
  <c r="K81" i="17"/>
  <c r="L81" i="17"/>
  <c r="M81" i="17"/>
  <c r="N81" i="17"/>
  <c r="O81" i="17"/>
  <c r="P81" i="17"/>
  <c r="Q81" i="17"/>
  <c r="R81" i="17"/>
  <c r="S81" i="17"/>
  <c r="T81" i="17"/>
  <c r="U81" i="17"/>
  <c r="V81" i="17"/>
  <c r="W81" i="17"/>
  <c r="X81" i="17"/>
  <c r="Y81" i="17"/>
  <c r="Z81" i="17"/>
  <c r="AA81" i="17"/>
  <c r="AB81" i="17"/>
  <c r="AC81" i="17"/>
  <c r="AD81" i="17"/>
  <c r="AE81" i="17"/>
  <c r="AF81" i="17"/>
  <c r="AG81" i="17"/>
  <c r="AH81" i="17"/>
  <c r="AI81" i="17"/>
  <c r="AJ81" i="17"/>
  <c r="AK81" i="17"/>
  <c r="AL81" i="17"/>
  <c r="AM81" i="17"/>
  <c r="AN81" i="17"/>
  <c r="AO81" i="17"/>
  <c r="AP81" i="17"/>
  <c r="AQ81" i="17"/>
  <c r="AR81" i="17"/>
  <c r="AS81" i="17"/>
  <c r="AT81" i="17"/>
  <c r="I74" i="17"/>
  <c r="J74" i="17"/>
  <c r="K74" i="17"/>
  <c r="L74" i="17"/>
  <c r="M74" i="17"/>
  <c r="N74" i="17"/>
  <c r="O74" i="17"/>
  <c r="P74" i="17"/>
  <c r="Q74" i="17"/>
  <c r="R74" i="17"/>
  <c r="S74" i="17"/>
  <c r="T74" i="17"/>
  <c r="U74" i="17"/>
  <c r="V74" i="17"/>
  <c r="W74" i="17"/>
  <c r="X74" i="17"/>
  <c r="Y74" i="17"/>
  <c r="Z74" i="17"/>
  <c r="AA74" i="17"/>
  <c r="AB74" i="17"/>
  <c r="AC74" i="17"/>
  <c r="AD74" i="17"/>
  <c r="AE74" i="17"/>
  <c r="AF74" i="17"/>
  <c r="AG74" i="17"/>
  <c r="AH74" i="17"/>
  <c r="AI74" i="17"/>
  <c r="AJ74" i="17"/>
  <c r="AK74" i="17"/>
  <c r="AL74" i="17"/>
  <c r="AM74" i="17"/>
  <c r="AN74" i="17"/>
  <c r="AO74" i="17"/>
  <c r="AP74" i="17"/>
  <c r="AQ74" i="17"/>
  <c r="AR74" i="17"/>
  <c r="AS74" i="17"/>
  <c r="AT74" i="17"/>
  <c r="I67" i="17"/>
  <c r="J67" i="17"/>
  <c r="K67" i="17"/>
  <c r="L67" i="17"/>
  <c r="M67" i="17"/>
  <c r="N67" i="17"/>
  <c r="O67" i="17"/>
  <c r="P67" i="17"/>
  <c r="Q67" i="17"/>
  <c r="R67" i="17"/>
  <c r="S67" i="17"/>
  <c r="T67" i="17"/>
  <c r="U67" i="17"/>
  <c r="V67" i="17"/>
  <c r="W67" i="17"/>
  <c r="X67" i="17"/>
  <c r="Y67" i="17"/>
  <c r="Z67" i="17"/>
  <c r="AA67" i="17"/>
  <c r="AB67" i="17"/>
  <c r="AC67" i="17"/>
  <c r="AD67" i="17"/>
  <c r="AE67" i="17"/>
  <c r="AF67" i="17"/>
  <c r="AG67" i="17"/>
  <c r="AH67" i="17"/>
  <c r="AI67" i="17"/>
  <c r="AJ67" i="17"/>
  <c r="AK67" i="17"/>
  <c r="AL67" i="17"/>
  <c r="AM67" i="17"/>
  <c r="AN67" i="17"/>
  <c r="AO67" i="17"/>
  <c r="AP67" i="17"/>
  <c r="AQ67" i="17"/>
  <c r="AR67" i="17"/>
  <c r="AS67" i="17"/>
  <c r="AT67" i="17"/>
  <c r="I60" i="17"/>
  <c r="J60" i="17"/>
  <c r="K60" i="17"/>
  <c r="L60" i="17"/>
  <c r="M60" i="17"/>
  <c r="N60" i="17"/>
  <c r="O60" i="17"/>
  <c r="P60" i="17"/>
  <c r="Q60" i="17"/>
  <c r="R60" i="17"/>
  <c r="S60" i="17"/>
  <c r="T60" i="17"/>
  <c r="U60" i="17"/>
  <c r="V60" i="17"/>
  <c r="W60" i="17"/>
  <c r="X60" i="17"/>
  <c r="Y60" i="17"/>
  <c r="Z60" i="17"/>
  <c r="AA60" i="17"/>
  <c r="AB60" i="17"/>
  <c r="AC60" i="17"/>
  <c r="AD60" i="17"/>
  <c r="AE60" i="17"/>
  <c r="AF60" i="17"/>
  <c r="AG60" i="17"/>
  <c r="AH60" i="17"/>
  <c r="AI60" i="17"/>
  <c r="AJ60" i="17"/>
  <c r="AK60" i="17"/>
  <c r="AL60" i="17"/>
  <c r="AM60" i="17"/>
  <c r="AN60" i="17"/>
  <c r="AO60" i="17"/>
  <c r="AP60" i="17"/>
  <c r="AQ60" i="17"/>
  <c r="AR60" i="17"/>
  <c r="AS60" i="17"/>
  <c r="AT60" i="17"/>
  <c r="I53" i="17"/>
  <c r="J53" i="17"/>
  <c r="K53" i="17"/>
  <c r="L53" i="17"/>
  <c r="M53" i="17"/>
  <c r="N53" i="17"/>
  <c r="O53" i="17"/>
  <c r="P53" i="17"/>
  <c r="Q53" i="17"/>
  <c r="R53" i="17"/>
  <c r="S53" i="17"/>
  <c r="T53" i="17"/>
  <c r="U53" i="17"/>
  <c r="V53" i="17"/>
  <c r="W53" i="17"/>
  <c r="X53" i="17"/>
  <c r="Y53" i="17"/>
  <c r="Z53" i="17"/>
  <c r="AA53" i="17"/>
  <c r="AB53" i="17"/>
  <c r="AC53" i="17"/>
  <c r="AD53" i="17"/>
  <c r="AE53" i="17"/>
  <c r="AF53" i="17"/>
  <c r="AG53" i="17"/>
  <c r="AH53" i="17"/>
  <c r="AI53" i="17"/>
  <c r="AJ53" i="17"/>
  <c r="AK53" i="17"/>
  <c r="AL53" i="17"/>
  <c r="AM53" i="17"/>
  <c r="AN53" i="17"/>
  <c r="AO53" i="17"/>
  <c r="AP53" i="17"/>
  <c r="AQ53" i="17"/>
  <c r="AR53" i="17"/>
  <c r="AS53" i="17"/>
  <c r="AT53" i="17"/>
  <c r="I44" i="17"/>
  <c r="J44" i="17"/>
  <c r="K44" i="17"/>
  <c r="L44" i="17"/>
  <c r="M44" i="17"/>
  <c r="N44" i="17"/>
  <c r="O44" i="17"/>
  <c r="P44" i="17"/>
  <c r="Q44" i="17"/>
  <c r="R44" i="17"/>
  <c r="S44" i="17"/>
  <c r="T44" i="17"/>
  <c r="U44" i="17"/>
  <c r="V44" i="17"/>
  <c r="W44" i="17"/>
  <c r="X44" i="17"/>
  <c r="Y44" i="17"/>
  <c r="Z44" i="17"/>
  <c r="AA44" i="17"/>
  <c r="AB44" i="17"/>
  <c r="AC44" i="17"/>
  <c r="AD44" i="17"/>
  <c r="AE44" i="17"/>
  <c r="AF44" i="17"/>
  <c r="AG44" i="17"/>
  <c r="AH44" i="17"/>
  <c r="AI44" i="17"/>
  <c r="AJ44" i="17"/>
  <c r="AK44" i="17"/>
  <c r="AL44" i="17"/>
  <c r="AM44" i="17"/>
  <c r="AN44" i="17"/>
  <c r="AO44" i="17"/>
  <c r="AP44" i="17"/>
  <c r="AQ44" i="17"/>
  <c r="AR44" i="17"/>
  <c r="AS44" i="17"/>
  <c r="AT44" i="17"/>
  <c r="I37" i="17"/>
  <c r="J37" i="17"/>
  <c r="K37" i="17"/>
  <c r="L37" i="17"/>
  <c r="M37" i="17"/>
  <c r="N37" i="17"/>
  <c r="O37" i="17"/>
  <c r="P37" i="17"/>
  <c r="Q37" i="17"/>
  <c r="R37" i="17"/>
  <c r="S37" i="17"/>
  <c r="T37" i="17"/>
  <c r="U37" i="17"/>
  <c r="V37" i="17"/>
  <c r="W37" i="17"/>
  <c r="X37" i="17"/>
  <c r="Y37" i="17"/>
  <c r="Z37" i="17"/>
  <c r="AA37" i="17"/>
  <c r="AB37" i="17"/>
  <c r="AC37" i="17"/>
  <c r="AD37" i="17"/>
  <c r="AE37" i="17"/>
  <c r="AF37" i="17"/>
  <c r="AG37" i="17"/>
  <c r="AH37" i="17"/>
  <c r="AI37" i="17"/>
  <c r="AJ37" i="17"/>
  <c r="AK37" i="17"/>
  <c r="AL37" i="17"/>
  <c r="AM37" i="17"/>
  <c r="AN37" i="17"/>
  <c r="AO37" i="17"/>
  <c r="AP37" i="17"/>
  <c r="AQ37" i="17"/>
  <c r="AR37" i="17"/>
  <c r="AS37" i="17"/>
  <c r="AT37" i="17"/>
  <c r="I30" i="17"/>
  <c r="J30" i="17"/>
  <c r="K30" i="17"/>
  <c r="L30" i="17"/>
  <c r="M30" i="17"/>
  <c r="N30" i="17"/>
  <c r="O30" i="17"/>
  <c r="P30" i="17"/>
  <c r="Q30" i="17"/>
  <c r="R30" i="17"/>
  <c r="S30" i="17"/>
  <c r="T30" i="17"/>
  <c r="U30" i="17"/>
  <c r="V30" i="17"/>
  <c r="W30" i="17"/>
  <c r="X30" i="17"/>
  <c r="Y30" i="17"/>
  <c r="Z30" i="17"/>
  <c r="AA30" i="17"/>
  <c r="AB30" i="17"/>
  <c r="AC30" i="17"/>
  <c r="AD30" i="17"/>
  <c r="AE30" i="17"/>
  <c r="AF30" i="17"/>
  <c r="AG30" i="17"/>
  <c r="AH30" i="17"/>
  <c r="AI30" i="17"/>
  <c r="AJ30" i="17"/>
  <c r="AK30" i="17"/>
  <c r="AL30" i="17"/>
  <c r="AM30" i="17"/>
  <c r="AN30" i="17"/>
  <c r="AO30" i="17"/>
  <c r="AP30" i="17"/>
  <c r="AQ30" i="17"/>
  <c r="AR30" i="17"/>
  <c r="AS30" i="17"/>
  <c r="AT30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D23" i="17"/>
  <c r="AE23" i="17"/>
  <c r="AF23" i="17"/>
  <c r="AG23" i="17"/>
  <c r="AH23" i="17"/>
  <c r="AI23" i="17"/>
  <c r="AJ23" i="17"/>
  <c r="AK23" i="17"/>
  <c r="AL23" i="17"/>
  <c r="AM23" i="17"/>
  <c r="AN23" i="17"/>
  <c r="AO23" i="17"/>
  <c r="AP23" i="17"/>
  <c r="AQ23" i="17"/>
  <c r="AR23" i="17"/>
  <c r="AS23" i="17"/>
  <c r="AT23" i="17"/>
  <c r="I16" i="17"/>
  <c r="J16" i="17"/>
  <c r="K16" i="17"/>
  <c r="L16" i="17"/>
  <c r="M16" i="17"/>
  <c r="N16" i="17"/>
  <c r="O16" i="17"/>
  <c r="P16" i="17"/>
  <c r="Q16" i="17"/>
  <c r="R16" i="17"/>
  <c r="S16" i="17"/>
  <c r="T16" i="17"/>
  <c r="U16" i="17"/>
  <c r="V16" i="17"/>
  <c r="W16" i="17"/>
  <c r="X16" i="17"/>
  <c r="Y16" i="17"/>
  <c r="Z16" i="17"/>
  <c r="AA16" i="17"/>
  <c r="AB16" i="17"/>
  <c r="AC16" i="17"/>
  <c r="AD16" i="17"/>
  <c r="AE16" i="17"/>
  <c r="AF16" i="17"/>
  <c r="AG16" i="17"/>
  <c r="AH16" i="17"/>
  <c r="AI16" i="17"/>
  <c r="AJ16" i="17"/>
  <c r="AK16" i="17"/>
  <c r="AL16" i="17"/>
  <c r="AM16" i="17"/>
  <c r="AN16" i="17"/>
  <c r="AO16" i="17"/>
  <c r="AP16" i="17"/>
  <c r="AQ16" i="17"/>
  <c r="AR16" i="17"/>
  <c r="AS16" i="17"/>
  <c r="AT16" i="17"/>
  <c r="DL32" i="17" l="1"/>
  <c r="H122" i="15"/>
  <c r="I122" i="15"/>
  <c r="J122" i="15"/>
  <c r="K122" i="15"/>
  <c r="L122" i="15"/>
  <c r="M122" i="15"/>
  <c r="N122" i="15"/>
  <c r="O122" i="15"/>
  <c r="P122" i="15"/>
  <c r="Q122" i="15"/>
  <c r="R122" i="15"/>
  <c r="S122" i="15"/>
  <c r="T122" i="15"/>
  <c r="U122" i="15"/>
  <c r="V122" i="15"/>
  <c r="W122" i="15"/>
  <c r="X122" i="15"/>
  <c r="Y122" i="15"/>
  <c r="Z122" i="15"/>
  <c r="AA122" i="15"/>
  <c r="AB122" i="15"/>
  <c r="AC122" i="15"/>
  <c r="AD122" i="15"/>
  <c r="AE122" i="15"/>
  <c r="AF122" i="15"/>
  <c r="AG122" i="15"/>
  <c r="AH122" i="15"/>
  <c r="AI122" i="15"/>
  <c r="AJ122" i="15"/>
  <c r="AK122" i="15"/>
  <c r="AL122" i="15"/>
  <c r="AM122" i="15"/>
  <c r="AN122" i="15"/>
  <c r="AO122" i="15"/>
  <c r="AP122" i="15"/>
  <c r="AQ122" i="15"/>
  <c r="AR122" i="15"/>
  <c r="AS122" i="15"/>
  <c r="AT122" i="15"/>
  <c r="AU122" i="15"/>
  <c r="H123" i="15"/>
  <c r="I123" i="15"/>
  <c r="J123" i="15"/>
  <c r="K123" i="15"/>
  <c r="L123" i="15"/>
  <c r="M123" i="15"/>
  <c r="N123" i="15"/>
  <c r="O123" i="15"/>
  <c r="P123" i="15"/>
  <c r="Q123" i="15"/>
  <c r="R123" i="15"/>
  <c r="S123" i="15"/>
  <c r="T123" i="15"/>
  <c r="U123" i="15"/>
  <c r="V123" i="15"/>
  <c r="W123" i="15"/>
  <c r="X123" i="15"/>
  <c r="Y123" i="15"/>
  <c r="Z123" i="15"/>
  <c r="AA123" i="15"/>
  <c r="AB123" i="15"/>
  <c r="AC123" i="15"/>
  <c r="AD123" i="15"/>
  <c r="AE123" i="15"/>
  <c r="AF123" i="15"/>
  <c r="AG123" i="15"/>
  <c r="AH123" i="15"/>
  <c r="AI123" i="15"/>
  <c r="AJ123" i="15"/>
  <c r="AK123" i="15"/>
  <c r="AL123" i="15"/>
  <c r="AM123" i="15"/>
  <c r="AN123" i="15"/>
  <c r="AO123" i="15"/>
  <c r="AP123" i="15"/>
  <c r="AQ123" i="15"/>
  <c r="AR123" i="15"/>
  <c r="AS123" i="15"/>
  <c r="AT123" i="15"/>
  <c r="AU123" i="15"/>
  <c r="H124" i="15"/>
  <c r="I124" i="15"/>
  <c r="J124" i="15"/>
  <c r="K124" i="15"/>
  <c r="L124" i="15"/>
  <c r="M124" i="15"/>
  <c r="N124" i="15"/>
  <c r="O124" i="15"/>
  <c r="P124" i="15"/>
  <c r="Q124" i="15"/>
  <c r="R124" i="15"/>
  <c r="S124" i="15"/>
  <c r="T124" i="15"/>
  <c r="U124" i="15"/>
  <c r="V124" i="15"/>
  <c r="W124" i="15"/>
  <c r="X124" i="15"/>
  <c r="Y124" i="15"/>
  <c r="Z124" i="15"/>
  <c r="AA124" i="15"/>
  <c r="AB124" i="15"/>
  <c r="AC124" i="15"/>
  <c r="AD124" i="15"/>
  <c r="AE124" i="15"/>
  <c r="AF124" i="15"/>
  <c r="AG124" i="15"/>
  <c r="AH124" i="15"/>
  <c r="AI124" i="15"/>
  <c r="AJ124" i="15"/>
  <c r="AK124" i="15"/>
  <c r="AL124" i="15"/>
  <c r="AM124" i="15"/>
  <c r="AN124" i="15"/>
  <c r="AO124" i="15"/>
  <c r="AP124" i="15"/>
  <c r="AQ124" i="15"/>
  <c r="AR124" i="15"/>
  <c r="AS124" i="15"/>
  <c r="AT124" i="15"/>
  <c r="AU124" i="15"/>
  <c r="H115" i="15"/>
  <c r="I115" i="15"/>
  <c r="J115" i="15"/>
  <c r="K115" i="15"/>
  <c r="L115" i="15"/>
  <c r="M115" i="15"/>
  <c r="N115" i="15"/>
  <c r="O115" i="15"/>
  <c r="P115" i="15"/>
  <c r="Q115" i="15"/>
  <c r="R115" i="15"/>
  <c r="S115" i="15"/>
  <c r="T115" i="15"/>
  <c r="U115" i="15"/>
  <c r="V115" i="15"/>
  <c r="W115" i="15"/>
  <c r="X115" i="15"/>
  <c r="Y115" i="15"/>
  <c r="Z115" i="15"/>
  <c r="AA115" i="15"/>
  <c r="AB115" i="15"/>
  <c r="AC115" i="15"/>
  <c r="AD115" i="15"/>
  <c r="AE115" i="15"/>
  <c r="AF115" i="15"/>
  <c r="AG115" i="15"/>
  <c r="AH115" i="15"/>
  <c r="AI115" i="15"/>
  <c r="AJ115" i="15"/>
  <c r="AK115" i="15"/>
  <c r="AL115" i="15"/>
  <c r="AM115" i="15"/>
  <c r="AN115" i="15"/>
  <c r="AO115" i="15"/>
  <c r="AP115" i="15"/>
  <c r="AQ115" i="15"/>
  <c r="AR115" i="15"/>
  <c r="AS115" i="15"/>
  <c r="AT115" i="15"/>
  <c r="AU115" i="15"/>
  <c r="H116" i="15"/>
  <c r="I116" i="15"/>
  <c r="J116" i="15"/>
  <c r="K116" i="15"/>
  <c r="L116" i="15"/>
  <c r="M116" i="15"/>
  <c r="N116" i="15"/>
  <c r="O116" i="15"/>
  <c r="P116" i="15"/>
  <c r="Q116" i="15"/>
  <c r="R116" i="15"/>
  <c r="S116" i="15"/>
  <c r="T116" i="15"/>
  <c r="U116" i="15"/>
  <c r="V116" i="15"/>
  <c r="W116" i="15"/>
  <c r="X116" i="15"/>
  <c r="Y116" i="15"/>
  <c r="Z116" i="15"/>
  <c r="AA116" i="15"/>
  <c r="AB116" i="15"/>
  <c r="AC116" i="15"/>
  <c r="AD116" i="15"/>
  <c r="AE116" i="15"/>
  <c r="AF116" i="15"/>
  <c r="AG116" i="15"/>
  <c r="AH116" i="15"/>
  <c r="AI116" i="15"/>
  <c r="AJ116" i="15"/>
  <c r="AK116" i="15"/>
  <c r="AL116" i="15"/>
  <c r="AM116" i="15"/>
  <c r="AN116" i="15"/>
  <c r="AO116" i="15"/>
  <c r="AP116" i="15"/>
  <c r="AQ116" i="15"/>
  <c r="AR116" i="15"/>
  <c r="AS116" i="15"/>
  <c r="AT116" i="15"/>
  <c r="AU116" i="15"/>
  <c r="H117" i="15"/>
  <c r="I117" i="15"/>
  <c r="J117" i="15"/>
  <c r="K117" i="15"/>
  <c r="L117" i="15"/>
  <c r="M117" i="15"/>
  <c r="N117" i="15"/>
  <c r="O117" i="15"/>
  <c r="P117" i="15"/>
  <c r="Q117" i="15"/>
  <c r="R117" i="15"/>
  <c r="S117" i="15"/>
  <c r="T117" i="15"/>
  <c r="U117" i="15"/>
  <c r="V117" i="15"/>
  <c r="W117" i="15"/>
  <c r="X117" i="15"/>
  <c r="Y117" i="15"/>
  <c r="Z117" i="15"/>
  <c r="AA117" i="15"/>
  <c r="AB117" i="15"/>
  <c r="AC117" i="15"/>
  <c r="AD117" i="15"/>
  <c r="AE117" i="15"/>
  <c r="AF117" i="15"/>
  <c r="AG117" i="15"/>
  <c r="AH117" i="15"/>
  <c r="AI117" i="15"/>
  <c r="AJ117" i="15"/>
  <c r="AK117" i="15"/>
  <c r="AL117" i="15"/>
  <c r="AM117" i="15"/>
  <c r="AN117" i="15"/>
  <c r="AO117" i="15"/>
  <c r="AP117" i="15"/>
  <c r="AQ117" i="15"/>
  <c r="AR117" i="15"/>
  <c r="AS117" i="15"/>
  <c r="AT117" i="15"/>
  <c r="AU117" i="15"/>
  <c r="H118" i="15"/>
  <c r="I118" i="15"/>
  <c r="J118" i="15"/>
  <c r="K118" i="15"/>
  <c r="L118" i="15"/>
  <c r="M118" i="15"/>
  <c r="N118" i="15"/>
  <c r="O118" i="15"/>
  <c r="P118" i="15"/>
  <c r="Q118" i="15"/>
  <c r="R118" i="15"/>
  <c r="S118" i="15"/>
  <c r="T118" i="15"/>
  <c r="U118" i="15"/>
  <c r="V118" i="15"/>
  <c r="W118" i="15"/>
  <c r="X118" i="15"/>
  <c r="Y118" i="15"/>
  <c r="Z118" i="15"/>
  <c r="AA118" i="15"/>
  <c r="AB118" i="15"/>
  <c r="AC118" i="15"/>
  <c r="AD118" i="15"/>
  <c r="AE118" i="15"/>
  <c r="AF118" i="15"/>
  <c r="AG118" i="15"/>
  <c r="AH118" i="15"/>
  <c r="AI118" i="15"/>
  <c r="AJ118" i="15"/>
  <c r="AK118" i="15"/>
  <c r="AL118" i="15"/>
  <c r="AM118" i="15"/>
  <c r="AN118" i="15"/>
  <c r="AO118" i="15"/>
  <c r="AP118" i="15"/>
  <c r="AQ118" i="15"/>
  <c r="AR118" i="15"/>
  <c r="AS118" i="15"/>
  <c r="AT118" i="15"/>
  <c r="AU118" i="15"/>
  <c r="H119" i="15"/>
  <c r="I119" i="15"/>
  <c r="J119" i="15"/>
  <c r="K119" i="15"/>
  <c r="L119" i="15"/>
  <c r="M119" i="15"/>
  <c r="N119" i="15"/>
  <c r="O119" i="15"/>
  <c r="P119" i="15"/>
  <c r="Q119" i="15"/>
  <c r="R119" i="15"/>
  <c r="S119" i="15"/>
  <c r="T119" i="15"/>
  <c r="U119" i="15"/>
  <c r="V119" i="15"/>
  <c r="W119" i="15"/>
  <c r="X119" i="15"/>
  <c r="Y119" i="15"/>
  <c r="Z119" i="15"/>
  <c r="AA119" i="15"/>
  <c r="AB119" i="15"/>
  <c r="AC119" i="15"/>
  <c r="AD119" i="15"/>
  <c r="AE119" i="15"/>
  <c r="AF119" i="15"/>
  <c r="AG119" i="15"/>
  <c r="AH119" i="15"/>
  <c r="AI119" i="15"/>
  <c r="AJ119" i="15"/>
  <c r="AK119" i="15"/>
  <c r="AL119" i="15"/>
  <c r="AM119" i="15"/>
  <c r="AN119" i="15"/>
  <c r="AO119" i="15"/>
  <c r="AP119" i="15"/>
  <c r="AQ119" i="15"/>
  <c r="AR119" i="15"/>
  <c r="AS119" i="15"/>
  <c r="AT119" i="15"/>
  <c r="AU119" i="15"/>
  <c r="H104" i="15"/>
  <c r="I104" i="15"/>
  <c r="J104" i="15"/>
  <c r="K104" i="15"/>
  <c r="L104" i="15"/>
  <c r="M104" i="15"/>
  <c r="N104" i="15"/>
  <c r="O104" i="15"/>
  <c r="P104" i="15"/>
  <c r="Q104" i="15"/>
  <c r="R104" i="15"/>
  <c r="S104" i="15"/>
  <c r="T104" i="15"/>
  <c r="U104" i="15"/>
  <c r="V104" i="15"/>
  <c r="W104" i="15"/>
  <c r="X104" i="15"/>
  <c r="Y104" i="15"/>
  <c r="Z104" i="15"/>
  <c r="AA104" i="15"/>
  <c r="AB104" i="15"/>
  <c r="AC104" i="15"/>
  <c r="AD104" i="15"/>
  <c r="AE104" i="15"/>
  <c r="AF104" i="15"/>
  <c r="AG104" i="15"/>
  <c r="AH104" i="15"/>
  <c r="AI104" i="15"/>
  <c r="AJ104" i="15"/>
  <c r="AK104" i="15"/>
  <c r="AL104" i="15"/>
  <c r="AM104" i="15"/>
  <c r="AN104" i="15"/>
  <c r="AO104" i="15"/>
  <c r="AP104" i="15"/>
  <c r="AQ104" i="15"/>
  <c r="AR104" i="15"/>
  <c r="AS104" i="15"/>
  <c r="AT104" i="15"/>
  <c r="AU104" i="15"/>
  <c r="H105" i="15"/>
  <c r="I105" i="15"/>
  <c r="J105" i="15"/>
  <c r="K105" i="15"/>
  <c r="L105" i="15"/>
  <c r="M105" i="15"/>
  <c r="N105" i="15"/>
  <c r="O105" i="15"/>
  <c r="P105" i="15"/>
  <c r="Q105" i="15"/>
  <c r="R105" i="15"/>
  <c r="S105" i="15"/>
  <c r="T105" i="15"/>
  <c r="U105" i="15"/>
  <c r="V105" i="15"/>
  <c r="W105" i="15"/>
  <c r="X105" i="15"/>
  <c r="Y105" i="15"/>
  <c r="Z105" i="15"/>
  <c r="AA105" i="15"/>
  <c r="AB105" i="15"/>
  <c r="AC105" i="15"/>
  <c r="AD105" i="15"/>
  <c r="AE105" i="15"/>
  <c r="AF105" i="15"/>
  <c r="AG105" i="15"/>
  <c r="AH105" i="15"/>
  <c r="AI105" i="15"/>
  <c r="AJ105" i="15"/>
  <c r="AK105" i="15"/>
  <c r="AL105" i="15"/>
  <c r="AM105" i="15"/>
  <c r="AN105" i="15"/>
  <c r="AO105" i="15"/>
  <c r="AP105" i="15"/>
  <c r="AQ105" i="15"/>
  <c r="AR105" i="15"/>
  <c r="AS105" i="15"/>
  <c r="AT105" i="15"/>
  <c r="AU105" i="15"/>
  <c r="H106" i="15"/>
  <c r="I106" i="15"/>
  <c r="J106" i="15"/>
  <c r="K106" i="15"/>
  <c r="L106" i="15"/>
  <c r="M106" i="15"/>
  <c r="N106" i="15"/>
  <c r="O106" i="15"/>
  <c r="P106" i="15"/>
  <c r="Q106" i="15"/>
  <c r="R106" i="15"/>
  <c r="S106" i="15"/>
  <c r="T106" i="15"/>
  <c r="U106" i="15"/>
  <c r="V106" i="15"/>
  <c r="W106" i="15"/>
  <c r="X106" i="15"/>
  <c r="Y106" i="15"/>
  <c r="Z106" i="15"/>
  <c r="AA106" i="15"/>
  <c r="AB106" i="15"/>
  <c r="AC106" i="15"/>
  <c r="AD106" i="15"/>
  <c r="AE106" i="15"/>
  <c r="AF106" i="15"/>
  <c r="AG106" i="15"/>
  <c r="AH106" i="15"/>
  <c r="AI106" i="15"/>
  <c r="AJ106" i="15"/>
  <c r="AK106" i="15"/>
  <c r="AL106" i="15"/>
  <c r="AM106" i="15"/>
  <c r="AN106" i="15"/>
  <c r="AO106" i="15"/>
  <c r="AP106" i="15"/>
  <c r="AQ106" i="15"/>
  <c r="AR106" i="15"/>
  <c r="AS106" i="15"/>
  <c r="AT106" i="15"/>
  <c r="AU106" i="15"/>
  <c r="H107" i="15"/>
  <c r="I107" i="15"/>
  <c r="J107" i="15"/>
  <c r="K107" i="15"/>
  <c r="L107" i="15"/>
  <c r="M107" i="15"/>
  <c r="N107" i="15"/>
  <c r="O107" i="15"/>
  <c r="P107" i="15"/>
  <c r="Q107" i="15"/>
  <c r="R107" i="15"/>
  <c r="S107" i="15"/>
  <c r="T107" i="15"/>
  <c r="U107" i="15"/>
  <c r="V107" i="15"/>
  <c r="W107" i="15"/>
  <c r="X107" i="15"/>
  <c r="Y107" i="15"/>
  <c r="Z107" i="15"/>
  <c r="AA107" i="15"/>
  <c r="AB107" i="15"/>
  <c r="AC107" i="15"/>
  <c r="AD107" i="15"/>
  <c r="AE107" i="15"/>
  <c r="AF107" i="15"/>
  <c r="AG107" i="15"/>
  <c r="AH107" i="15"/>
  <c r="AI107" i="15"/>
  <c r="AJ107" i="15"/>
  <c r="AK107" i="15"/>
  <c r="AL107" i="15"/>
  <c r="AM107" i="15"/>
  <c r="AN107" i="15"/>
  <c r="AO107" i="15"/>
  <c r="AP107" i="15"/>
  <c r="AQ107" i="15"/>
  <c r="AR107" i="15"/>
  <c r="AS107" i="15"/>
  <c r="AT107" i="15"/>
  <c r="AU107" i="15"/>
  <c r="H108" i="15"/>
  <c r="I108" i="15"/>
  <c r="J108" i="15"/>
  <c r="K108" i="15"/>
  <c r="L108" i="15"/>
  <c r="M108" i="15"/>
  <c r="N108" i="15"/>
  <c r="O108" i="15"/>
  <c r="P108" i="15"/>
  <c r="Q108" i="15"/>
  <c r="R108" i="15"/>
  <c r="S108" i="15"/>
  <c r="T108" i="15"/>
  <c r="U108" i="15"/>
  <c r="V108" i="15"/>
  <c r="W108" i="15"/>
  <c r="X108" i="15"/>
  <c r="Y108" i="15"/>
  <c r="Z108" i="15"/>
  <c r="AA108" i="15"/>
  <c r="AB108" i="15"/>
  <c r="AC108" i="15"/>
  <c r="AD108" i="15"/>
  <c r="AE108" i="15"/>
  <c r="AF108" i="15"/>
  <c r="AG108" i="15"/>
  <c r="AH108" i="15"/>
  <c r="AI108" i="15"/>
  <c r="AJ108" i="15"/>
  <c r="AK108" i="15"/>
  <c r="AL108" i="15"/>
  <c r="AM108" i="15"/>
  <c r="AN108" i="15"/>
  <c r="AO108" i="15"/>
  <c r="AP108" i="15"/>
  <c r="AQ108" i="15"/>
  <c r="AR108" i="15"/>
  <c r="AS108" i="15"/>
  <c r="AT108" i="15"/>
  <c r="AU108" i="15"/>
  <c r="H93" i="15"/>
  <c r="I93" i="15"/>
  <c r="J93" i="15"/>
  <c r="K93" i="15"/>
  <c r="L93" i="15"/>
  <c r="M93" i="15"/>
  <c r="N93" i="15"/>
  <c r="O93" i="15"/>
  <c r="P93" i="15"/>
  <c r="Q93" i="15"/>
  <c r="R93" i="15"/>
  <c r="S93" i="15"/>
  <c r="T93" i="15"/>
  <c r="U93" i="15"/>
  <c r="V93" i="15"/>
  <c r="W93" i="15"/>
  <c r="X93" i="15"/>
  <c r="Y93" i="15"/>
  <c r="Z93" i="15"/>
  <c r="AA93" i="15"/>
  <c r="AB93" i="15"/>
  <c r="AC93" i="15"/>
  <c r="AD93" i="15"/>
  <c r="AE93" i="15"/>
  <c r="AF93" i="15"/>
  <c r="AG93" i="15"/>
  <c r="AH93" i="15"/>
  <c r="AI93" i="15"/>
  <c r="AJ93" i="15"/>
  <c r="AK93" i="15"/>
  <c r="AL93" i="15"/>
  <c r="AM93" i="15"/>
  <c r="AN93" i="15"/>
  <c r="AO93" i="15"/>
  <c r="AP93" i="15"/>
  <c r="AQ93" i="15"/>
  <c r="AR93" i="15"/>
  <c r="AS93" i="15"/>
  <c r="AT93" i="15"/>
  <c r="AU93" i="15"/>
  <c r="H94" i="15"/>
  <c r="I94" i="15"/>
  <c r="J94" i="15"/>
  <c r="K94" i="15"/>
  <c r="L94" i="15"/>
  <c r="M94" i="15"/>
  <c r="N94" i="15"/>
  <c r="O94" i="15"/>
  <c r="P94" i="15"/>
  <c r="Q94" i="15"/>
  <c r="R94" i="15"/>
  <c r="S94" i="15"/>
  <c r="T94" i="15"/>
  <c r="U94" i="15"/>
  <c r="V94" i="15"/>
  <c r="W94" i="15"/>
  <c r="X94" i="15"/>
  <c r="Y94" i="15"/>
  <c r="Z94" i="15"/>
  <c r="AA94" i="15"/>
  <c r="AB94" i="15"/>
  <c r="AC94" i="15"/>
  <c r="AD94" i="15"/>
  <c r="AE94" i="15"/>
  <c r="AF94" i="15"/>
  <c r="AG94" i="15"/>
  <c r="AH94" i="15"/>
  <c r="AI94" i="15"/>
  <c r="AJ94" i="15"/>
  <c r="AK94" i="15"/>
  <c r="AL94" i="15"/>
  <c r="AM94" i="15"/>
  <c r="AN94" i="15"/>
  <c r="AO94" i="15"/>
  <c r="AP94" i="15"/>
  <c r="AQ94" i="15"/>
  <c r="AR94" i="15"/>
  <c r="AS94" i="15"/>
  <c r="AT94" i="15"/>
  <c r="AU94" i="15"/>
  <c r="H95" i="15"/>
  <c r="I95" i="15"/>
  <c r="J95" i="15"/>
  <c r="K95" i="15"/>
  <c r="L95" i="15"/>
  <c r="M95" i="15"/>
  <c r="N95" i="15"/>
  <c r="O95" i="15"/>
  <c r="P95" i="15"/>
  <c r="Q95" i="15"/>
  <c r="R95" i="15"/>
  <c r="S95" i="15"/>
  <c r="T95" i="15"/>
  <c r="U95" i="15"/>
  <c r="V95" i="15"/>
  <c r="W95" i="15"/>
  <c r="X95" i="15"/>
  <c r="Y95" i="15"/>
  <c r="Z95" i="15"/>
  <c r="AA95" i="15"/>
  <c r="AB95" i="15"/>
  <c r="AC95" i="15"/>
  <c r="AD95" i="15"/>
  <c r="AE95" i="15"/>
  <c r="AF95" i="15"/>
  <c r="AG95" i="15"/>
  <c r="AH95" i="15"/>
  <c r="AI95" i="15"/>
  <c r="AJ95" i="15"/>
  <c r="AK95" i="15"/>
  <c r="AL95" i="15"/>
  <c r="AM95" i="15"/>
  <c r="AN95" i="15"/>
  <c r="AO95" i="15"/>
  <c r="AP95" i="15"/>
  <c r="AQ95" i="15"/>
  <c r="AR95" i="15"/>
  <c r="AS95" i="15"/>
  <c r="AT95" i="15"/>
  <c r="AU95" i="15"/>
  <c r="H96" i="15"/>
  <c r="I96" i="15"/>
  <c r="J96" i="15"/>
  <c r="K96" i="15"/>
  <c r="L96" i="15"/>
  <c r="M96" i="15"/>
  <c r="N96" i="15"/>
  <c r="O96" i="15"/>
  <c r="P96" i="15"/>
  <c r="Q96" i="15"/>
  <c r="R96" i="15"/>
  <c r="S96" i="15"/>
  <c r="T96" i="15"/>
  <c r="U96" i="15"/>
  <c r="V96" i="15"/>
  <c r="W96" i="15"/>
  <c r="X96" i="15"/>
  <c r="Y96" i="15"/>
  <c r="Z96" i="15"/>
  <c r="AA96" i="15"/>
  <c r="AB96" i="15"/>
  <c r="AC96" i="15"/>
  <c r="AD96" i="15"/>
  <c r="AE96" i="15"/>
  <c r="AF96" i="15"/>
  <c r="AG96" i="15"/>
  <c r="AH96" i="15"/>
  <c r="AI96" i="15"/>
  <c r="AJ96" i="15"/>
  <c r="AK96" i="15"/>
  <c r="AL96" i="15"/>
  <c r="AM96" i="15"/>
  <c r="AN96" i="15"/>
  <c r="AO96" i="15"/>
  <c r="AP96" i="15"/>
  <c r="AQ96" i="15"/>
  <c r="AR96" i="15"/>
  <c r="AS96" i="15"/>
  <c r="AT96" i="15"/>
  <c r="AU96" i="15"/>
  <c r="H97" i="15"/>
  <c r="I97" i="15"/>
  <c r="J97" i="15"/>
  <c r="K97" i="15"/>
  <c r="L97" i="15"/>
  <c r="M97" i="15"/>
  <c r="N97" i="15"/>
  <c r="O97" i="15"/>
  <c r="P97" i="15"/>
  <c r="Q97" i="15"/>
  <c r="R97" i="15"/>
  <c r="S97" i="15"/>
  <c r="T97" i="15"/>
  <c r="U97" i="15"/>
  <c r="V97" i="15"/>
  <c r="W97" i="15"/>
  <c r="X97" i="15"/>
  <c r="Y97" i="15"/>
  <c r="Z97" i="15"/>
  <c r="AA97" i="15"/>
  <c r="AB97" i="15"/>
  <c r="AC97" i="15"/>
  <c r="AD97" i="15"/>
  <c r="AE97" i="15"/>
  <c r="AF97" i="15"/>
  <c r="AG97" i="15"/>
  <c r="AH97" i="15"/>
  <c r="AI97" i="15"/>
  <c r="AJ97" i="15"/>
  <c r="AK97" i="15"/>
  <c r="AL97" i="15"/>
  <c r="AM97" i="15"/>
  <c r="AN97" i="15"/>
  <c r="AO97" i="15"/>
  <c r="AP97" i="15"/>
  <c r="AQ97" i="15"/>
  <c r="AR97" i="15"/>
  <c r="AS97" i="15"/>
  <c r="AT97" i="15"/>
  <c r="AU97" i="15"/>
  <c r="H82" i="15"/>
  <c r="I82" i="15"/>
  <c r="J82" i="15"/>
  <c r="K82" i="15"/>
  <c r="L82" i="15"/>
  <c r="M82" i="15"/>
  <c r="N82" i="15"/>
  <c r="O82" i="15"/>
  <c r="P82" i="15"/>
  <c r="Q82" i="15"/>
  <c r="R82" i="15"/>
  <c r="S82" i="15"/>
  <c r="T82" i="15"/>
  <c r="U82" i="15"/>
  <c r="V82" i="15"/>
  <c r="W82" i="15"/>
  <c r="X82" i="15"/>
  <c r="Y82" i="15"/>
  <c r="Z82" i="15"/>
  <c r="AA82" i="15"/>
  <c r="AB82" i="15"/>
  <c r="AC82" i="15"/>
  <c r="AD82" i="15"/>
  <c r="AE82" i="15"/>
  <c r="AF82" i="15"/>
  <c r="AG82" i="15"/>
  <c r="AH82" i="15"/>
  <c r="AI82" i="15"/>
  <c r="AJ82" i="15"/>
  <c r="AK82" i="15"/>
  <c r="AL82" i="15"/>
  <c r="AM82" i="15"/>
  <c r="AN82" i="15"/>
  <c r="AO82" i="15"/>
  <c r="AP82" i="15"/>
  <c r="AQ82" i="15"/>
  <c r="AR82" i="15"/>
  <c r="AS82" i="15"/>
  <c r="AT82" i="15"/>
  <c r="AU82" i="15"/>
  <c r="H83" i="15"/>
  <c r="I83" i="15"/>
  <c r="J83" i="15"/>
  <c r="K83" i="15"/>
  <c r="L83" i="15"/>
  <c r="M83" i="15"/>
  <c r="N83" i="15"/>
  <c r="O83" i="15"/>
  <c r="P83" i="15"/>
  <c r="Q83" i="15"/>
  <c r="R83" i="15"/>
  <c r="S83" i="15"/>
  <c r="T83" i="15"/>
  <c r="U83" i="15"/>
  <c r="V83" i="15"/>
  <c r="W83" i="15"/>
  <c r="X83" i="15"/>
  <c r="Y83" i="15"/>
  <c r="Z83" i="15"/>
  <c r="AA83" i="15"/>
  <c r="AB83" i="15"/>
  <c r="AC83" i="15"/>
  <c r="AD83" i="15"/>
  <c r="AE83" i="15"/>
  <c r="AF83" i="15"/>
  <c r="AG83" i="15"/>
  <c r="AH83" i="15"/>
  <c r="AI83" i="15"/>
  <c r="AJ83" i="15"/>
  <c r="AK83" i="15"/>
  <c r="AL83" i="15"/>
  <c r="AM83" i="15"/>
  <c r="AN83" i="15"/>
  <c r="AO83" i="15"/>
  <c r="AP83" i="15"/>
  <c r="AQ83" i="15"/>
  <c r="AR83" i="15"/>
  <c r="AS83" i="15"/>
  <c r="AT83" i="15"/>
  <c r="AU83" i="15"/>
  <c r="H84" i="15"/>
  <c r="I84" i="15"/>
  <c r="J84" i="15"/>
  <c r="K84" i="15"/>
  <c r="L84" i="15"/>
  <c r="M84" i="15"/>
  <c r="N84" i="15"/>
  <c r="O84" i="15"/>
  <c r="P84" i="15"/>
  <c r="Q84" i="15"/>
  <c r="R84" i="15"/>
  <c r="S84" i="15"/>
  <c r="T84" i="15"/>
  <c r="U84" i="15"/>
  <c r="V84" i="15"/>
  <c r="W84" i="15"/>
  <c r="X84" i="15"/>
  <c r="Y84" i="15"/>
  <c r="Z84" i="15"/>
  <c r="AA84" i="15"/>
  <c r="AB84" i="15"/>
  <c r="AC84" i="15"/>
  <c r="AD84" i="15"/>
  <c r="AE84" i="15"/>
  <c r="AF84" i="15"/>
  <c r="AG84" i="15"/>
  <c r="AH84" i="15"/>
  <c r="AI84" i="15"/>
  <c r="AJ84" i="15"/>
  <c r="AK84" i="15"/>
  <c r="AL84" i="15"/>
  <c r="AM84" i="15"/>
  <c r="AN84" i="15"/>
  <c r="AO84" i="15"/>
  <c r="AP84" i="15"/>
  <c r="AQ84" i="15"/>
  <c r="AR84" i="15"/>
  <c r="AS84" i="15"/>
  <c r="AT84" i="15"/>
  <c r="AU84" i="15"/>
  <c r="H85" i="15"/>
  <c r="I85" i="15"/>
  <c r="J85" i="15"/>
  <c r="K85" i="15"/>
  <c r="L85" i="15"/>
  <c r="M85" i="15"/>
  <c r="N85" i="15"/>
  <c r="O85" i="15"/>
  <c r="P85" i="15"/>
  <c r="Q85" i="15"/>
  <c r="R85" i="15"/>
  <c r="S85" i="15"/>
  <c r="T85" i="15"/>
  <c r="U85" i="15"/>
  <c r="V85" i="15"/>
  <c r="W85" i="15"/>
  <c r="X85" i="15"/>
  <c r="Y85" i="15"/>
  <c r="Z85" i="15"/>
  <c r="AA85" i="15"/>
  <c r="AB85" i="15"/>
  <c r="AC85" i="15"/>
  <c r="AD85" i="15"/>
  <c r="AE85" i="15"/>
  <c r="AF85" i="15"/>
  <c r="AG85" i="15"/>
  <c r="AH85" i="15"/>
  <c r="AI85" i="15"/>
  <c r="AJ85" i="15"/>
  <c r="AK85" i="15"/>
  <c r="AL85" i="15"/>
  <c r="AM85" i="15"/>
  <c r="AN85" i="15"/>
  <c r="AO85" i="15"/>
  <c r="AP85" i="15"/>
  <c r="AQ85" i="15"/>
  <c r="AR85" i="15"/>
  <c r="AS85" i="15"/>
  <c r="AT85" i="15"/>
  <c r="AU85" i="15"/>
  <c r="H86" i="15"/>
  <c r="I86" i="15"/>
  <c r="J86" i="15"/>
  <c r="K86" i="15"/>
  <c r="L86" i="15"/>
  <c r="M86" i="15"/>
  <c r="N86" i="15"/>
  <c r="O86" i="15"/>
  <c r="P86" i="15"/>
  <c r="Q86" i="15"/>
  <c r="R86" i="15"/>
  <c r="S86" i="15"/>
  <c r="T86" i="15"/>
  <c r="U86" i="15"/>
  <c r="V86" i="15"/>
  <c r="W86" i="15"/>
  <c r="X86" i="15"/>
  <c r="Y86" i="15"/>
  <c r="Z86" i="15"/>
  <c r="AA86" i="15"/>
  <c r="AB86" i="15"/>
  <c r="AC86" i="15"/>
  <c r="AD86" i="15"/>
  <c r="AE86" i="15"/>
  <c r="AF86" i="15"/>
  <c r="AG86" i="15"/>
  <c r="AH86" i="15"/>
  <c r="AI86" i="15"/>
  <c r="AJ86" i="15"/>
  <c r="AK86" i="15"/>
  <c r="AL86" i="15"/>
  <c r="AM86" i="15"/>
  <c r="AN86" i="15"/>
  <c r="AO86" i="15"/>
  <c r="AP86" i="15"/>
  <c r="AQ86" i="15"/>
  <c r="AR86" i="15"/>
  <c r="AS86" i="15"/>
  <c r="AT86" i="15"/>
  <c r="AU86" i="15"/>
  <c r="H71" i="15"/>
  <c r="I71" i="15"/>
  <c r="J71" i="15"/>
  <c r="K71" i="15"/>
  <c r="L71" i="15"/>
  <c r="M71" i="15"/>
  <c r="N71" i="15"/>
  <c r="O71" i="15"/>
  <c r="P71" i="15"/>
  <c r="Q71" i="15"/>
  <c r="R71" i="15"/>
  <c r="S71" i="15"/>
  <c r="T71" i="15"/>
  <c r="U71" i="15"/>
  <c r="V71" i="15"/>
  <c r="W71" i="15"/>
  <c r="X71" i="15"/>
  <c r="Y71" i="15"/>
  <c r="Z71" i="15"/>
  <c r="AA71" i="15"/>
  <c r="AB71" i="15"/>
  <c r="AC71" i="15"/>
  <c r="AD71" i="15"/>
  <c r="AE71" i="15"/>
  <c r="AF71" i="15"/>
  <c r="AG71" i="15"/>
  <c r="AH71" i="15"/>
  <c r="AI71" i="15"/>
  <c r="AJ71" i="15"/>
  <c r="AK71" i="15"/>
  <c r="AL71" i="15"/>
  <c r="AM71" i="15"/>
  <c r="AN71" i="15"/>
  <c r="AO71" i="15"/>
  <c r="AP71" i="15"/>
  <c r="AQ71" i="15"/>
  <c r="AR71" i="15"/>
  <c r="AS71" i="15"/>
  <c r="AT71" i="15"/>
  <c r="AU71" i="15"/>
  <c r="H72" i="15"/>
  <c r="I72" i="15"/>
  <c r="J72" i="15"/>
  <c r="K72" i="15"/>
  <c r="L72" i="15"/>
  <c r="M72" i="15"/>
  <c r="N72" i="15"/>
  <c r="O72" i="15"/>
  <c r="P72" i="15"/>
  <c r="Q72" i="15"/>
  <c r="R72" i="15"/>
  <c r="S72" i="15"/>
  <c r="T72" i="15"/>
  <c r="U72" i="15"/>
  <c r="V72" i="15"/>
  <c r="W72" i="15"/>
  <c r="X72" i="15"/>
  <c r="Y72" i="15"/>
  <c r="Z72" i="15"/>
  <c r="AA72" i="15"/>
  <c r="AB72" i="15"/>
  <c r="AC72" i="15"/>
  <c r="AD72" i="15"/>
  <c r="AE72" i="15"/>
  <c r="AF72" i="15"/>
  <c r="AG72" i="15"/>
  <c r="AH72" i="15"/>
  <c r="AI72" i="15"/>
  <c r="AJ72" i="15"/>
  <c r="AK72" i="15"/>
  <c r="AL72" i="15"/>
  <c r="AM72" i="15"/>
  <c r="AN72" i="15"/>
  <c r="AO72" i="15"/>
  <c r="AP72" i="15"/>
  <c r="AQ72" i="15"/>
  <c r="AR72" i="15"/>
  <c r="AS72" i="15"/>
  <c r="AT72" i="15"/>
  <c r="AU72" i="15"/>
  <c r="H73" i="15"/>
  <c r="I73" i="15"/>
  <c r="J73" i="15"/>
  <c r="K73" i="15"/>
  <c r="L73" i="15"/>
  <c r="M73" i="15"/>
  <c r="N73" i="15"/>
  <c r="O73" i="15"/>
  <c r="P73" i="15"/>
  <c r="Q73" i="15"/>
  <c r="R73" i="15"/>
  <c r="S73" i="15"/>
  <c r="T73" i="15"/>
  <c r="U73" i="15"/>
  <c r="V73" i="15"/>
  <c r="W73" i="15"/>
  <c r="X73" i="15"/>
  <c r="Y73" i="15"/>
  <c r="Z73" i="15"/>
  <c r="AA73" i="15"/>
  <c r="AB73" i="15"/>
  <c r="AC73" i="15"/>
  <c r="AD73" i="15"/>
  <c r="AE73" i="15"/>
  <c r="AF73" i="15"/>
  <c r="AG73" i="15"/>
  <c r="AH73" i="15"/>
  <c r="AI73" i="15"/>
  <c r="AJ73" i="15"/>
  <c r="AK73" i="15"/>
  <c r="AL73" i="15"/>
  <c r="AM73" i="15"/>
  <c r="AN73" i="15"/>
  <c r="AO73" i="15"/>
  <c r="AP73" i="15"/>
  <c r="AQ73" i="15"/>
  <c r="AR73" i="15"/>
  <c r="AS73" i="15"/>
  <c r="AT73" i="15"/>
  <c r="AU73" i="15"/>
  <c r="H74" i="15"/>
  <c r="I74" i="15"/>
  <c r="J74" i="15"/>
  <c r="K74" i="15"/>
  <c r="L74" i="15"/>
  <c r="M74" i="15"/>
  <c r="N74" i="15"/>
  <c r="O74" i="15"/>
  <c r="P74" i="15"/>
  <c r="Q74" i="15"/>
  <c r="R74" i="15"/>
  <c r="S74" i="15"/>
  <c r="T74" i="15"/>
  <c r="U74" i="15"/>
  <c r="V74" i="15"/>
  <c r="W74" i="15"/>
  <c r="X74" i="15"/>
  <c r="Y74" i="15"/>
  <c r="Z74" i="15"/>
  <c r="AA74" i="15"/>
  <c r="AB74" i="15"/>
  <c r="AC74" i="15"/>
  <c r="AD74" i="15"/>
  <c r="AE74" i="15"/>
  <c r="AF74" i="15"/>
  <c r="AG74" i="15"/>
  <c r="AH74" i="15"/>
  <c r="AI74" i="15"/>
  <c r="AJ74" i="15"/>
  <c r="AK74" i="15"/>
  <c r="AL74" i="15"/>
  <c r="AM74" i="15"/>
  <c r="AN74" i="15"/>
  <c r="AO74" i="15"/>
  <c r="AP74" i="15"/>
  <c r="AQ74" i="15"/>
  <c r="AR74" i="15"/>
  <c r="AS74" i="15"/>
  <c r="AT74" i="15"/>
  <c r="AU74" i="15"/>
  <c r="H75" i="15"/>
  <c r="I75" i="15"/>
  <c r="J75" i="15"/>
  <c r="K75" i="15"/>
  <c r="L75" i="15"/>
  <c r="M75" i="15"/>
  <c r="N75" i="15"/>
  <c r="O75" i="15"/>
  <c r="P75" i="15"/>
  <c r="Q75" i="15"/>
  <c r="R75" i="15"/>
  <c r="S75" i="15"/>
  <c r="T75" i="15"/>
  <c r="U75" i="15"/>
  <c r="V75" i="15"/>
  <c r="W75" i="15"/>
  <c r="X75" i="15"/>
  <c r="Y75" i="15"/>
  <c r="Z75" i="15"/>
  <c r="AA75" i="15"/>
  <c r="AB75" i="15"/>
  <c r="AC75" i="15"/>
  <c r="AD75" i="15"/>
  <c r="AE75" i="15"/>
  <c r="AF75" i="15"/>
  <c r="AG75" i="15"/>
  <c r="AH75" i="15"/>
  <c r="AI75" i="15"/>
  <c r="AJ75" i="15"/>
  <c r="AK75" i="15"/>
  <c r="AL75" i="15"/>
  <c r="AM75" i="15"/>
  <c r="AN75" i="15"/>
  <c r="AO75" i="15"/>
  <c r="AP75" i="15"/>
  <c r="AQ75" i="15"/>
  <c r="AR75" i="15"/>
  <c r="AS75" i="15"/>
  <c r="AT75" i="15"/>
  <c r="AU75" i="15"/>
  <c r="H60" i="15"/>
  <c r="I60" i="15"/>
  <c r="J60" i="15"/>
  <c r="K60" i="15"/>
  <c r="L60" i="15"/>
  <c r="M60" i="15"/>
  <c r="N60" i="15"/>
  <c r="O60" i="15"/>
  <c r="P60" i="15"/>
  <c r="Q60" i="15"/>
  <c r="R60" i="15"/>
  <c r="S60" i="15"/>
  <c r="T60" i="15"/>
  <c r="U60" i="15"/>
  <c r="V60" i="15"/>
  <c r="W60" i="15"/>
  <c r="X60" i="15"/>
  <c r="Y60" i="15"/>
  <c r="Z60" i="15"/>
  <c r="AA60" i="15"/>
  <c r="AB60" i="15"/>
  <c r="AC60" i="15"/>
  <c r="AD60" i="15"/>
  <c r="AE60" i="15"/>
  <c r="AF60" i="15"/>
  <c r="AG60" i="15"/>
  <c r="AH60" i="15"/>
  <c r="AI60" i="15"/>
  <c r="AJ60" i="15"/>
  <c r="AK60" i="15"/>
  <c r="AL60" i="15"/>
  <c r="AM60" i="15"/>
  <c r="AN60" i="15"/>
  <c r="AO60" i="15"/>
  <c r="AP60" i="15"/>
  <c r="AQ60" i="15"/>
  <c r="AR60" i="15"/>
  <c r="AS60" i="15"/>
  <c r="AT60" i="15"/>
  <c r="AU60" i="15"/>
  <c r="H61" i="15"/>
  <c r="I61" i="15"/>
  <c r="J61" i="15"/>
  <c r="K61" i="15"/>
  <c r="L61" i="15"/>
  <c r="M61" i="15"/>
  <c r="N61" i="15"/>
  <c r="O61" i="15"/>
  <c r="P61" i="15"/>
  <c r="Q61" i="15"/>
  <c r="R61" i="15"/>
  <c r="S61" i="15"/>
  <c r="T61" i="15"/>
  <c r="U61" i="15"/>
  <c r="V61" i="15"/>
  <c r="W61" i="15"/>
  <c r="X61" i="15"/>
  <c r="Y61" i="15"/>
  <c r="Z61" i="15"/>
  <c r="AA61" i="15"/>
  <c r="AB61" i="15"/>
  <c r="AC61" i="15"/>
  <c r="AD61" i="15"/>
  <c r="AE61" i="15"/>
  <c r="AF61" i="15"/>
  <c r="AG61" i="15"/>
  <c r="AH61" i="15"/>
  <c r="AI61" i="15"/>
  <c r="AJ61" i="15"/>
  <c r="AK61" i="15"/>
  <c r="AL61" i="15"/>
  <c r="AM61" i="15"/>
  <c r="AN61" i="15"/>
  <c r="AO61" i="15"/>
  <c r="AP61" i="15"/>
  <c r="AQ61" i="15"/>
  <c r="AR61" i="15"/>
  <c r="AS61" i="15"/>
  <c r="AT61" i="15"/>
  <c r="AU61" i="15"/>
  <c r="H62" i="15"/>
  <c r="I62" i="15"/>
  <c r="J62" i="15"/>
  <c r="K62" i="15"/>
  <c r="L62" i="15"/>
  <c r="M62" i="15"/>
  <c r="N62" i="15"/>
  <c r="O62" i="15"/>
  <c r="P62" i="15"/>
  <c r="Q62" i="15"/>
  <c r="R62" i="15"/>
  <c r="S62" i="15"/>
  <c r="T62" i="15"/>
  <c r="U62" i="15"/>
  <c r="V62" i="15"/>
  <c r="W62" i="15"/>
  <c r="X62" i="15"/>
  <c r="Y62" i="15"/>
  <c r="Z62" i="15"/>
  <c r="AA62" i="15"/>
  <c r="AB62" i="15"/>
  <c r="AC62" i="15"/>
  <c r="AD62" i="15"/>
  <c r="AE62" i="15"/>
  <c r="AF62" i="15"/>
  <c r="AG62" i="15"/>
  <c r="AH62" i="15"/>
  <c r="AI62" i="15"/>
  <c r="AJ62" i="15"/>
  <c r="AK62" i="15"/>
  <c r="AL62" i="15"/>
  <c r="AM62" i="15"/>
  <c r="AN62" i="15"/>
  <c r="AO62" i="15"/>
  <c r="AP62" i="15"/>
  <c r="AQ62" i="15"/>
  <c r="AR62" i="15"/>
  <c r="AS62" i="15"/>
  <c r="AT62" i="15"/>
  <c r="AU62" i="15"/>
  <c r="H63" i="15"/>
  <c r="I63" i="15"/>
  <c r="J63" i="15"/>
  <c r="K63" i="15"/>
  <c r="L63" i="15"/>
  <c r="M63" i="15"/>
  <c r="N63" i="15"/>
  <c r="O63" i="15"/>
  <c r="P63" i="15"/>
  <c r="Q63" i="15"/>
  <c r="R63" i="15"/>
  <c r="S63" i="15"/>
  <c r="T63" i="15"/>
  <c r="U63" i="15"/>
  <c r="V63" i="15"/>
  <c r="W63" i="15"/>
  <c r="X63" i="15"/>
  <c r="Y63" i="15"/>
  <c r="Z63" i="15"/>
  <c r="AA63" i="15"/>
  <c r="AB63" i="15"/>
  <c r="AC63" i="15"/>
  <c r="AD63" i="15"/>
  <c r="AE63" i="15"/>
  <c r="AF63" i="15"/>
  <c r="AG63" i="15"/>
  <c r="AH63" i="15"/>
  <c r="AI63" i="15"/>
  <c r="AJ63" i="15"/>
  <c r="AK63" i="15"/>
  <c r="AL63" i="15"/>
  <c r="AM63" i="15"/>
  <c r="AN63" i="15"/>
  <c r="AO63" i="15"/>
  <c r="AP63" i="15"/>
  <c r="AQ63" i="15"/>
  <c r="AR63" i="15"/>
  <c r="AS63" i="15"/>
  <c r="AT63" i="15"/>
  <c r="AU63" i="15"/>
  <c r="H64" i="15"/>
  <c r="I64" i="15"/>
  <c r="J64" i="15"/>
  <c r="K64" i="15"/>
  <c r="L64" i="15"/>
  <c r="M64" i="15"/>
  <c r="N64" i="15"/>
  <c r="O64" i="15"/>
  <c r="P64" i="15"/>
  <c r="Q64" i="15"/>
  <c r="R64" i="15"/>
  <c r="S64" i="15"/>
  <c r="T64" i="15"/>
  <c r="U64" i="15"/>
  <c r="V64" i="15"/>
  <c r="W64" i="15"/>
  <c r="X64" i="15"/>
  <c r="Y64" i="15"/>
  <c r="Z64" i="15"/>
  <c r="AA64" i="15"/>
  <c r="AB64" i="15"/>
  <c r="AC64" i="15"/>
  <c r="AD64" i="15"/>
  <c r="AE64" i="15"/>
  <c r="AF64" i="15"/>
  <c r="AG64" i="15"/>
  <c r="AH64" i="15"/>
  <c r="AI64" i="15"/>
  <c r="AJ64" i="15"/>
  <c r="AK64" i="15"/>
  <c r="AL64" i="15"/>
  <c r="AM64" i="15"/>
  <c r="AN64" i="15"/>
  <c r="AO64" i="15"/>
  <c r="AP64" i="15"/>
  <c r="AQ64" i="15"/>
  <c r="AR64" i="15"/>
  <c r="AS64" i="15"/>
  <c r="AT64" i="15"/>
  <c r="AU64" i="15"/>
  <c r="H49" i="15"/>
  <c r="I49" i="15"/>
  <c r="J49" i="15"/>
  <c r="K49" i="15"/>
  <c r="L49" i="15"/>
  <c r="M49" i="15"/>
  <c r="N49" i="15"/>
  <c r="O49" i="15"/>
  <c r="P49" i="15"/>
  <c r="Q49" i="15"/>
  <c r="R49" i="15"/>
  <c r="S49" i="15"/>
  <c r="T49" i="15"/>
  <c r="U49" i="15"/>
  <c r="V49" i="15"/>
  <c r="W49" i="15"/>
  <c r="X49" i="15"/>
  <c r="Y49" i="15"/>
  <c r="Z49" i="15"/>
  <c r="AA49" i="15"/>
  <c r="AB49" i="15"/>
  <c r="AC49" i="15"/>
  <c r="AD49" i="15"/>
  <c r="AE49" i="15"/>
  <c r="AF49" i="15"/>
  <c r="AG49" i="15"/>
  <c r="AH49" i="15"/>
  <c r="AI49" i="15"/>
  <c r="AJ49" i="15"/>
  <c r="AK49" i="15"/>
  <c r="AL49" i="15"/>
  <c r="AM49" i="15"/>
  <c r="AN49" i="15"/>
  <c r="AO49" i="15"/>
  <c r="AP49" i="15"/>
  <c r="AQ49" i="15"/>
  <c r="AR49" i="15"/>
  <c r="AS49" i="15"/>
  <c r="AT49" i="15"/>
  <c r="AU49" i="15"/>
  <c r="H50" i="15"/>
  <c r="I50" i="15"/>
  <c r="J50" i="15"/>
  <c r="K50" i="15"/>
  <c r="L50" i="15"/>
  <c r="M50" i="15"/>
  <c r="N50" i="15"/>
  <c r="O50" i="15"/>
  <c r="P50" i="15"/>
  <c r="Q50" i="15"/>
  <c r="R50" i="15"/>
  <c r="S50" i="15"/>
  <c r="T50" i="15"/>
  <c r="U50" i="15"/>
  <c r="V50" i="15"/>
  <c r="W50" i="15"/>
  <c r="X50" i="15"/>
  <c r="Y50" i="15"/>
  <c r="Z50" i="15"/>
  <c r="AA50" i="15"/>
  <c r="AB50" i="15"/>
  <c r="AC50" i="15"/>
  <c r="AD50" i="15"/>
  <c r="AE50" i="15"/>
  <c r="AF50" i="15"/>
  <c r="AG50" i="15"/>
  <c r="AH50" i="15"/>
  <c r="AI50" i="15"/>
  <c r="AJ50" i="15"/>
  <c r="AK50" i="15"/>
  <c r="AL50" i="15"/>
  <c r="AM50" i="15"/>
  <c r="AN50" i="15"/>
  <c r="AO50" i="15"/>
  <c r="AP50" i="15"/>
  <c r="AQ50" i="15"/>
  <c r="AR50" i="15"/>
  <c r="AS50" i="15"/>
  <c r="AT50" i="15"/>
  <c r="AU50" i="15"/>
  <c r="H51" i="15"/>
  <c r="I51" i="15"/>
  <c r="J51" i="15"/>
  <c r="K51" i="15"/>
  <c r="L51" i="15"/>
  <c r="M51" i="15"/>
  <c r="N51" i="15"/>
  <c r="O51" i="15"/>
  <c r="P51" i="15"/>
  <c r="Q51" i="15"/>
  <c r="R51" i="15"/>
  <c r="S51" i="15"/>
  <c r="T51" i="15"/>
  <c r="U51" i="15"/>
  <c r="V51" i="15"/>
  <c r="W51" i="15"/>
  <c r="X51" i="15"/>
  <c r="Y51" i="15"/>
  <c r="Z51" i="15"/>
  <c r="AA51" i="15"/>
  <c r="AB51" i="15"/>
  <c r="AC51" i="15"/>
  <c r="AD51" i="15"/>
  <c r="AE51" i="15"/>
  <c r="AF51" i="15"/>
  <c r="AG51" i="15"/>
  <c r="AH51" i="15"/>
  <c r="AI51" i="15"/>
  <c r="AJ51" i="15"/>
  <c r="AK51" i="15"/>
  <c r="AL51" i="15"/>
  <c r="AM51" i="15"/>
  <c r="AN51" i="15"/>
  <c r="AO51" i="15"/>
  <c r="AP51" i="15"/>
  <c r="AQ51" i="15"/>
  <c r="AR51" i="15"/>
  <c r="AS51" i="15"/>
  <c r="AT51" i="15"/>
  <c r="AU51" i="15"/>
  <c r="H52" i="15"/>
  <c r="I52" i="15"/>
  <c r="J52" i="15"/>
  <c r="K52" i="15"/>
  <c r="L52" i="15"/>
  <c r="M52" i="15"/>
  <c r="N52" i="15"/>
  <c r="O52" i="15"/>
  <c r="P52" i="15"/>
  <c r="Q52" i="15"/>
  <c r="R52" i="15"/>
  <c r="S52" i="15"/>
  <c r="T52" i="15"/>
  <c r="U52" i="15"/>
  <c r="V52" i="15"/>
  <c r="W52" i="15"/>
  <c r="X52" i="15"/>
  <c r="Y52" i="15"/>
  <c r="Z52" i="15"/>
  <c r="AA52" i="15"/>
  <c r="AB52" i="15"/>
  <c r="AC52" i="15"/>
  <c r="AD52" i="15"/>
  <c r="AE52" i="15"/>
  <c r="AF52" i="15"/>
  <c r="AG52" i="15"/>
  <c r="AH52" i="15"/>
  <c r="AI52" i="15"/>
  <c r="AJ52" i="15"/>
  <c r="AK52" i="15"/>
  <c r="AL52" i="15"/>
  <c r="AM52" i="15"/>
  <c r="AN52" i="15"/>
  <c r="AO52" i="15"/>
  <c r="AP52" i="15"/>
  <c r="AQ52" i="15"/>
  <c r="AR52" i="15"/>
  <c r="AS52" i="15"/>
  <c r="AT52" i="15"/>
  <c r="AU52" i="15"/>
  <c r="H53" i="15"/>
  <c r="I53" i="15"/>
  <c r="J53" i="15"/>
  <c r="K53" i="15"/>
  <c r="L53" i="15"/>
  <c r="M53" i="15"/>
  <c r="N53" i="15"/>
  <c r="O53" i="15"/>
  <c r="P53" i="15"/>
  <c r="Q53" i="15"/>
  <c r="R53" i="15"/>
  <c r="S53" i="15"/>
  <c r="T53" i="15"/>
  <c r="U53" i="15"/>
  <c r="V53" i="15"/>
  <c r="W53" i="15"/>
  <c r="X53" i="15"/>
  <c r="Y53" i="15"/>
  <c r="Z53" i="15"/>
  <c r="AA53" i="15"/>
  <c r="AB53" i="15"/>
  <c r="AC53" i="15"/>
  <c r="AD53" i="15"/>
  <c r="AE53" i="15"/>
  <c r="AF53" i="15"/>
  <c r="AG53" i="15"/>
  <c r="AH53" i="15"/>
  <c r="AI53" i="15"/>
  <c r="AJ53" i="15"/>
  <c r="AK53" i="15"/>
  <c r="AL53" i="15"/>
  <c r="AM53" i="15"/>
  <c r="AN53" i="15"/>
  <c r="AO53" i="15"/>
  <c r="AP53" i="15"/>
  <c r="AQ53" i="15"/>
  <c r="AR53" i="15"/>
  <c r="AS53" i="15"/>
  <c r="AT53" i="15"/>
  <c r="AU53" i="15"/>
  <c r="H38" i="15"/>
  <c r="I38" i="15"/>
  <c r="J38" i="15"/>
  <c r="K38" i="15"/>
  <c r="L38" i="15"/>
  <c r="M38" i="15"/>
  <c r="N38" i="15"/>
  <c r="O38" i="15"/>
  <c r="P38" i="15"/>
  <c r="Q38" i="15"/>
  <c r="R38" i="15"/>
  <c r="S38" i="15"/>
  <c r="T38" i="15"/>
  <c r="U38" i="15"/>
  <c r="V38" i="15"/>
  <c r="W38" i="15"/>
  <c r="X38" i="15"/>
  <c r="Y38" i="15"/>
  <c r="Z38" i="15"/>
  <c r="AA38" i="15"/>
  <c r="AB38" i="15"/>
  <c r="AC38" i="15"/>
  <c r="AD38" i="15"/>
  <c r="AE38" i="15"/>
  <c r="AF38" i="15"/>
  <c r="AG38" i="15"/>
  <c r="AH38" i="15"/>
  <c r="AI38" i="15"/>
  <c r="AJ38" i="15"/>
  <c r="AK38" i="15"/>
  <c r="AL38" i="15"/>
  <c r="AM38" i="15"/>
  <c r="AN38" i="15"/>
  <c r="AO38" i="15"/>
  <c r="AP38" i="15"/>
  <c r="AQ38" i="15"/>
  <c r="AR38" i="15"/>
  <c r="AS38" i="15"/>
  <c r="AT38" i="15"/>
  <c r="AU38" i="15"/>
  <c r="H39" i="15"/>
  <c r="I39" i="15"/>
  <c r="J39" i="15"/>
  <c r="K39" i="15"/>
  <c r="L39" i="15"/>
  <c r="M39" i="15"/>
  <c r="N39" i="15"/>
  <c r="O39" i="15"/>
  <c r="P39" i="15"/>
  <c r="Q39" i="15"/>
  <c r="R39" i="15"/>
  <c r="S39" i="15"/>
  <c r="T39" i="15"/>
  <c r="U39" i="15"/>
  <c r="V39" i="15"/>
  <c r="W39" i="15"/>
  <c r="X39" i="15"/>
  <c r="Y39" i="15"/>
  <c r="Z39" i="15"/>
  <c r="AA39" i="15"/>
  <c r="AB39" i="15"/>
  <c r="AC39" i="15"/>
  <c r="AD39" i="15"/>
  <c r="AE39" i="15"/>
  <c r="AF39" i="15"/>
  <c r="AG39" i="15"/>
  <c r="AH39" i="15"/>
  <c r="AI39" i="15"/>
  <c r="AJ39" i="15"/>
  <c r="AK39" i="15"/>
  <c r="AL39" i="15"/>
  <c r="AM39" i="15"/>
  <c r="AN39" i="15"/>
  <c r="AO39" i="15"/>
  <c r="AP39" i="15"/>
  <c r="AQ39" i="15"/>
  <c r="AR39" i="15"/>
  <c r="AS39" i="15"/>
  <c r="AT39" i="15"/>
  <c r="AU39" i="15"/>
  <c r="H40" i="15"/>
  <c r="I40" i="15"/>
  <c r="J40" i="15"/>
  <c r="K40" i="15"/>
  <c r="L40" i="15"/>
  <c r="M40" i="15"/>
  <c r="N40" i="15"/>
  <c r="O40" i="15"/>
  <c r="P40" i="15"/>
  <c r="Q40" i="15"/>
  <c r="R40" i="15"/>
  <c r="S40" i="15"/>
  <c r="T40" i="15"/>
  <c r="U40" i="15"/>
  <c r="V40" i="15"/>
  <c r="W40" i="15"/>
  <c r="X40" i="15"/>
  <c r="Y40" i="15"/>
  <c r="Z40" i="15"/>
  <c r="AA40" i="15"/>
  <c r="AB40" i="15"/>
  <c r="AC40" i="15"/>
  <c r="AD40" i="15"/>
  <c r="AE40" i="15"/>
  <c r="AF40" i="15"/>
  <c r="AG40" i="15"/>
  <c r="AH40" i="15"/>
  <c r="AI40" i="15"/>
  <c r="AJ40" i="15"/>
  <c r="AK40" i="15"/>
  <c r="AL40" i="15"/>
  <c r="AM40" i="15"/>
  <c r="AN40" i="15"/>
  <c r="AO40" i="15"/>
  <c r="AP40" i="15"/>
  <c r="AQ40" i="15"/>
  <c r="AR40" i="15"/>
  <c r="AS40" i="15"/>
  <c r="AT40" i="15"/>
  <c r="AU40" i="15"/>
  <c r="H41" i="15"/>
  <c r="I41" i="15"/>
  <c r="J41" i="15"/>
  <c r="K41" i="15"/>
  <c r="L41" i="15"/>
  <c r="M41" i="15"/>
  <c r="N41" i="15"/>
  <c r="O41" i="15"/>
  <c r="P41" i="15"/>
  <c r="Q41" i="15"/>
  <c r="R41" i="15"/>
  <c r="S41" i="15"/>
  <c r="T41" i="15"/>
  <c r="U41" i="15"/>
  <c r="V41" i="15"/>
  <c r="W41" i="15"/>
  <c r="X41" i="15"/>
  <c r="Y41" i="15"/>
  <c r="Z41" i="15"/>
  <c r="AA41" i="15"/>
  <c r="AB41" i="15"/>
  <c r="AC41" i="15"/>
  <c r="AD41" i="15"/>
  <c r="AE41" i="15"/>
  <c r="AF41" i="15"/>
  <c r="AG41" i="15"/>
  <c r="AH41" i="15"/>
  <c r="AI41" i="15"/>
  <c r="AJ41" i="15"/>
  <c r="AK41" i="15"/>
  <c r="AL41" i="15"/>
  <c r="AM41" i="15"/>
  <c r="AN41" i="15"/>
  <c r="AO41" i="15"/>
  <c r="AP41" i="15"/>
  <c r="AQ41" i="15"/>
  <c r="AR41" i="15"/>
  <c r="AS41" i="15"/>
  <c r="AT41" i="15"/>
  <c r="AU41" i="15"/>
  <c r="H42" i="15"/>
  <c r="I42" i="15"/>
  <c r="J42" i="15"/>
  <c r="K42" i="15"/>
  <c r="L42" i="15"/>
  <c r="M42" i="15"/>
  <c r="N42" i="15"/>
  <c r="O42" i="15"/>
  <c r="P42" i="15"/>
  <c r="Q42" i="15"/>
  <c r="R42" i="15"/>
  <c r="S42" i="15"/>
  <c r="T42" i="15"/>
  <c r="U42" i="15"/>
  <c r="V42" i="15"/>
  <c r="W42" i="15"/>
  <c r="X42" i="15"/>
  <c r="Y42" i="15"/>
  <c r="Z42" i="15"/>
  <c r="AA42" i="15"/>
  <c r="AB42" i="15"/>
  <c r="AC42" i="15"/>
  <c r="AD42" i="15"/>
  <c r="AE42" i="15"/>
  <c r="AF42" i="15"/>
  <c r="AG42" i="15"/>
  <c r="AH42" i="15"/>
  <c r="AI42" i="15"/>
  <c r="AJ42" i="15"/>
  <c r="AK42" i="15"/>
  <c r="AL42" i="15"/>
  <c r="AM42" i="15"/>
  <c r="AN42" i="15"/>
  <c r="AO42" i="15"/>
  <c r="AP42" i="15"/>
  <c r="AQ42" i="15"/>
  <c r="AR42" i="15"/>
  <c r="AS42" i="15"/>
  <c r="AT42" i="15"/>
  <c r="AU42" i="15"/>
  <c r="H27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AG27" i="15"/>
  <c r="AH27" i="15"/>
  <c r="AI27" i="15"/>
  <c r="AJ27" i="15"/>
  <c r="AK27" i="15"/>
  <c r="AL27" i="15"/>
  <c r="AM27" i="15"/>
  <c r="AN27" i="15"/>
  <c r="AO27" i="15"/>
  <c r="AP27" i="15"/>
  <c r="AQ27" i="15"/>
  <c r="AR27" i="15"/>
  <c r="AS27" i="15"/>
  <c r="AT27" i="15"/>
  <c r="AU27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H29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F29" i="15"/>
  <c r="AG29" i="15"/>
  <c r="AH29" i="15"/>
  <c r="AI29" i="15"/>
  <c r="AJ29" i="15"/>
  <c r="AK29" i="15"/>
  <c r="AL29" i="15"/>
  <c r="AM29" i="15"/>
  <c r="AN29" i="15"/>
  <c r="AO29" i="15"/>
  <c r="AP29" i="15"/>
  <c r="AQ29" i="15"/>
  <c r="AR29" i="15"/>
  <c r="AS29" i="15"/>
  <c r="AT29" i="15"/>
  <c r="AU29" i="15"/>
  <c r="H30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AG30" i="15"/>
  <c r="AH30" i="15"/>
  <c r="AI30" i="15"/>
  <c r="AJ30" i="15"/>
  <c r="AK30" i="15"/>
  <c r="AL30" i="15"/>
  <c r="AM30" i="15"/>
  <c r="AN30" i="15"/>
  <c r="AO30" i="15"/>
  <c r="AP30" i="15"/>
  <c r="AQ30" i="15"/>
  <c r="AR30" i="15"/>
  <c r="AS30" i="15"/>
  <c r="AT30" i="15"/>
  <c r="AU30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D31" i="15"/>
  <c r="AE31" i="15"/>
  <c r="AF31" i="15"/>
  <c r="AG31" i="15"/>
  <c r="AH31" i="15"/>
  <c r="AI31" i="15"/>
  <c r="AJ31" i="15"/>
  <c r="AK31" i="15"/>
  <c r="AL31" i="15"/>
  <c r="AM31" i="15"/>
  <c r="AN31" i="15"/>
  <c r="AO31" i="15"/>
  <c r="AP31" i="15"/>
  <c r="AQ31" i="15"/>
  <c r="AR31" i="15"/>
  <c r="AS31" i="15"/>
  <c r="AT31" i="15"/>
  <c r="AU31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AG16" i="15"/>
  <c r="AH16" i="15"/>
  <c r="AI16" i="15"/>
  <c r="AJ16" i="15"/>
  <c r="AK16" i="15"/>
  <c r="AL16" i="15"/>
  <c r="AM16" i="15"/>
  <c r="AN16" i="15"/>
  <c r="AO16" i="15"/>
  <c r="AP16" i="15"/>
  <c r="AQ16" i="15"/>
  <c r="AR16" i="15"/>
  <c r="AS16" i="15"/>
  <c r="AT16" i="15"/>
  <c r="AU16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AG17" i="15"/>
  <c r="AH17" i="15"/>
  <c r="AI17" i="15"/>
  <c r="AJ17" i="15"/>
  <c r="AK17" i="15"/>
  <c r="AL17" i="15"/>
  <c r="AM17" i="15"/>
  <c r="AN17" i="15"/>
  <c r="AO17" i="15"/>
  <c r="AP17" i="15"/>
  <c r="AQ17" i="15"/>
  <c r="AR17" i="15"/>
  <c r="AS17" i="15"/>
  <c r="AT17" i="15"/>
  <c r="AU17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AG18" i="15"/>
  <c r="AH18" i="15"/>
  <c r="AI18" i="15"/>
  <c r="AJ18" i="15"/>
  <c r="AK18" i="15"/>
  <c r="AL18" i="15"/>
  <c r="AM18" i="15"/>
  <c r="AN18" i="15"/>
  <c r="AO18" i="15"/>
  <c r="AP18" i="15"/>
  <c r="AQ18" i="15"/>
  <c r="AR18" i="15"/>
  <c r="AS18" i="15"/>
  <c r="AT18" i="15"/>
  <c r="AU18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AG20" i="15"/>
  <c r="AH20" i="15"/>
  <c r="AI20" i="15"/>
  <c r="AJ20" i="15"/>
  <c r="AK20" i="15"/>
  <c r="AL20" i="15"/>
  <c r="AM20" i="15"/>
  <c r="AN20" i="15"/>
  <c r="AO20" i="15"/>
  <c r="AP20" i="15"/>
  <c r="AQ20" i="15"/>
  <c r="AR20" i="15"/>
  <c r="AS20" i="15"/>
  <c r="AT20" i="15"/>
  <c r="AU20" i="15"/>
  <c r="DM32" i="17" l="1"/>
  <c r="CW7" i="36"/>
  <c r="CV7" i="36"/>
  <c r="CU7" i="36"/>
  <c r="CT7" i="36"/>
  <c r="CS7" i="36"/>
  <c r="CR7" i="36"/>
  <c r="CQ7" i="36"/>
  <c r="CP7" i="36"/>
  <c r="CO7" i="36"/>
  <c r="CN7" i="36"/>
  <c r="CM7" i="36"/>
  <c r="CL7" i="36"/>
  <c r="CK7" i="36"/>
  <c r="CJ7" i="36"/>
  <c r="CI7" i="36"/>
  <c r="CH7" i="36"/>
  <c r="CG7" i="36"/>
  <c r="CF7" i="36"/>
  <c r="CE7" i="36"/>
  <c r="CD7" i="36"/>
  <c r="CC7" i="36"/>
  <c r="CB7" i="36"/>
  <c r="CA7" i="36"/>
  <c r="BZ7" i="36"/>
  <c r="BY7" i="36"/>
  <c r="BX7" i="36"/>
  <c r="BW7" i="36"/>
  <c r="BV7" i="36"/>
  <c r="BU7" i="36"/>
  <c r="BT7" i="36"/>
  <c r="BS7" i="36"/>
  <c r="BR7" i="36"/>
  <c r="BQ7" i="36"/>
  <c r="BP7" i="36"/>
  <c r="BO7" i="36"/>
  <c r="BN7" i="36"/>
  <c r="BM7" i="36"/>
  <c r="BL7" i="36"/>
  <c r="BK7" i="36"/>
  <c r="BJ7" i="36"/>
  <c r="BI7" i="36"/>
  <c r="BH7" i="36"/>
  <c r="BG7" i="36"/>
  <c r="BF7" i="36"/>
  <c r="BE7" i="36"/>
  <c r="BD7" i="36"/>
  <c r="BC7" i="36"/>
  <c r="BB7" i="36"/>
  <c r="BA7" i="36"/>
  <c r="E7" i="36"/>
  <c r="F7" i="36"/>
  <c r="G7" i="36"/>
  <c r="H7" i="36"/>
  <c r="I7" i="36"/>
  <c r="J7" i="36"/>
  <c r="K7" i="36"/>
  <c r="L7" i="36"/>
  <c r="M7" i="36"/>
  <c r="N7" i="36"/>
  <c r="O7" i="36"/>
  <c r="P7" i="36"/>
  <c r="Q7" i="36"/>
  <c r="R7" i="36"/>
  <c r="S7" i="36"/>
  <c r="T7" i="36"/>
  <c r="U7" i="36"/>
  <c r="V7" i="36"/>
  <c r="W7" i="36"/>
  <c r="X7" i="36"/>
  <c r="Y7" i="36"/>
  <c r="Z7" i="36"/>
  <c r="AA7" i="36"/>
  <c r="AB7" i="36"/>
  <c r="AC7" i="36"/>
  <c r="AD7" i="36"/>
  <c r="AE7" i="36"/>
  <c r="AF7" i="36"/>
  <c r="AG7" i="36"/>
  <c r="AH7" i="36"/>
  <c r="AI7" i="36"/>
  <c r="AJ7" i="36"/>
  <c r="AK7" i="36"/>
  <c r="AL7" i="36"/>
  <c r="AM7" i="36"/>
  <c r="AN7" i="36"/>
  <c r="AO7" i="36"/>
  <c r="AP7" i="36"/>
  <c r="AQ7" i="36"/>
  <c r="AR7" i="36"/>
  <c r="AS7" i="36"/>
  <c r="AT7" i="36"/>
  <c r="AU7" i="36"/>
  <c r="AV7" i="36"/>
  <c r="AW7" i="36"/>
  <c r="AX7" i="36"/>
  <c r="AY7" i="36"/>
  <c r="AZ7" i="36"/>
  <c r="D7" i="36"/>
  <c r="DN32" i="17" l="1"/>
  <c r="DW13" i="17"/>
  <c r="DO32" i="17" l="1"/>
  <c r="DW14" i="17"/>
  <c r="DP32" i="17" l="1"/>
  <c r="DB53" i="17"/>
  <c r="DA53" i="17"/>
  <c r="CZ53" i="17"/>
  <c r="CY53" i="17"/>
  <c r="CX53" i="17"/>
  <c r="CW53" i="17"/>
  <c r="CV53" i="17"/>
  <c r="AX53" i="17"/>
  <c r="AW53" i="17"/>
  <c r="AV53" i="17"/>
  <c r="AU53" i="17"/>
  <c r="ER50" i="17"/>
  <c r="DX50" i="17"/>
  <c r="DY50" i="17" s="1"/>
  <c r="DZ50" i="17" s="1"/>
  <c r="EA50" i="17" s="1"/>
  <c r="EB50" i="17" s="1"/>
  <c r="EC50" i="17" s="1"/>
  <c r="ED50" i="17" s="1"/>
  <c r="EE50" i="17" s="1"/>
  <c r="EF50" i="17" s="1"/>
  <c r="EG50" i="17" s="1"/>
  <c r="EH50" i="17" s="1"/>
  <c r="EI50" i="17" s="1"/>
  <c r="EJ50" i="17" s="1"/>
  <c r="EK50" i="17" s="1"/>
  <c r="EL50" i="17" s="1"/>
  <c r="EM50" i="17" s="1"/>
  <c r="EN50" i="17" s="1"/>
  <c r="EO50" i="17" s="1"/>
  <c r="EP50" i="17" s="1"/>
  <c r="DD50" i="17"/>
  <c r="ER48" i="17"/>
  <c r="EH48" i="17"/>
  <c r="EI48" i="17" s="1"/>
  <c r="DX48" i="17"/>
  <c r="DY48" i="17" s="1"/>
  <c r="DZ48" i="17" s="1"/>
  <c r="EA48" i="17" s="1"/>
  <c r="EB48" i="17" s="1"/>
  <c r="EC48" i="17" s="1"/>
  <c r="ED48" i="17" s="1"/>
  <c r="EE48" i="17" s="1"/>
  <c r="EF48" i="17" s="1"/>
  <c r="EF53" i="17" s="1"/>
  <c r="DN48" i="17"/>
  <c r="DD48" i="17"/>
  <c r="DE48" i="17" s="1"/>
  <c r="DQ32" i="17" l="1"/>
  <c r="DW53" i="17"/>
  <c r="DO48" i="17"/>
  <c r="DP48" i="17" s="1"/>
  <c r="DQ48" i="17" s="1"/>
  <c r="DR48" i="17" s="1"/>
  <c r="DS48" i="17" s="1"/>
  <c r="DT48" i="17" s="1"/>
  <c r="DU48" i="17" s="1"/>
  <c r="DV48" i="17" s="1"/>
  <c r="EQ53" i="17"/>
  <c r="EB53" i="17"/>
  <c r="DF48" i="17"/>
  <c r="EJ48" i="17"/>
  <c r="EI53" i="17"/>
  <c r="DD53" i="17"/>
  <c r="EG53" i="17"/>
  <c r="DE50" i="17"/>
  <c r="EE53" i="17"/>
  <c r="DR32" i="17" l="1"/>
  <c r="DX53" i="17"/>
  <c r="EA53" i="17"/>
  <c r="DY53" i="17"/>
  <c r="DZ53" i="17"/>
  <c r="EH53" i="17"/>
  <c r="DG48" i="17"/>
  <c r="ED53" i="17"/>
  <c r="DF50" i="17"/>
  <c r="DE53" i="17"/>
  <c r="EC53" i="17"/>
  <c r="EK48" i="17"/>
  <c r="EJ53" i="17"/>
  <c r="CV23" i="17"/>
  <c r="CV37" i="17"/>
  <c r="CV44" i="17"/>
  <c r="CV67" i="17"/>
  <c r="CV74" i="17"/>
  <c r="CV81" i="17"/>
  <c r="CU22" i="17"/>
  <c r="CU36" i="17"/>
  <c r="CU52" i="17"/>
  <c r="CU66" i="17"/>
  <c r="CU80" i="17"/>
  <c r="ER80" i="17" s="1"/>
  <c r="CU73" i="17"/>
  <c r="ER73" i="17" s="1"/>
  <c r="DS32" i="17" l="1"/>
  <c r="DT32" i="17" s="1"/>
  <c r="DU32" i="17" s="1"/>
  <c r="DV32" i="17" s="1"/>
  <c r="DF53" i="17"/>
  <c r="DG50" i="17"/>
  <c r="DH48" i="17"/>
  <c r="EL48" i="17"/>
  <c r="EK53" i="17"/>
  <c r="EW120" i="15"/>
  <c r="G23" i="19" s="1"/>
  <c r="EW119" i="15"/>
  <c r="EV119" i="15"/>
  <c r="EU119" i="15"/>
  <c r="EW118" i="15"/>
  <c r="EV118" i="15"/>
  <c r="EU118" i="15"/>
  <c r="EW117" i="15"/>
  <c r="EV117" i="15"/>
  <c r="EU117" i="15"/>
  <c r="EW116" i="15"/>
  <c r="EV116" i="15"/>
  <c r="EU116" i="15"/>
  <c r="EW115" i="15"/>
  <c r="EV115" i="15"/>
  <c r="EU115" i="15"/>
  <c r="EY114" i="15"/>
  <c r="EX114" i="15"/>
  <c r="EW114" i="15"/>
  <c r="EV114" i="15"/>
  <c r="EU114" i="15"/>
  <c r="EY113" i="15"/>
  <c r="EX113" i="15"/>
  <c r="EW113" i="15"/>
  <c r="EV113" i="15"/>
  <c r="EU113" i="15"/>
  <c r="EY112" i="15"/>
  <c r="EX112" i="15"/>
  <c r="EW112" i="15"/>
  <c r="EV112" i="15"/>
  <c r="EU112" i="15"/>
  <c r="EY109" i="15"/>
  <c r="EW109" i="15"/>
  <c r="G22" i="19" s="1"/>
  <c r="EY108" i="15"/>
  <c r="EW108" i="15"/>
  <c r="EV108" i="15"/>
  <c r="EU108" i="15"/>
  <c r="EY107" i="15"/>
  <c r="EW107" i="15"/>
  <c r="EV107" i="15"/>
  <c r="EU107" i="15"/>
  <c r="EY106" i="15"/>
  <c r="EW106" i="15"/>
  <c r="EV106" i="15"/>
  <c r="EU106" i="15"/>
  <c r="EY105" i="15"/>
  <c r="EW105" i="15"/>
  <c r="EV105" i="15"/>
  <c r="EU105" i="15"/>
  <c r="EY104" i="15"/>
  <c r="EW104" i="15"/>
  <c r="EV104" i="15"/>
  <c r="EU104" i="15"/>
  <c r="EY103" i="15"/>
  <c r="EX103" i="15"/>
  <c r="EW103" i="15"/>
  <c r="EV103" i="15"/>
  <c r="EU103" i="15"/>
  <c r="EY102" i="15"/>
  <c r="EX102" i="15"/>
  <c r="EW102" i="15"/>
  <c r="EV102" i="15"/>
  <c r="EU102" i="15"/>
  <c r="EY101" i="15"/>
  <c r="EX101" i="15"/>
  <c r="EW101" i="15"/>
  <c r="EV101" i="15"/>
  <c r="EU101" i="15"/>
  <c r="EY98" i="15"/>
  <c r="EW98" i="15"/>
  <c r="G21" i="19" s="1"/>
  <c r="EY97" i="15"/>
  <c r="EW97" i="15"/>
  <c r="EV97" i="15"/>
  <c r="EU97" i="15"/>
  <c r="EY96" i="15"/>
  <c r="EW96" i="15"/>
  <c r="EV96" i="15"/>
  <c r="EU96" i="15"/>
  <c r="EY95" i="15"/>
  <c r="EW95" i="15"/>
  <c r="EV95" i="15"/>
  <c r="EU95" i="15"/>
  <c r="EY94" i="15"/>
  <c r="EW94" i="15"/>
  <c r="EV94" i="15"/>
  <c r="EU94" i="15"/>
  <c r="EY93" i="15"/>
  <c r="EW93" i="15"/>
  <c r="EV93" i="15"/>
  <c r="EU93" i="15"/>
  <c r="EY92" i="15"/>
  <c r="EX92" i="15"/>
  <c r="EW92" i="15"/>
  <c r="EV92" i="15"/>
  <c r="EU92" i="15"/>
  <c r="EY91" i="15"/>
  <c r="EX91" i="15"/>
  <c r="EW91" i="15"/>
  <c r="EV91" i="15"/>
  <c r="EU91" i="15"/>
  <c r="EY90" i="15"/>
  <c r="EX90" i="15"/>
  <c r="EW90" i="15"/>
  <c r="EV90" i="15"/>
  <c r="EU90" i="15"/>
  <c r="EX87" i="15"/>
  <c r="H20" i="19" s="1"/>
  <c r="EW87" i="15"/>
  <c r="EX86" i="15"/>
  <c r="EW86" i="15"/>
  <c r="EX85" i="15"/>
  <c r="EW85" i="15"/>
  <c r="EX84" i="15"/>
  <c r="EW84" i="15"/>
  <c r="EX83" i="15"/>
  <c r="EW83" i="15"/>
  <c r="EX82" i="15"/>
  <c r="EW82" i="15"/>
  <c r="EY81" i="15"/>
  <c r="EX81" i="15"/>
  <c r="EW81" i="15"/>
  <c r="EV81" i="15"/>
  <c r="EU81" i="15"/>
  <c r="EY80" i="15"/>
  <c r="EX80" i="15"/>
  <c r="EW80" i="15"/>
  <c r="EV80" i="15"/>
  <c r="EU80" i="15"/>
  <c r="EY79" i="15"/>
  <c r="EX79" i="15"/>
  <c r="EW79" i="15"/>
  <c r="EV79" i="15"/>
  <c r="EU79" i="15"/>
  <c r="EX76" i="15"/>
  <c r="H19" i="19" s="1"/>
  <c r="EX75" i="15"/>
  <c r="EV75" i="15"/>
  <c r="EX74" i="15"/>
  <c r="EV74" i="15"/>
  <c r="EX73" i="15"/>
  <c r="EV73" i="15"/>
  <c r="EX72" i="15"/>
  <c r="EV72" i="15"/>
  <c r="EX71" i="15"/>
  <c r="EV71" i="15"/>
  <c r="EY70" i="15"/>
  <c r="EX70" i="15"/>
  <c r="EW70" i="15"/>
  <c r="EV70" i="15"/>
  <c r="EU70" i="15"/>
  <c r="EY69" i="15"/>
  <c r="EX69" i="15"/>
  <c r="EW69" i="15"/>
  <c r="EV69" i="15"/>
  <c r="EU69" i="15"/>
  <c r="EY68" i="15"/>
  <c r="EX68" i="15"/>
  <c r="EW68" i="15"/>
  <c r="EV68" i="15"/>
  <c r="EU68" i="15"/>
  <c r="EX65" i="15"/>
  <c r="H15" i="19" s="1"/>
  <c r="EX64" i="15"/>
  <c r="EX63" i="15"/>
  <c r="EX62" i="15"/>
  <c r="EX61" i="15"/>
  <c r="EX60" i="15"/>
  <c r="EY59" i="15"/>
  <c r="EX59" i="15"/>
  <c r="EW59" i="15"/>
  <c r="EV59" i="15"/>
  <c r="EU59" i="15"/>
  <c r="EY58" i="15"/>
  <c r="EX58" i="15"/>
  <c r="EW58" i="15"/>
  <c r="EV58" i="15"/>
  <c r="EU58" i="15"/>
  <c r="EY57" i="15"/>
  <c r="EX57" i="15"/>
  <c r="EW57" i="15"/>
  <c r="EV57" i="15"/>
  <c r="EU57" i="15"/>
  <c r="EX54" i="15"/>
  <c r="H14" i="19" s="1"/>
  <c r="EX53" i="15"/>
  <c r="EX52" i="15"/>
  <c r="EX51" i="15"/>
  <c r="EV51" i="15"/>
  <c r="EU51" i="15"/>
  <c r="EX50" i="15"/>
  <c r="EV50" i="15"/>
  <c r="EX49" i="15"/>
  <c r="EY48" i="15"/>
  <c r="EX48" i="15"/>
  <c r="EW48" i="15"/>
  <c r="EV48" i="15"/>
  <c r="EU48" i="15"/>
  <c r="EY47" i="15"/>
  <c r="EX47" i="15"/>
  <c r="EW47" i="15"/>
  <c r="EV47" i="15"/>
  <c r="EU47" i="15"/>
  <c r="EY46" i="15"/>
  <c r="EX46" i="15"/>
  <c r="EW46" i="15"/>
  <c r="EV46" i="15"/>
  <c r="EU46" i="15"/>
  <c r="EX43" i="15"/>
  <c r="H13" i="19" s="1"/>
  <c r="EX42" i="15"/>
  <c r="EV42" i="15"/>
  <c r="EX41" i="15"/>
  <c r="EV41" i="15"/>
  <c r="EX40" i="15"/>
  <c r="EV40" i="15"/>
  <c r="EX39" i="15"/>
  <c r="EV39" i="15"/>
  <c r="EX38" i="15"/>
  <c r="EV38" i="15"/>
  <c r="EY37" i="15"/>
  <c r="EX37" i="15"/>
  <c r="EW37" i="15"/>
  <c r="EV37" i="15"/>
  <c r="EU37" i="15"/>
  <c r="EY36" i="15"/>
  <c r="EX36" i="15"/>
  <c r="EW36" i="15"/>
  <c r="EV36" i="15"/>
  <c r="EU36" i="15"/>
  <c r="EY35" i="15"/>
  <c r="EX35" i="15"/>
  <c r="EW35" i="15"/>
  <c r="EV35" i="15"/>
  <c r="EU35" i="15"/>
  <c r="EY32" i="15"/>
  <c r="EX32" i="15"/>
  <c r="H12" i="19" s="1"/>
  <c r="EY31" i="15"/>
  <c r="EX31" i="15"/>
  <c r="EV31" i="15"/>
  <c r="EU31" i="15"/>
  <c r="EY30" i="15"/>
  <c r="EX30" i="15"/>
  <c r="EV30" i="15"/>
  <c r="EU30" i="15"/>
  <c r="EY29" i="15"/>
  <c r="EX29" i="15"/>
  <c r="EV29" i="15"/>
  <c r="EU29" i="15"/>
  <c r="EY28" i="15"/>
  <c r="EX28" i="15"/>
  <c r="EV28" i="15"/>
  <c r="EU28" i="15"/>
  <c r="EY27" i="15"/>
  <c r="EX27" i="15"/>
  <c r="EV27" i="15"/>
  <c r="EU27" i="15"/>
  <c r="EY26" i="15"/>
  <c r="EX26" i="15"/>
  <c r="EW26" i="15"/>
  <c r="EV26" i="15"/>
  <c r="EU26" i="15"/>
  <c r="EY25" i="15"/>
  <c r="EX25" i="15"/>
  <c r="EW25" i="15"/>
  <c r="EV25" i="15"/>
  <c r="EU25" i="15"/>
  <c r="EY24" i="15"/>
  <c r="EX24" i="15"/>
  <c r="EW24" i="15"/>
  <c r="EV24" i="15"/>
  <c r="EU24" i="15"/>
  <c r="DI48" i="17" l="1"/>
  <c r="DH50" i="17"/>
  <c r="DG53" i="17"/>
  <c r="EM48" i="17"/>
  <c r="EL53" i="17"/>
  <c r="EX21" i="15"/>
  <c r="H11" i="19" s="1"/>
  <c r="EW21" i="15"/>
  <c r="EX20" i="15"/>
  <c r="EW20" i="15"/>
  <c r="EV20" i="15"/>
  <c r="EX19" i="15"/>
  <c r="EW19" i="15"/>
  <c r="EV19" i="15"/>
  <c r="EX18" i="15"/>
  <c r="EW18" i="15"/>
  <c r="EV18" i="15"/>
  <c r="EX17" i="15"/>
  <c r="EW17" i="15"/>
  <c r="EV17" i="15"/>
  <c r="EX16" i="15"/>
  <c r="EW16" i="15"/>
  <c r="EV16" i="15"/>
  <c r="EY15" i="15"/>
  <c r="EX15" i="15"/>
  <c r="EW15" i="15"/>
  <c r="EV15" i="15"/>
  <c r="EU15" i="15"/>
  <c r="EY14" i="15"/>
  <c r="EX14" i="15"/>
  <c r="EW14" i="15"/>
  <c r="EV14" i="15"/>
  <c r="EU14" i="15"/>
  <c r="EY13" i="15"/>
  <c r="EX13" i="15"/>
  <c r="EW13" i="15"/>
  <c r="EV13" i="15"/>
  <c r="EU13" i="15"/>
  <c r="DI50" i="17" l="1"/>
  <c r="DH53" i="17"/>
  <c r="EN48" i="17"/>
  <c r="EM53" i="17"/>
  <c r="DJ48" i="17"/>
  <c r="DE76" i="17"/>
  <c r="DF76" i="17" s="1"/>
  <c r="DG76" i="17" s="1"/>
  <c r="DH76" i="17" s="1"/>
  <c r="DI76" i="17" s="1"/>
  <c r="DJ76" i="17" s="1"/>
  <c r="DK76" i="17" s="1"/>
  <c r="DL76" i="17" s="1"/>
  <c r="DM76" i="17" s="1"/>
  <c r="DN76" i="17" s="1"/>
  <c r="DO76" i="17" s="1"/>
  <c r="DP76" i="17" s="1"/>
  <c r="DQ76" i="17" s="1"/>
  <c r="DR76" i="17" s="1"/>
  <c r="DS76" i="17" s="1"/>
  <c r="DT76" i="17" s="1"/>
  <c r="DU76" i="17" s="1"/>
  <c r="DV76" i="17" s="1"/>
  <c r="DW76" i="17" s="1"/>
  <c r="DX76" i="17" s="1"/>
  <c r="DY76" i="17" s="1"/>
  <c r="DZ76" i="17" s="1"/>
  <c r="EA76" i="17" s="1"/>
  <c r="EB76" i="17" s="1"/>
  <c r="EC76" i="17" s="1"/>
  <c r="ED76" i="17" s="1"/>
  <c r="EE76" i="17" s="1"/>
  <c r="EF76" i="17" s="1"/>
  <c r="EG76" i="17" s="1"/>
  <c r="EH76" i="17" s="1"/>
  <c r="EI76" i="17" s="1"/>
  <c r="EJ76" i="17" s="1"/>
  <c r="EK76" i="17" s="1"/>
  <c r="EL76" i="17" s="1"/>
  <c r="EM76" i="17" s="1"/>
  <c r="EN76" i="17" s="1"/>
  <c r="EO76" i="17" s="1"/>
  <c r="EP76" i="17" s="1"/>
  <c r="EQ76" i="17" s="1"/>
  <c r="DG62" i="17"/>
  <c r="DH62" i="17" s="1"/>
  <c r="DI62" i="17" s="1"/>
  <c r="DJ62" i="17" s="1"/>
  <c r="DK62" i="17" s="1"/>
  <c r="DL62" i="17" s="1"/>
  <c r="DM62" i="17" s="1"/>
  <c r="DN62" i="17" s="1"/>
  <c r="DO62" i="17" s="1"/>
  <c r="DP62" i="17" s="1"/>
  <c r="DQ62" i="17" s="1"/>
  <c r="DR62" i="17" s="1"/>
  <c r="DS62" i="17" s="1"/>
  <c r="DT62" i="17" s="1"/>
  <c r="DU62" i="17" s="1"/>
  <c r="DV62" i="17" s="1"/>
  <c r="DW62" i="17" s="1"/>
  <c r="DX62" i="17" s="1"/>
  <c r="DY62" i="17" s="1"/>
  <c r="DZ62" i="17" s="1"/>
  <c r="EA62" i="17" s="1"/>
  <c r="EB62" i="17" s="1"/>
  <c r="EC62" i="17" s="1"/>
  <c r="ED62" i="17" s="1"/>
  <c r="EE62" i="17" s="1"/>
  <c r="EF62" i="17" s="1"/>
  <c r="EG62" i="17" s="1"/>
  <c r="EH62" i="17" s="1"/>
  <c r="EI62" i="17" s="1"/>
  <c r="EJ62" i="17" s="1"/>
  <c r="EK62" i="17" s="1"/>
  <c r="EL62" i="17" s="1"/>
  <c r="EM62" i="17" s="1"/>
  <c r="EN62" i="17" s="1"/>
  <c r="EO62" i="17" s="1"/>
  <c r="EP62" i="17" s="1"/>
  <c r="EQ62" i="17" s="1"/>
  <c r="ER62" i="17" s="1"/>
  <c r="EA55" i="17"/>
  <c r="EB55" i="17" s="1"/>
  <c r="EC55" i="17" s="1"/>
  <c r="ED55" i="17" s="1"/>
  <c r="EE55" i="17" s="1"/>
  <c r="EF55" i="17" s="1"/>
  <c r="EG55" i="17" s="1"/>
  <c r="EH55" i="17" s="1"/>
  <c r="EI55" i="17" s="1"/>
  <c r="EJ55" i="17" s="1"/>
  <c r="EK55" i="17" s="1"/>
  <c r="EL55" i="17" s="1"/>
  <c r="EM55" i="17" s="1"/>
  <c r="EN55" i="17" s="1"/>
  <c r="EO55" i="17" s="1"/>
  <c r="EP55" i="17" s="1"/>
  <c r="EQ55" i="17" s="1"/>
  <c r="ER55" i="17" s="1"/>
  <c r="CM57" i="17"/>
  <c r="CN57" i="17" s="1"/>
  <c r="CO57" i="17" s="1"/>
  <c r="CP57" i="17" s="1"/>
  <c r="CQ57" i="17" s="1"/>
  <c r="CR57" i="17" s="1"/>
  <c r="CS57" i="17" s="1"/>
  <c r="CT57" i="17" s="1"/>
  <c r="CU57" i="17" s="1"/>
  <c r="CV57" i="17" s="1"/>
  <c r="CW57" i="17" s="1"/>
  <c r="AZ55" i="17"/>
  <c r="BA55" i="17" s="1"/>
  <c r="BB55" i="17" s="1"/>
  <c r="BC55" i="17" s="1"/>
  <c r="BD55" i="17" s="1"/>
  <c r="BE55" i="17" s="1"/>
  <c r="BF55" i="17" s="1"/>
  <c r="BG55" i="17" s="1"/>
  <c r="BH55" i="17" s="1"/>
  <c r="BI55" i="17" s="1"/>
  <c r="BJ55" i="17" s="1"/>
  <c r="BK55" i="17" s="1"/>
  <c r="BL55" i="17" s="1"/>
  <c r="BM55" i="17" s="1"/>
  <c r="BN55" i="17" s="1"/>
  <c r="BO55" i="17" s="1"/>
  <c r="BP55" i="17" s="1"/>
  <c r="BQ55" i="17" s="1"/>
  <c r="BR55" i="17" s="1"/>
  <c r="BS55" i="17" s="1"/>
  <c r="BT55" i="17" s="1"/>
  <c r="BU55" i="17" s="1"/>
  <c r="BV55" i="17" s="1"/>
  <c r="BW55" i="17" s="1"/>
  <c r="BX55" i="17" s="1"/>
  <c r="BY55" i="17" s="1"/>
  <c r="BZ55" i="17" s="1"/>
  <c r="CA55" i="17" s="1"/>
  <c r="CB55" i="17" s="1"/>
  <c r="CC55" i="17" s="1"/>
  <c r="CD55" i="17" s="1"/>
  <c r="CE55" i="17" s="1"/>
  <c r="CF55" i="17" s="1"/>
  <c r="CG55" i="17" s="1"/>
  <c r="CH55" i="17" s="1"/>
  <c r="CI55" i="17" s="1"/>
  <c r="CJ55" i="17" s="1"/>
  <c r="CK55" i="17" s="1"/>
  <c r="CL55" i="17" s="1"/>
  <c r="AZ46" i="17"/>
  <c r="BA46" i="17" s="1"/>
  <c r="BB46" i="17" s="1"/>
  <c r="BC46" i="17" s="1"/>
  <c r="BD46" i="17" s="1"/>
  <c r="BE46" i="17" s="1"/>
  <c r="BF46" i="17" s="1"/>
  <c r="BG46" i="17" s="1"/>
  <c r="BH46" i="17" s="1"/>
  <c r="BI46" i="17" s="1"/>
  <c r="BJ46" i="17" s="1"/>
  <c r="BK46" i="17" s="1"/>
  <c r="BL46" i="17" s="1"/>
  <c r="BM46" i="17" s="1"/>
  <c r="BN46" i="17" s="1"/>
  <c r="BO46" i="17" s="1"/>
  <c r="BP46" i="17" s="1"/>
  <c r="BQ46" i="17" s="1"/>
  <c r="BR46" i="17" s="1"/>
  <c r="BS46" i="17" s="1"/>
  <c r="BT46" i="17" s="1"/>
  <c r="BU46" i="17" s="1"/>
  <c r="BV46" i="17" s="1"/>
  <c r="BW46" i="17" s="1"/>
  <c r="BX46" i="17" s="1"/>
  <c r="BY46" i="17" s="1"/>
  <c r="BZ46" i="17" s="1"/>
  <c r="CA46" i="17" s="1"/>
  <c r="CB46" i="17" s="1"/>
  <c r="CC46" i="17" s="1"/>
  <c r="CD46" i="17" s="1"/>
  <c r="CE46" i="17" s="1"/>
  <c r="CF46" i="17" s="1"/>
  <c r="CG46" i="17" s="1"/>
  <c r="CH46" i="17" s="1"/>
  <c r="CI46" i="17" s="1"/>
  <c r="CJ46" i="17" s="1"/>
  <c r="CK46" i="17" s="1"/>
  <c r="CL46" i="17" s="1"/>
  <c r="EN39" i="17"/>
  <c r="EO39" i="17" s="1"/>
  <c r="EP39" i="17" s="1"/>
  <c r="DX25" i="17"/>
  <c r="DY25" i="17" s="1"/>
  <c r="DZ25" i="17" s="1"/>
  <c r="EA25" i="17" s="1"/>
  <c r="EB25" i="17" s="1"/>
  <c r="EC25" i="17" s="1"/>
  <c r="ED25" i="17" s="1"/>
  <c r="EE25" i="17" s="1"/>
  <c r="EF25" i="17" s="1"/>
  <c r="EG25" i="17" s="1"/>
  <c r="EH25" i="17" s="1"/>
  <c r="EI25" i="17" s="1"/>
  <c r="EJ25" i="17" s="1"/>
  <c r="EK25" i="17" s="1"/>
  <c r="EL25" i="17" s="1"/>
  <c r="EM25" i="17" s="1"/>
  <c r="EN25" i="17" s="1"/>
  <c r="EO25" i="17" s="1"/>
  <c r="EP25" i="17" s="1"/>
  <c r="EQ25" i="17" s="1"/>
  <c r="ER25" i="17" s="1"/>
  <c r="DD27" i="17"/>
  <c r="DE27" i="17" s="1"/>
  <c r="DF27" i="17" s="1"/>
  <c r="DG27" i="17" s="1"/>
  <c r="DH27" i="17" s="1"/>
  <c r="DI27" i="17" s="1"/>
  <c r="DJ27" i="17" s="1"/>
  <c r="DK27" i="17" s="1"/>
  <c r="DL27" i="17" s="1"/>
  <c r="DM27" i="17" s="1"/>
  <c r="DN27" i="17" s="1"/>
  <c r="DO27" i="17" s="1"/>
  <c r="DP27" i="17" s="1"/>
  <c r="DQ27" i="17" s="1"/>
  <c r="DR27" i="17" s="1"/>
  <c r="DS27" i="17" s="1"/>
  <c r="DT27" i="17" s="1"/>
  <c r="DU27" i="17" s="1"/>
  <c r="DV27" i="17" s="1"/>
  <c r="BI25" i="17"/>
  <c r="BJ25" i="17" s="1"/>
  <c r="BK25" i="17" s="1"/>
  <c r="BL25" i="17" s="1"/>
  <c r="BM25" i="17" s="1"/>
  <c r="BN25" i="17" s="1"/>
  <c r="BO25" i="17" s="1"/>
  <c r="BP25" i="17" s="1"/>
  <c r="BQ25" i="17" s="1"/>
  <c r="BR25" i="17" s="1"/>
  <c r="BS25" i="17" s="1"/>
  <c r="BT25" i="17" s="1"/>
  <c r="BU25" i="17" s="1"/>
  <c r="BV25" i="17" s="1"/>
  <c r="BW25" i="17" s="1"/>
  <c r="BX25" i="17" s="1"/>
  <c r="BY25" i="17" s="1"/>
  <c r="BZ25" i="17" s="1"/>
  <c r="CA25" i="17" s="1"/>
  <c r="CB25" i="17" s="1"/>
  <c r="CC25" i="17" s="1"/>
  <c r="CD25" i="17" s="1"/>
  <c r="CE25" i="17" s="1"/>
  <c r="CF25" i="17" s="1"/>
  <c r="CG25" i="17" s="1"/>
  <c r="CH25" i="17" s="1"/>
  <c r="CI25" i="17" s="1"/>
  <c r="CJ25" i="17" s="1"/>
  <c r="CK25" i="17" s="1"/>
  <c r="CL25" i="17" s="1"/>
  <c r="CM25" i="17" s="1"/>
  <c r="CN25" i="17" s="1"/>
  <c r="CO25" i="17" s="1"/>
  <c r="CP25" i="17" s="1"/>
  <c r="CQ25" i="17" s="1"/>
  <c r="CR25" i="17" s="1"/>
  <c r="CS25" i="17" s="1"/>
  <c r="CT25" i="17" s="1"/>
  <c r="CU25" i="17" s="1"/>
  <c r="DE18" i="17"/>
  <c r="DF18" i="17" s="1"/>
  <c r="DG18" i="17" s="1"/>
  <c r="DH18" i="17" s="1"/>
  <c r="DI18" i="17" s="1"/>
  <c r="DJ18" i="17" s="1"/>
  <c r="DK18" i="17" s="1"/>
  <c r="DL18" i="17" s="1"/>
  <c r="DM18" i="17" s="1"/>
  <c r="DN18" i="17" s="1"/>
  <c r="DO18" i="17" s="1"/>
  <c r="DP18" i="17" s="1"/>
  <c r="DQ18" i="17" s="1"/>
  <c r="DR18" i="17" s="1"/>
  <c r="DS18" i="17" s="1"/>
  <c r="DT18" i="17" s="1"/>
  <c r="DU18" i="17" s="1"/>
  <c r="DV18" i="17" s="1"/>
  <c r="DW18" i="17" s="1"/>
  <c r="DX18" i="17" s="1"/>
  <c r="DY18" i="17" s="1"/>
  <c r="DZ18" i="17" s="1"/>
  <c r="EA18" i="17" s="1"/>
  <c r="EB18" i="17" s="1"/>
  <c r="EC18" i="17" s="1"/>
  <c r="ED18" i="17" s="1"/>
  <c r="EE18" i="17" s="1"/>
  <c r="EF18" i="17" s="1"/>
  <c r="EG18" i="17" s="1"/>
  <c r="EH18" i="17" s="1"/>
  <c r="EI18" i="17" s="1"/>
  <c r="EJ18" i="17" s="1"/>
  <c r="EK18" i="17" s="1"/>
  <c r="EL18" i="17" s="1"/>
  <c r="EM18" i="17" s="1"/>
  <c r="EN18" i="17" s="1"/>
  <c r="EO18" i="17" s="1"/>
  <c r="EP18" i="17" s="1"/>
  <c r="EQ18" i="17" s="1"/>
  <c r="ER18" i="17" s="1"/>
  <c r="BF11" i="17"/>
  <c r="BG11" i="17" s="1"/>
  <c r="BH11" i="17" s="1"/>
  <c r="BI11" i="17" s="1"/>
  <c r="BJ11" i="17" s="1"/>
  <c r="BK11" i="17" s="1"/>
  <c r="BL11" i="17" s="1"/>
  <c r="BM11" i="17" s="1"/>
  <c r="BN11" i="17" s="1"/>
  <c r="BO11" i="17" s="1"/>
  <c r="BP11" i="17" s="1"/>
  <c r="BQ11" i="17" s="1"/>
  <c r="BR11" i="17" s="1"/>
  <c r="BS11" i="17" s="1"/>
  <c r="BT11" i="17" s="1"/>
  <c r="BU11" i="17" s="1"/>
  <c r="BV11" i="17" s="1"/>
  <c r="BW11" i="17" s="1"/>
  <c r="BX11" i="17" s="1"/>
  <c r="BY11" i="17" s="1"/>
  <c r="BZ11" i="17" s="1"/>
  <c r="CA11" i="17" s="1"/>
  <c r="CB11" i="17" s="1"/>
  <c r="CC11" i="17" s="1"/>
  <c r="CD11" i="17" s="1"/>
  <c r="CE11" i="17" s="1"/>
  <c r="CF11" i="17" s="1"/>
  <c r="CG11" i="17" s="1"/>
  <c r="CH11" i="17" s="1"/>
  <c r="CI11" i="17" s="1"/>
  <c r="CJ11" i="17" s="1"/>
  <c r="CK11" i="17" s="1"/>
  <c r="CL11" i="17" s="1"/>
  <c r="CM11" i="17" s="1"/>
  <c r="CN11" i="17" s="1"/>
  <c r="CO11" i="17" s="1"/>
  <c r="CP11" i="17" s="1"/>
  <c r="CQ11" i="17" s="1"/>
  <c r="CR11" i="17" s="1"/>
  <c r="CS11" i="17" s="1"/>
  <c r="CT11" i="17" s="1"/>
  <c r="CU11" i="17" s="1"/>
  <c r="CV11" i="17" s="1"/>
  <c r="ER32" i="17" l="1"/>
  <c r="EO48" i="17"/>
  <c r="EN53" i="17"/>
  <c r="DK48" i="17"/>
  <c r="DJ50" i="17"/>
  <c r="DI53" i="17"/>
  <c r="CV25" i="17"/>
  <c r="CW25" i="17" s="1"/>
  <c r="CX25" i="17" s="1"/>
  <c r="CY25" i="17" s="1"/>
  <c r="CZ25" i="17" s="1"/>
  <c r="DA25" i="17" s="1"/>
  <c r="DB25" i="17" s="1"/>
  <c r="DC25" i="17" s="1"/>
  <c r="DD25" i="17" s="1"/>
  <c r="DE25" i="17" s="1"/>
  <c r="CX57" i="17"/>
  <c r="CY57" i="17" s="1"/>
  <c r="CZ57" i="17" s="1"/>
  <c r="DA57" i="17" s="1"/>
  <c r="DB57" i="17" s="1"/>
  <c r="DC57" i="17" s="1"/>
  <c r="DD57" i="17" s="1"/>
  <c r="DE57" i="17" s="1"/>
  <c r="DF57" i="17" s="1"/>
  <c r="DG57" i="17" s="1"/>
  <c r="DH57" i="17" s="1"/>
  <c r="DI57" i="17" s="1"/>
  <c r="DJ57" i="17" s="1"/>
  <c r="DK57" i="17" s="1"/>
  <c r="DL57" i="17" s="1"/>
  <c r="DM57" i="17" s="1"/>
  <c r="DN57" i="17" s="1"/>
  <c r="DO57" i="17" s="1"/>
  <c r="DP57" i="17" s="1"/>
  <c r="DQ57" i="17" s="1"/>
  <c r="DR57" i="17" s="1"/>
  <c r="DS57" i="17" s="1"/>
  <c r="DT57" i="17" s="1"/>
  <c r="DU57" i="17" s="1"/>
  <c r="DV57" i="17" s="1"/>
  <c r="DW57" i="17" s="1"/>
  <c r="DX57" i="17" s="1"/>
  <c r="DY57" i="17" s="1"/>
  <c r="CW11" i="17"/>
  <c r="CX11" i="17" s="1"/>
  <c r="CY11" i="17" s="1"/>
  <c r="CZ11" i="17" s="1"/>
  <c r="DA11" i="17" s="1"/>
  <c r="DB11" i="17" s="1"/>
  <c r="DC11" i="17" s="1"/>
  <c r="DD11" i="17" s="1"/>
  <c r="DE11" i="17" s="1"/>
  <c r="DF11" i="17" s="1"/>
  <c r="DG11" i="17" s="1"/>
  <c r="DH11" i="17" s="1"/>
  <c r="DI11" i="17" s="1"/>
  <c r="DJ11" i="17" s="1"/>
  <c r="DK11" i="17" s="1"/>
  <c r="DL11" i="17" s="1"/>
  <c r="DM11" i="17" s="1"/>
  <c r="DN11" i="17" s="1"/>
  <c r="DO11" i="17" s="1"/>
  <c r="DP11" i="17" s="1"/>
  <c r="DQ11" i="17" s="1"/>
  <c r="DR11" i="17" s="1"/>
  <c r="DS11" i="17" s="1"/>
  <c r="DT11" i="17" s="1"/>
  <c r="DU11" i="17" s="1"/>
  <c r="DV11" i="17" s="1"/>
  <c r="DW11" i="17" s="1"/>
  <c r="DX11" i="17" s="1"/>
  <c r="DY11" i="17" s="1"/>
  <c r="DZ11" i="17" s="1"/>
  <c r="EA11" i="17" s="1"/>
  <c r="EB11" i="17" s="1"/>
  <c r="EC11" i="17" s="1"/>
  <c r="ED11" i="17" s="1"/>
  <c r="EE11" i="17" s="1"/>
  <c r="EF11" i="17" s="1"/>
  <c r="DX13" i="17"/>
  <c r="DX14" i="17" s="1"/>
  <c r="DY13" i="17" l="1"/>
  <c r="DY14" i="17" s="1"/>
  <c r="DL48" i="17"/>
  <c r="DK50" i="17"/>
  <c r="DJ53" i="17"/>
  <c r="EP48" i="17"/>
  <c r="EP53" i="17" s="1"/>
  <c r="EO53" i="17"/>
  <c r="EQ115" i="15"/>
  <c r="ER115" i="15"/>
  <c r="ES115" i="15"/>
  <c r="EY115" i="15" s="1"/>
  <c r="EQ116" i="15"/>
  <c r="ER116" i="15"/>
  <c r="ES116" i="15"/>
  <c r="EY116" i="15" s="1"/>
  <c r="EQ117" i="15"/>
  <c r="ER117" i="15"/>
  <c r="ES117" i="15"/>
  <c r="EY117" i="15" s="1"/>
  <c r="EQ118" i="15"/>
  <c r="ER118" i="15"/>
  <c r="ES118" i="15"/>
  <c r="EY118" i="15" s="1"/>
  <c r="EQ104" i="15"/>
  <c r="ER104" i="15"/>
  <c r="ES104" i="15"/>
  <c r="EQ105" i="15"/>
  <c r="ER105" i="15"/>
  <c r="ES105" i="15"/>
  <c r="EQ106" i="15"/>
  <c r="ER106" i="15"/>
  <c r="ES106" i="15"/>
  <c r="EQ107" i="15"/>
  <c r="ER107" i="15"/>
  <c r="ES107" i="15"/>
  <c r="EQ93" i="15"/>
  <c r="ER93" i="15"/>
  <c r="ES93" i="15"/>
  <c r="EQ94" i="15"/>
  <c r="ER94" i="15"/>
  <c r="ES94" i="15"/>
  <c r="EQ95" i="15"/>
  <c r="ER95" i="15"/>
  <c r="ES95" i="15"/>
  <c r="EQ96" i="15"/>
  <c r="ER96" i="15"/>
  <c r="ES96" i="15"/>
  <c r="EQ82" i="15"/>
  <c r="ER82" i="15"/>
  <c r="ES82" i="15"/>
  <c r="EQ83" i="15"/>
  <c r="ER83" i="15"/>
  <c r="ES83" i="15"/>
  <c r="EQ84" i="15"/>
  <c r="ER84" i="15"/>
  <c r="ES84" i="15"/>
  <c r="EQ85" i="15"/>
  <c r="ER85" i="15"/>
  <c r="ES85" i="15"/>
  <c r="EQ71" i="15"/>
  <c r="ER71" i="15"/>
  <c r="ES71" i="15"/>
  <c r="EQ72" i="15"/>
  <c r="ER72" i="15"/>
  <c r="ES72" i="15"/>
  <c r="EQ73" i="15"/>
  <c r="ER73" i="15"/>
  <c r="ES73" i="15"/>
  <c r="EQ74" i="15"/>
  <c r="ER74" i="15"/>
  <c r="ES74" i="15"/>
  <c r="EQ60" i="15"/>
  <c r="ER60" i="15"/>
  <c r="ES60" i="15"/>
  <c r="EQ61" i="15"/>
  <c r="ER61" i="15"/>
  <c r="ES61" i="15"/>
  <c r="EQ62" i="15"/>
  <c r="ER62" i="15"/>
  <c r="ES62" i="15"/>
  <c r="EQ63" i="15"/>
  <c r="ER63" i="15"/>
  <c r="ES63" i="15"/>
  <c r="EQ49" i="15"/>
  <c r="ER49" i="15"/>
  <c r="ES49" i="15"/>
  <c r="EQ50" i="15"/>
  <c r="ER50" i="15"/>
  <c r="ES50" i="15"/>
  <c r="EQ51" i="15"/>
  <c r="ER51" i="15"/>
  <c r="ES51" i="15"/>
  <c r="EQ52" i="15"/>
  <c r="ER52" i="15"/>
  <c r="ES52" i="15"/>
  <c r="EQ38" i="15"/>
  <c r="ER38" i="15"/>
  <c r="ES38" i="15"/>
  <c r="EQ39" i="15"/>
  <c r="ER39" i="15"/>
  <c r="ES39" i="15"/>
  <c r="EQ40" i="15"/>
  <c r="ER40" i="15"/>
  <c r="ES40" i="15"/>
  <c r="EQ41" i="15"/>
  <c r="ER41" i="15"/>
  <c r="ES41" i="15"/>
  <c r="EQ27" i="15"/>
  <c r="ER27" i="15"/>
  <c r="ES27" i="15"/>
  <c r="EQ28" i="15"/>
  <c r="ER28" i="15"/>
  <c r="ES28" i="15"/>
  <c r="EQ29" i="15"/>
  <c r="ER29" i="15"/>
  <c r="ES29" i="15"/>
  <c r="EQ30" i="15"/>
  <c r="ER30" i="15"/>
  <c r="ES30" i="15"/>
  <c r="EQ16" i="15"/>
  <c r="ER16" i="15"/>
  <c r="ES16" i="15"/>
  <c r="EQ17" i="15"/>
  <c r="ER17" i="15"/>
  <c r="ES17" i="15"/>
  <c r="EQ18" i="15"/>
  <c r="ER18" i="15"/>
  <c r="ES18" i="15"/>
  <c r="EQ19" i="15"/>
  <c r="ER19" i="15"/>
  <c r="ES19" i="15"/>
  <c r="EQ9" i="15"/>
  <c r="ER9" i="15"/>
  <c r="ES9" i="15"/>
  <c r="DZ13" i="17" l="1"/>
  <c r="DZ14" i="17" s="1"/>
  <c r="DL50" i="17"/>
  <c r="DK53" i="17"/>
  <c r="EQ122" i="15"/>
  <c r="ES122" i="15"/>
  <c r="ES42" i="15"/>
  <c r="EQ86" i="15"/>
  <c r="EQ87" i="15" s="1"/>
  <c r="ES86" i="15"/>
  <c r="ES87" i="15" s="1"/>
  <c r="ER86" i="15"/>
  <c r="ER87" i="15" s="1"/>
  <c r="EQ97" i="15"/>
  <c r="EQ98" i="15" s="1"/>
  <c r="EQ108" i="15"/>
  <c r="EQ109" i="15" s="1"/>
  <c r="ER119" i="15"/>
  <c r="ER120" i="15" s="1"/>
  <c r="ER20" i="15"/>
  <c r="ER21" i="15" s="1"/>
  <c r="EQ20" i="15"/>
  <c r="EQ21" i="15" s="1"/>
  <c r="EQ75" i="15"/>
  <c r="EQ76" i="15" s="1"/>
  <c r="ES108" i="15"/>
  <c r="ES109" i="15" s="1"/>
  <c r="ER108" i="15"/>
  <c r="ER109" i="15" s="1"/>
  <c r="EQ119" i="15"/>
  <c r="EQ120" i="15" s="1"/>
  <c r="ER97" i="15"/>
  <c r="ER98" i="15" s="1"/>
  <c r="ER31" i="15"/>
  <c r="ER32" i="15" s="1"/>
  <c r="ES31" i="15"/>
  <c r="ES32" i="15" s="1"/>
  <c r="ES43" i="15"/>
  <c r="ES20" i="15"/>
  <c r="EQ42" i="15"/>
  <c r="EQ43" i="15" s="1"/>
  <c r="ER42" i="15"/>
  <c r="ER43" i="15" s="1"/>
  <c r="ES97" i="15"/>
  <c r="ES98" i="15" s="1"/>
  <c r="ES119" i="15"/>
  <c r="EQ31" i="15"/>
  <c r="EQ32" i="15" s="1"/>
  <c r="ES75" i="15"/>
  <c r="ES76" i="15" s="1"/>
  <c r="EQ53" i="15"/>
  <c r="EQ54" i="15" s="1"/>
  <c r="ES53" i="15"/>
  <c r="ES54" i="15" s="1"/>
  <c r="ES64" i="15"/>
  <c r="ES65" i="15" s="1"/>
  <c r="ER75" i="15"/>
  <c r="ER76" i="15" s="1"/>
  <c r="EQ64" i="15"/>
  <c r="EQ65" i="15" s="1"/>
  <c r="ES21" i="15"/>
  <c r="ER122" i="15"/>
  <c r="ER53" i="15"/>
  <c r="ER54" i="15" s="1"/>
  <c r="ER64" i="15"/>
  <c r="ER65" i="15" s="1"/>
  <c r="J29" i="19"/>
  <c r="I29" i="19"/>
  <c r="H29" i="19"/>
  <c r="G29" i="19"/>
  <c r="F29" i="19"/>
  <c r="DX32" i="17" l="1"/>
  <c r="EA13" i="17"/>
  <c r="EA14" i="17" s="1"/>
  <c r="DM50" i="17"/>
  <c r="DL53" i="17"/>
  <c r="ES120" i="15"/>
  <c r="EY120" i="15" s="1"/>
  <c r="EY119" i="15"/>
  <c r="ES123" i="15"/>
  <c r="ER123" i="15"/>
  <c r="ER124" i="15"/>
  <c r="EQ124" i="15"/>
  <c r="EQ123" i="15"/>
  <c r="EB13" i="17" l="1"/>
  <c r="EB14" i="17" s="1"/>
  <c r="DN50" i="17"/>
  <c r="DM53" i="17"/>
  <c r="ES124" i="15"/>
  <c r="AX60" i="17"/>
  <c r="AW60" i="17"/>
  <c r="AV60" i="17"/>
  <c r="AU60" i="17"/>
  <c r="EC13" i="17" l="1"/>
  <c r="EC14" i="17" s="1"/>
  <c r="DO50" i="17"/>
  <c r="DN53" i="17"/>
  <c r="AU16" i="17"/>
  <c r="AV16" i="17"/>
  <c r="AW16" i="17"/>
  <c r="AX16" i="17"/>
  <c r="AU23" i="17"/>
  <c r="AV23" i="17"/>
  <c r="AW23" i="17"/>
  <c r="AX23" i="17"/>
  <c r="AU30" i="17"/>
  <c r="AV30" i="17"/>
  <c r="AW30" i="17"/>
  <c r="AX30" i="17"/>
  <c r="AU37" i="17"/>
  <c r="AV37" i="17"/>
  <c r="AW37" i="17"/>
  <c r="AX37" i="17"/>
  <c r="AU44" i="17"/>
  <c r="AV44" i="17"/>
  <c r="AW44" i="17"/>
  <c r="AX44" i="17"/>
  <c r="AU67" i="17"/>
  <c r="AV67" i="17"/>
  <c r="AW67" i="17"/>
  <c r="AX67" i="17"/>
  <c r="AU74" i="17"/>
  <c r="AV74" i="17"/>
  <c r="AW74" i="17"/>
  <c r="AX74" i="17"/>
  <c r="AU81" i="17"/>
  <c r="AV81" i="17"/>
  <c r="AW81" i="17"/>
  <c r="AX81" i="17"/>
  <c r="ED13" i="17" l="1"/>
  <c r="ED14" i="17" s="1"/>
  <c r="DP50" i="17"/>
  <c r="DO53" i="17"/>
  <c r="EP118" i="15"/>
  <c r="EO118" i="15"/>
  <c r="EN118" i="15"/>
  <c r="EM118" i="15"/>
  <c r="EL118" i="15"/>
  <c r="EK118" i="15"/>
  <c r="EJ118" i="15"/>
  <c r="EI118" i="15"/>
  <c r="EH118" i="15"/>
  <c r="EG118" i="15"/>
  <c r="EF118" i="15"/>
  <c r="EE118" i="15"/>
  <c r="ED118" i="15"/>
  <c r="EC118" i="15"/>
  <c r="EB118" i="15"/>
  <c r="EA118" i="15"/>
  <c r="DZ118" i="15"/>
  <c r="DY118" i="15"/>
  <c r="DX118" i="15"/>
  <c r="DW118" i="15"/>
  <c r="DV118" i="15"/>
  <c r="DU118" i="15"/>
  <c r="DT118" i="15"/>
  <c r="DS118" i="15"/>
  <c r="DR118" i="15"/>
  <c r="DQ118" i="15"/>
  <c r="DP118" i="15"/>
  <c r="DO118" i="15"/>
  <c r="DN118" i="15"/>
  <c r="DM118" i="15"/>
  <c r="DL118" i="15"/>
  <c r="DK118" i="15"/>
  <c r="DJ118" i="15"/>
  <c r="DI118" i="15"/>
  <c r="DH118" i="15"/>
  <c r="DG118" i="15"/>
  <c r="DF118" i="15"/>
  <c r="DE118" i="15"/>
  <c r="DD118" i="15"/>
  <c r="DC118" i="15"/>
  <c r="DB118" i="15"/>
  <c r="DA118" i="15"/>
  <c r="CZ118" i="15"/>
  <c r="CY118" i="15"/>
  <c r="CX118" i="15"/>
  <c r="CW118" i="15"/>
  <c r="CV118" i="15"/>
  <c r="CU118" i="15"/>
  <c r="CT118" i="15"/>
  <c r="CS118" i="15"/>
  <c r="CR118" i="15"/>
  <c r="CQ118" i="15"/>
  <c r="CP118" i="15"/>
  <c r="CO118" i="15"/>
  <c r="CN118" i="15"/>
  <c r="CM118" i="15"/>
  <c r="CL118" i="15"/>
  <c r="CK118" i="15"/>
  <c r="CJ118" i="15"/>
  <c r="CI118" i="15"/>
  <c r="CH118" i="15"/>
  <c r="CG118" i="15"/>
  <c r="CF118" i="15"/>
  <c r="CE118" i="15"/>
  <c r="CD118" i="15"/>
  <c r="CC118" i="15"/>
  <c r="CB118" i="15"/>
  <c r="CA118" i="15"/>
  <c r="BZ118" i="15"/>
  <c r="BY118" i="15"/>
  <c r="BX118" i="15"/>
  <c r="BW118" i="15"/>
  <c r="BV118" i="15"/>
  <c r="BU118" i="15"/>
  <c r="BT118" i="15"/>
  <c r="BS118" i="15"/>
  <c r="BR118" i="15"/>
  <c r="BQ118" i="15"/>
  <c r="BP118" i="15"/>
  <c r="BO118" i="15"/>
  <c r="BN118" i="15"/>
  <c r="BM118" i="15"/>
  <c r="BL118" i="15"/>
  <c r="BK118" i="15"/>
  <c r="BJ118" i="15"/>
  <c r="BI118" i="15"/>
  <c r="BH118" i="15"/>
  <c r="BG118" i="15"/>
  <c r="BF118" i="15"/>
  <c r="BE118" i="15"/>
  <c r="BD118" i="15"/>
  <c r="BC118" i="15"/>
  <c r="BB118" i="15"/>
  <c r="BA118" i="15"/>
  <c r="AZ118" i="15"/>
  <c r="AY118" i="15"/>
  <c r="AX118" i="15"/>
  <c r="AW118" i="15"/>
  <c r="AV118" i="15"/>
  <c r="EP107" i="15"/>
  <c r="EO107" i="15"/>
  <c r="EN107" i="15"/>
  <c r="EM107" i="15"/>
  <c r="EL107" i="15"/>
  <c r="EK107" i="15"/>
  <c r="EJ107" i="15"/>
  <c r="EI107" i="15"/>
  <c r="EH107" i="15"/>
  <c r="EG107" i="15"/>
  <c r="EF107" i="15"/>
  <c r="EE107" i="15"/>
  <c r="ED107" i="15"/>
  <c r="EC107" i="15"/>
  <c r="EB107" i="15"/>
  <c r="EA107" i="15"/>
  <c r="DZ107" i="15"/>
  <c r="DY107" i="15"/>
  <c r="DX107" i="15"/>
  <c r="DW107" i="15"/>
  <c r="DV107" i="15"/>
  <c r="DU107" i="15"/>
  <c r="DT107" i="15"/>
  <c r="DS107" i="15"/>
  <c r="DR107" i="15"/>
  <c r="DQ107" i="15"/>
  <c r="DP107" i="15"/>
  <c r="DO107" i="15"/>
  <c r="DN107" i="15"/>
  <c r="DM107" i="15"/>
  <c r="DL107" i="15"/>
  <c r="DK107" i="15"/>
  <c r="DJ107" i="15"/>
  <c r="DI107" i="15"/>
  <c r="DH107" i="15"/>
  <c r="DG107" i="15"/>
  <c r="DF107" i="15"/>
  <c r="DE107" i="15"/>
  <c r="DD107" i="15"/>
  <c r="DC107" i="15"/>
  <c r="DB107" i="15"/>
  <c r="DA107" i="15"/>
  <c r="CZ107" i="15"/>
  <c r="CY107" i="15"/>
  <c r="CX107" i="15"/>
  <c r="CW107" i="15"/>
  <c r="CV107" i="15"/>
  <c r="CU107" i="15"/>
  <c r="CT107" i="15"/>
  <c r="CS107" i="15"/>
  <c r="CR107" i="15"/>
  <c r="CQ107" i="15"/>
  <c r="CP107" i="15"/>
  <c r="CO107" i="15"/>
  <c r="CN107" i="15"/>
  <c r="CM107" i="15"/>
  <c r="CL107" i="15"/>
  <c r="CK107" i="15"/>
  <c r="CJ107" i="15"/>
  <c r="CI107" i="15"/>
  <c r="CH107" i="15"/>
  <c r="CG107" i="15"/>
  <c r="CF107" i="15"/>
  <c r="CE107" i="15"/>
  <c r="CD107" i="15"/>
  <c r="CC107" i="15"/>
  <c r="CB107" i="15"/>
  <c r="CA107" i="15"/>
  <c r="BZ107" i="15"/>
  <c r="BY107" i="15"/>
  <c r="BX107" i="15"/>
  <c r="BW107" i="15"/>
  <c r="BV107" i="15"/>
  <c r="BU107" i="15"/>
  <c r="BT107" i="15"/>
  <c r="BS107" i="15"/>
  <c r="BR107" i="15"/>
  <c r="BQ107" i="15"/>
  <c r="BP107" i="15"/>
  <c r="BO107" i="15"/>
  <c r="BN107" i="15"/>
  <c r="BM107" i="15"/>
  <c r="BL107" i="15"/>
  <c r="BK107" i="15"/>
  <c r="BJ107" i="15"/>
  <c r="BI107" i="15"/>
  <c r="BH107" i="15"/>
  <c r="BG107" i="15"/>
  <c r="BF107" i="15"/>
  <c r="BE107" i="15"/>
  <c r="BD107" i="15"/>
  <c r="BC107" i="15"/>
  <c r="BB107" i="15"/>
  <c r="BA107" i="15"/>
  <c r="AZ107" i="15"/>
  <c r="AY107" i="15"/>
  <c r="AX107" i="15"/>
  <c r="AW107" i="15"/>
  <c r="AV107" i="15"/>
  <c r="EP96" i="15"/>
  <c r="EO96" i="15"/>
  <c r="EN96" i="15"/>
  <c r="EM96" i="15"/>
  <c r="EL96" i="15"/>
  <c r="EK96" i="15"/>
  <c r="EJ96" i="15"/>
  <c r="EI96" i="15"/>
  <c r="EH96" i="15"/>
  <c r="EG96" i="15"/>
  <c r="EF96" i="15"/>
  <c r="EE96" i="15"/>
  <c r="ED96" i="15"/>
  <c r="EC96" i="15"/>
  <c r="EB96" i="15"/>
  <c r="EA96" i="15"/>
  <c r="DZ96" i="15"/>
  <c r="DY96" i="15"/>
  <c r="DX96" i="15"/>
  <c r="DW96" i="15"/>
  <c r="DV96" i="15"/>
  <c r="DU96" i="15"/>
  <c r="DT96" i="15"/>
  <c r="DS96" i="15"/>
  <c r="DR96" i="15"/>
  <c r="DQ96" i="15"/>
  <c r="DP96" i="15"/>
  <c r="DO96" i="15"/>
  <c r="DN96" i="15"/>
  <c r="DM96" i="15"/>
  <c r="DL96" i="15"/>
  <c r="DK96" i="15"/>
  <c r="DJ96" i="15"/>
  <c r="DI96" i="15"/>
  <c r="DH96" i="15"/>
  <c r="DG96" i="15"/>
  <c r="DF96" i="15"/>
  <c r="DE96" i="15"/>
  <c r="DD96" i="15"/>
  <c r="DC96" i="15"/>
  <c r="DB96" i="15"/>
  <c r="DA96" i="15"/>
  <c r="CZ96" i="15"/>
  <c r="CY96" i="15"/>
  <c r="CX96" i="15"/>
  <c r="CW96" i="15"/>
  <c r="CV96" i="15"/>
  <c r="CU96" i="15"/>
  <c r="CT96" i="15"/>
  <c r="CS96" i="15"/>
  <c r="CR96" i="15"/>
  <c r="CQ96" i="15"/>
  <c r="CP96" i="15"/>
  <c r="CO96" i="15"/>
  <c r="CN96" i="15"/>
  <c r="CM96" i="15"/>
  <c r="CL96" i="15"/>
  <c r="CK96" i="15"/>
  <c r="CJ96" i="15"/>
  <c r="CI96" i="15"/>
  <c r="CH96" i="15"/>
  <c r="CG96" i="15"/>
  <c r="CF96" i="15"/>
  <c r="CE96" i="15"/>
  <c r="CD96" i="15"/>
  <c r="CC96" i="15"/>
  <c r="CB96" i="15"/>
  <c r="CA96" i="15"/>
  <c r="BZ96" i="15"/>
  <c r="BY96" i="15"/>
  <c r="BX96" i="15"/>
  <c r="BW96" i="15"/>
  <c r="BV96" i="15"/>
  <c r="BU96" i="15"/>
  <c r="BT96" i="15"/>
  <c r="BS96" i="15"/>
  <c r="BR96" i="15"/>
  <c r="BQ96" i="15"/>
  <c r="BP96" i="15"/>
  <c r="BO96" i="15"/>
  <c r="BN96" i="15"/>
  <c r="BM96" i="15"/>
  <c r="BL96" i="15"/>
  <c r="BK96" i="15"/>
  <c r="BJ96" i="15"/>
  <c r="BI96" i="15"/>
  <c r="BH96" i="15"/>
  <c r="BG96" i="15"/>
  <c r="BF96" i="15"/>
  <c r="BE96" i="15"/>
  <c r="BD96" i="15"/>
  <c r="BC96" i="15"/>
  <c r="BB96" i="15"/>
  <c r="BA96" i="15"/>
  <c r="AZ96" i="15"/>
  <c r="AY96" i="15"/>
  <c r="AX96" i="15"/>
  <c r="AW96" i="15"/>
  <c r="AV96" i="15"/>
  <c r="EP85" i="15"/>
  <c r="EO85" i="15"/>
  <c r="EN85" i="15"/>
  <c r="EM85" i="15"/>
  <c r="EL85" i="15"/>
  <c r="EK85" i="15"/>
  <c r="EJ85" i="15"/>
  <c r="EI85" i="15"/>
  <c r="EH85" i="15"/>
  <c r="EG85" i="15"/>
  <c r="EF85" i="15"/>
  <c r="EE85" i="15"/>
  <c r="ED85" i="15"/>
  <c r="EC85" i="15"/>
  <c r="EB85" i="15"/>
  <c r="EA85" i="15"/>
  <c r="EY85" i="15" s="1"/>
  <c r="DZ85" i="15"/>
  <c r="DY85" i="15"/>
  <c r="DX85" i="15"/>
  <c r="DW85" i="15"/>
  <c r="DV85" i="15"/>
  <c r="DU85" i="15"/>
  <c r="DT85" i="15"/>
  <c r="DS85" i="15"/>
  <c r="DR85" i="15"/>
  <c r="DQ85" i="15"/>
  <c r="DP85" i="15"/>
  <c r="DO85" i="15"/>
  <c r="DN85" i="15"/>
  <c r="DM85" i="15"/>
  <c r="DL85" i="15"/>
  <c r="DK85" i="15"/>
  <c r="DJ85" i="15"/>
  <c r="DI85" i="15"/>
  <c r="DH85" i="15"/>
  <c r="DG85" i="15"/>
  <c r="DF85" i="15"/>
  <c r="DE85" i="15"/>
  <c r="DD85" i="15"/>
  <c r="DC85" i="15"/>
  <c r="DB85" i="15"/>
  <c r="DA85" i="15"/>
  <c r="CZ85" i="15"/>
  <c r="CY85" i="15"/>
  <c r="CX85" i="15"/>
  <c r="CW85" i="15"/>
  <c r="CV85" i="15"/>
  <c r="CU85" i="15"/>
  <c r="CT85" i="15"/>
  <c r="CS85" i="15"/>
  <c r="CR85" i="15"/>
  <c r="CQ85" i="15"/>
  <c r="CP85" i="15"/>
  <c r="CO85" i="15"/>
  <c r="CN85" i="15"/>
  <c r="CM85" i="15"/>
  <c r="CL85" i="15"/>
  <c r="CK85" i="15"/>
  <c r="CJ85" i="15"/>
  <c r="CI85" i="15"/>
  <c r="CH85" i="15"/>
  <c r="CG85" i="15"/>
  <c r="CF85" i="15"/>
  <c r="CE85" i="15"/>
  <c r="CD85" i="15"/>
  <c r="CC85" i="15"/>
  <c r="CB85" i="15"/>
  <c r="CA85" i="15"/>
  <c r="BZ85" i="15"/>
  <c r="BY85" i="15"/>
  <c r="BX85" i="15"/>
  <c r="BW85" i="15"/>
  <c r="BV85" i="15"/>
  <c r="BU85" i="15"/>
  <c r="BT85" i="15"/>
  <c r="BS85" i="15"/>
  <c r="BR85" i="15"/>
  <c r="BQ85" i="15"/>
  <c r="BP85" i="15"/>
  <c r="BO85" i="15"/>
  <c r="BN85" i="15"/>
  <c r="BM85" i="15"/>
  <c r="BL85" i="15"/>
  <c r="BK85" i="15"/>
  <c r="BJ85" i="15"/>
  <c r="BI85" i="15"/>
  <c r="BH85" i="15"/>
  <c r="BG85" i="15"/>
  <c r="BF85" i="15"/>
  <c r="BE85" i="15"/>
  <c r="BD85" i="15"/>
  <c r="BC85" i="15"/>
  <c r="BB85" i="15"/>
  <c r="BA85" i="15"/>
  <c r="AZ85" i="15"/>
  <c r="EU85" i="15" s="1"/>
  <c r="AY85" i="15"/>
  <c r="AX85" i="15"/>
  <c r="AW85" i="15"/>
  <c r="AV85" i="15"/>
  <c r="EP74" i="15"/>
  <c r="EO74" i="15"/>
  <c r="EN74" i="15"/>
  <c r="EM74" i="15"/>
  <c r="EL74" i="15"/>
  <c r="EK74" i="15"/>
  <c r="EJ74" i="15"/>
  <c r="EI74" i="15"/>
  <c r="EH74" i="15"/>
  <c r="EG74" i="15"/>
  <c r="EF74" i="15"/>
  <c r="EE74" i="15"/>
  <c r="ED74" i="15"/>
  <c r="EC74" i="15"/>
  <c r="EB74" i="15"/>
  <c r="EA74" i="15"/>
  <c r="DZ74" i="15"/>
  <c r="DY74" i="15"/>
  <c r="DX74" i="15"/>
  <c r="DW74" i="15"/>
  <c r="DV74" i="15"/>
  <c r="DU74" i="15"/>
  <c r="DT74" i="15"/>
  <c r="DS74" i="15"/>
  <c r="DR74" i="15"/>
  <c r="DQ74" i="15"/>
  <c r="DP74" i="15"/>
  <c r="DO74" i="15"/>
  <c r="DN74" i="15"/>
  <c r="DM74" i="15"/>
  <c r="DL74" i="15"/>
  <c r="DK74" i="15"/>
  <c r="DJ74" i="15"/>
  <c r="DI74" i="15"/>
  <c r="DH74" i="15"/>
  <c r="DG74" i="15"/>
  <c r="DF74" i="15"/>
  <c r="DE74" i="15"/>
  <c r="DD74" i="15"/>
  <c r="DC74" i="15"/>
  <c r="DB74" i="15"/>
  <c r="DA74" i="15"/>
  <c r="CZ74" i="15"/>
  <c r="CY74" i="15"/>
  <c r="CX74" i="15"/>
  <c r="CW74" i="15"/>
  <c r="CV74" i="15"/>
  <c r="CU74" i="15"/>
  <c r="CT74" i="15"/>
  <c r="CS74" i="15"/>
  <c r="CR74" i="15"/>
  <c r="CQ74" i="15"/>
  <c r="CP74" i="15"/>
  <c r="CO74" i="15"/>
  <c r="CN74" i="15"/>
  <c r="CM74" i="15"/>
  <c r="CL74" i="15"/>
  <c r="CK74" i="15"/>
  <c r="CJ74" i="15"/>
  <c r="CI74" i="15"/>
  <c r="CH74" i="15"/>
  <c r="CG74" i="15"/>
  <c r="CF74" i="15"/>
  <c r="CE74" i="15"/>
  <c r="CD74" i="15"/>
  <c r="CC74" i="15"/>
  <c r="CB74" i="15"/>
  <c r="CA74" i="15"/>
  <c r="BZ74" i="15"/>
  <c r="BY74" i="15"/>
  <c r="BX74" i="15"/>
  <c r="BW74" i="15"/>
  <c r="BV74" i="15"/>
  <c r="BU74" i="15"/>
  <c r="BT74" i="15"/>
  <c r="BS74" i="15"/>
  <c r="BR74" i="15"/>
  <c r="BQ74" i="15"/>
  <c r="BP74" i="15"/>
  <c r="BO74" i="15"/>
  <c r="BN74" i="15"/>
  <c r="BM74" i="15"/>
  <c r="BL74" i="15"/>
  <c r="BK74" i="15"/>
  <c r="BJ74" i="15"/>
  <c r="BI74" i="15"/>
  <c r="BH74" i="15"/>
  <c r="BG74" i="15"/>
  <c r="BF74" i="15"/>
  <c r="BE74" i="15"/>
  <c r="BD74" i="15"/>
  <c r="BC74" i="15"/>
  <c r="BB74" i="15"/>
  <c r="BA74" i="15"/>
  <c r="AZ74" i="15"/>
  <c r="EU74" i="15" s="1"/>
  <c r="AY74" i="15"/>
  <c r="AX74" i="15"/>
  <c r="AW74" i="15"/>
  <c r="AV74" i="15"/>
  <c r="EP63" i="15"/>
  <c r="EO63" i="15"/>
  <c r="EN63" i="15"/>
  <c r="EM63" i="15"/>
  <c r="EL63" i="15"/>
  <c r="EK63" i="15"/>
  <c r="EJ63" i="15"/>
  <c r="EI63" i="15"/>
  <c r="EH63" i="15"/>
  <c r="EG63" i="15"/>
  <c r="EF63" i="15"/>
  <c r="EE63" i="15"/>
  <c r="ED63" i="15"/>
  <c r="EC63" i="15"/>
  <c r="EB63" i="15"/>
  <c r="EA63" i="15"/>
  <c r="DZ63" i="15"/>
  <c r="DY63" i="15"/>
  <c r="DX63" i="15"/>
  <c r="DW63" i="15"/>
  <c r="DV63" i="15"/>
  <c r="DU63" i="15"/>
  <c r="DT63" i="15"/>
  <c r="DS63" i="15"/>
  <c r="DR63" i="15"/>
  <c r="DQ63" i="15"/>
  <c r="DP63" i="15"/>
  <c r="DO63" i="15"/>
  <c r="DN63" i="15"/>
  <c r="DM63" i="15"/>
  <c r="DL63" i="15"/>
  <c r="DK63" i="15"/>
  <c r="DJ63" i="15"/>
  <c r="DI63" i="15"/>
  <c r="DH63" i="15"/>
  <c r="DG63" i="15"/>
  <c r="DF63" i="15"/>
  <c r="DE63" i="15"/>
  <c r="DD63" i="15"/>
  <c r="DC63" i="15"/>
  <c r="DB63" i="15"/>
  <c r="DA63" i="15"/>
  <c r="CZ63" i="15"/>
  <c r="CY63" i="15"/>
  <c r="CX63" i="15"/>
  <c r="CW63" i="15"/>
  <c r="CV63" i="15"/>
  <c r="CU63" i="15"/>
  <c r="CT63" i="15"/>
  <c r="CS63" i="15"/>
  <c r="CR63" i="15"/>
  <c r="CQ63" i="15"/>
  <c r="CP63" i="15"/>
  <c r="CO63" i="15"/>
  <c r="CN63" i="15"/>
  <c r="CM63" i="15"/>
  <c r="CL63" i="15"/>
  <c r="CK63" i="15"/>
  <c r="CJ63" i="15"/>
  <c r="CI63" i="15"/>
  <c r="CH63" i="15"/>
  <c r="CG63" i="15"/>
  <c r="CF63" i="15"/>
  <c r="CE63" i="15"/>
  <c r="CD63" i="15"/>
  <c r="CC63" i="15"/>
  <c r="CB63" i="15"/>
  <c r="CA63" i="15"/>
  <c r="BZ63" i="15"/>
  <c r="BY63" i="15"/>
  <c r="BX63" i="15"/>
  <c r="BW63" i="15"/>
  <c r="BV63" i="15"/>
  <c r="BU63" i="15"/>
  <c r="BT63" i="15"/>
  <c r="BS63" i="15"/>
  <c r="BR63" i="15"/>
  <c r="BQ63" i="15"/>
  <c r="BP63" i="15"/>
  <c r="BO63" i="15"/>
  <c r="BN63" i="15"/>
  <c r="BM63" i="15"/>
  <c r="BL63" i="15"/>
  <c r="BK63" i="15"/>
  <c r="BJ63" i="15"/>
  <c r="BI63" i="15"/>
  <c r="BH63" i="15"/>
  <c r="BG63" i="15"/>
  <c r="BF63" i="15"/>
  <c r="BE63" i="15"/>
  <c r="BD63" i="15"/>
  <c r="BC63" i="15"/>
  <c r="BB63" i="15"/>
  <c r="BA63" i="15"/>
  <c r="AZ63" i="15"/>
  <c r="AY63" i="15"/>
  <c r="AX63" i="15"/>
  <c r="AW63" i="15"/>
  <c r="AV63" i="15"/>
  <c r="EP52" i="15"/>
  <c r="EO52" i="15"/>
  <c r="EN52" i="15"/>
  <c r="EM52" i="15"/>
  <c r="EL52" i="15"/>
  <c r="EK52" i="15"/>
  <c r="EJ52" i="15"/>
  <c r="EI52" i="15"/>
  <c r="EH52" i="15"/>
  <c r="EG52" i="15"/>
  <c r="EF52" i="15"/>
  <c r="EE52" i="15"/>
  <c r="ED52" i="15"/>
  <c r="EC52" i="15"/>
  <c r="EB52" i="15"/>
  <c r="EA52" i="15"/>
  <c r="DZ52" i="15"/>
  <c r="DY52" i="15"/>
  <c r="DX52" i="15"/>
  <c r="DW52" i="15"/>
  <c r="DV52" i="15"/>
  <c r="DU52" i="15"/>
  <c r="DT52" i="15"/>
  <c r="EY52" i="15" s="1"/>
  <c r="DS52" i="15"/>
  <c r="DR52" i="15"/>
  <c r="DQ52" i="15"/>
  <c r="DP52" i="15"/>
  <c r="DO52" i="15"/>
  <c r="DN52" i="15"/>
  <c r="DM52" i="15"/>
  <c r="DL52" i="15"/>
  <c r="DK52" i="15"/>
  <c r="DJ52" i="15"/>
  <c r="DI52" i="15"/>
  <c r="DH52" i="15"/>
  <c r="DG52" i="15"/>
  <c r="DF52" i="15"/>
  <c r="DE52" i="15"/>
  <c r="DD52" i="15"/>
  <c r="DC52" i="15"/>
  <c r="DB52" i="15"/>
  <c r="DA52" i="15"/>
  <c r="CZ52" i="15"/>
  <c r="CY52" i="15"/>
  <c r="CX52" i="15"/>
  <c r="CW52" i="15"/>
  <c r="CV52" i="15"/>
  <c r="CU52" i="15"/>
  <c r="CT52" i="15"/>
  <c r="CS52" i="15"/>
  <c r="CR52" i="15"/>
  <c r="CQ52" i="15"/>
  <c r="CP52" i="15"/>
  <c r="CO52" i="15"/>
  <c r="CN52" i="15"/>
  <c r="CM52" i="15"/>
  <c r="CL52" i="15"/>
  <c r="CK52" i="15"/>
  <c r="CJ52" i="15"/>
  <c r="CI52" i="15"/>
  <c r="CH52" i="15"/>
  <c r="CG52" i="15"/>
  <c r="CF52" i="15"/>
  <c r="CE52" i="15"/>
  <c r="CD52" i="15"/>
  <c r="CC52" i="15"/>
  <c r="EV52" i="15" s="1"/>
  <c r="CB52" i="15"/>
  <c r="CA52" i="15"/>
  <c r="BZ52" i="15"/>
  <c r="BY52" i="15"/>
  <c r="BX52" i="15"/>
  <c r="BW52" i="15"/>
  <c r="BV52" i="15"/>
  <c r="BU52" i="15"/>
  <c r="BT52" i="15"/>
  <c r="BS52" i="15"/>
  <c r="BR52" i="15"/>
  <c r="BQ52" i="15"/>
  <c r="BP52" i="15"/>
  <c r="BO52" i="15"/>
  <c r="BN52" i="15"/>
  <c r="BM52" i="15"/>
  <c r="BL52" i="15"/>
  <c r="BK52" i="15"/>
  <c r="BJ52" i="15"/>
  <c r="BI52" i="15"/>
  <c r="BH52" i="15"/>
  <c r="BG52" i="15"/>
  <c r="BF52" i="15"/>
  <c r="BE52" i="15"/>
  <c r="BD52" i="15"/>
  <c r="BC52" i="15"/>
  <c r="BB52" i="15"/>
  <c r="BA52" i="15"/>
  <c r="AZ52" i="15"/>
  <c r="AY52" i="15"/>
  <c r="AX52" i="15"/>
  <c r="AW52" i="15"/>
  <c r="AV52" i="15"/>
  <c r="EP41" i="15"/>
  <c r="EO41" i="15"/>
  <c r="EN41" i="15"/>
  <c r="EM41" i="15"/>
  <c r="EL41" i="15"/>
  <c r="EK41" i="15"/>
  <c r="EJ41" i="15"/>
  <c r="EI41" i="15"/>
  <c r="EH41" i="15"/>
  <c r="EG41" i="15"/>
  <c r="EF41" i="15"/>
  <c r="EE41" i="15"/>
  <c r="ED41" i="15"/>
  <c r="EC41" i="15"/>
  <c r="EB41" i="15"/>
  <c r="EA41" i="15"/>
  <c r="DZ41" i="15"/>
  <c r="DY41" i="15"/>
  <c r="DX41" i="15"/>
  <c r="EY41" i="15" s="1"/>
  <c r="DW41" i="15"/>
  <c r="DV41" i="15"/>
  <c r="DU41" i="15"/>
  <c r="DT41" i="15"/>
  <c r="DS41" i="15"/>
  <c r="DR41" i="15"/>
  <c r="DQ41" i="15"/>
  <c r="DP41" i="15"/>
  <c r="DO41" i="15"/>
  <c r="DN41" i="15"/>
  <c r="DM41" i="15"/>
  <c r="DL41" i="15"/>
  <c r="DK41" i="15"/>
  <c r="DJ41" i="15"/>
  <c r="DI41" i="15"/>
  <c r="DH41" i="15"/>
  <c r="DG41" i="15"/>
  <c r="DF41" i="15"/>
  <c r="DE41" i="15"/>
  <c r="DD41" i="15"/>
  <c r="DC41" i="15"/>
  <c r="DB41" i="15"/>
  <c r="DA41" i="15"/>
  <c r="CZ41" i="15"/>
  <c r="CY41" i="15"/>
  <c r="CX41" i="15"/>
  <c r="CW41" i="15"/>
  <c r="CV41" i="15"/>
  <c r="CU41" i="15"/>
  <c r="CT41" i="15"/>
  <c r="CS41" i="15"/>
  <c r="CR41" i="15"/>
  <c r="CQ41" i="15"/>
  <c r="CP41" i="15"/>
  <c r="CO41" i="15"/>
  <c r="CN41" i="15"/>
  <c r="CM41" i="15"/>
  <c r="CL41" i="15"/>
  <c r="CK41" i="15"/>
  <c r="CJ41" i="15"/>
  <c r="CI41" i="15"/>
  <c r="CH41" i="15"/>
  <c r="CG41" i="15"/>
  <c r="CF41" i="15"/>
  <c r="CE41" i="15"/>
  <c r="CD41" i="15"/>
  <c r="CC41" i="15"/>
  <c r="CB41" i="15"/>
  <c r="CA41" i="15"/>
  <c r="BZ41" i="15"/>
  <c r="BY41" i="15"/>
  <c r="BX41" i="15"/>
  <c r="BW41" i="15"/>
  <c r="BV41" i="15"/>
  <c r="BU41" i="15"/>
  <c r="BT41" i="15"/>
  <c r="BS41" i="15"/>
  <c r="BR41" i="15"/>
  <c r="BQ41" i="15"/>
  <c r="BP41" i="15"/>
  <c r="BO41" i="15"/>
  <c r="BN41" i="15"/>
  <c r="BM41" i="15"/>
  <c r="BL41" i="15"/>
  <c r="BK41" i="15"/>
  <c r="BJ41" i="15"/>
  <c r="BI41" i="15"/>
  <c r="BH41" i="15"/>
  <c r="BG41" i="15"/>
  <c r="BF41" i="15"/>
  <c r="BE41" i="15"/>
  <c r="BD41" i="15"/>
  <c r="BC41" i="15"/>
  <c r="BB41" i="15"/>
  <c r="BA41" i="15"/>
  <c r="AZ41" i="15"/>
  <c r="AY41" i="15"/>
  <c r="AX41" i="15"/>
  <c r="AW41" i="15"/>
  <c r="AV41" i="15"/>
  <c r="AV49" i="15"/>
  <c r="AW49" i="15"/>
  <c r="AX49" i="15"/>
  <c r="AY49" i="15"/>
  <c r="AZ49" i="15"/>
  <c r="BA49" i="15"/>
  <c r="BB49" i="15"/>
  <c r="BC49" i="15"/>
  <c r="BD49" i="15"/>
  <c r="BE49" i="15"/>
  <c r="BF49" i="15"/>
  <c r="BG49" i="15"/>
  <c r="BH49" i="15"/>
  <c r="BI49" i="15"/>
  <c r="BJ49" i="15"/>
  <c r="BK49" i="15"/>
  <c r="BL49" i="15"/>
  <c r="BM49" i="15"/>
  <c r="BN49" i="15"/>
  <c r="BO49" i="15"/>
  <c r="BP49" i="15"/>
  <c r="BQ49" i="15"/>
  <c r="BR49" i="15"/>
  <c r="BS49" i="15"/>
  <c r="BT49" i="15"/>
  <c r="BU49" i="15"/>
  <c r="BV49" i="15"/>
  <c r="BW49" i="15"/>
  <c r="BX49" i="15"/>
  <c r="BY49" i="15"/>
  <c r="BZ49" i="15"/>
  <c r="CA49" i="15"/>
  <c r="CB49" i="15"/>
  <c r="CC49" i="15"/>
  <c r="CD49" i="15"/>
  <c r="CE49" i="15"/>
  <c r="CF49" i="15"/>
  <c r="CG49" i="15"/>
  <c r="CH49" i="15"/>
  <c r="CI49" i="15"/>
  <c r="CJ49" i="15"/>
  <c r="CK49" i="15"/>
  <c r="CL49" i="15"/>
  <c r="CM49" i="15"/>
  <c r="CN49" i="15"/>
  <c r="CO49" i="15"/>
  <c r="CP49" i="15"/>
  <c r="CQ49" i="15"/>
  <c r="CR49" i="15"/>
  <c r="CS49" i="15"/>
  <c r="CT49" i="15"/>
  <c r="CU49" i="15"/>
  <c r="CV49" i="15"/>
  <c r="CW49" i="15"/>
  <c r="CX49" i="15"/>
  <c r="CY49" i="15"/>
  <c r="CZ49" i="15"/>
  <c r="DA49" i="15"/>
  <c r="DB49" i="15"/>
  <c r="DC49" i="15"/>
  <c r="DD49" i="15"/>
  <c r="DE49" i="15"/>
  <c r="DF49" i="15"/>
  <c r="DG49" i="15"/>
  <c r="DH49" i="15"/>
  <c r="DI49" i="15"/>
  <c r="DJ49" i="15"/>
  <c r="DK49" i="15"/>
  <c r="DL49" i="15"/>
  <c r="DM49" i="15"/>
  <c r="DN49" i="15"/>
  <c r="DO49" i="15"/>
  <c r="DP49" i="15"/>
  <c r="DQ49" i="15"/>
  <c r="DR49" i="15"/>
  <c r="DS49" i="15"/>
  <c r="DT49" i="15"/>
  <c r="DU49" i="15"/>
  <c r="DV49" i="15"/>
  <c r="DW49" i="15"/>
  <c r="DX49" i="15"/>
  <c r="DY49" i="15"/>
  <c r="DZ49" i="15"/>
  <c r="EA49" i="15"/>
  <c r="EB49" i="15"/>
  <c r="EC49" i="15"/>
  <c r="ED49" i="15"/>
  <c r="EE49" i="15"/>
  <c r="EF49" i="15"/>
  <c r="EG49" i="15"/>
  <c r="EH49" i="15"/>
  <c r="EI49" i="15"/>
  <c r="EJ49" i="15"/>
  <c r="EK49" i="15"/>
  <c r="EL49" i="15"/>
  <c r="EM49" i="15"/>
  <c r="EN49" i="15"/>
  <c r="EO49" i="15"/>
  <c r="EP49" i="15"/>
  <c r="EP30" i="15"/>
  <c r="EO30" i="15"/>
  <c r="EN30" i="15"/>
  <c r="EM30" i="15"/>
  <c r="EL30" i="15"/>
  <c r="EK30" i="15"/>
  <c r="EJ30" i="15"/>
  <c r="EI30" i="15"/>
  <c r="EH30" i="15"/>
  <c r="EG30" i="15"/>
  <c r="EF30" i="15"/>
  <c r="EE30" i="15"/>
  <c r="ED30" i="15"/>
  <c r="EC30" i="15"/>
  <c r="EB30" i="15"/>
  <c r="EA30" i="15"/>
  <c r="DZ30" i="15"/>
  <c r="DY30" i="15"/>
  <c r="DX30" i="15"/>
  <c r="DW30" i="15"/>
  <c r="DV30" i="15"/>
  <c r="DU30" i="15"/>
  <c r="DT30" i="15"/>
  <c r="DS30" i="15"/>
  <c r="DR30" i="15"/>
  <c r="DQ30" i="15"/>
  <c r="DP30" i="15"/>
  <c r="DO30" i="15"/>
  <c r="DN30" i="15"/>
  <c r="DM30" i="15"/>
  <c r="DL30" i="15"/>
  <c r="DK30" i="15"/>
  <c r="DJ30" i="15"/>
  <c r="DI30" i="15"/>
  <c r="DH30" i="15"/>
  <c r="DG30" i="15"/>
  <c r="DF30" i="15"/>
  <c r="DE30" i="15"/>
  <c r="DD30" i="15"/>
  <c r="DC30" i="15"/>
  <c r="DB30" i="15"/>
  <c r="DA30" i="15"/>
  <c r="CZ30" i="15"/>
  <c r="CY30" i="15"/>
  <c r="CX30" i="15"/>
  <c r="CW30" i="15"/>
  <c r="CV30" i="15"/>
  <c r="CU30" i="15"/>
  <c r="CT30" i="15"/>
  <c r="CS30" i="15"/>
  <c r="CR30" i="15"/>
  <c r="CQ30" i="15"/>
  <c r="CP30" i="15"/>
  <c r="CO30" i="15"/>
  <c r="CN30" i="15"/>
  <c r="CM30" i="15"/>
  <c r="CL30" i="15"/>
  <c r="CK30" i="15"/>
  <c r="CJ30" i="15"/>
  <c r="CI30" i="15"/>
  <c r="CH30" i="15"/>
  <c r="CG30" i="15"/>
  <c r="CF30" i="15"/>
  <c r="CE30" i="15"/>
  <c r="CD30" i="15"/>
  <c r="CC30" i="15"/>
  <c r="CB30" i="15"/>
  <c r="CA30" i="15"/>
  <c r="BZ30" i="15"/>
  <c r="BY30" i="15"/>
  <c r="BX30" i="15"/>
  <c r="BW30" i="15"/>
  <c r="BV30" i="15"/>
  <c r="BU30" i="15"/>
  <c r="BT30" i="15"/>
  <c r="BS30" i="15"/>
  <c r="BR30" i="15"/>
  <c r="BQ30" i="15"/>
  <c r="BP30" i="15"/>
  <c r="BO30" i="15"/>
  <c r="BN30" i="15"/>
  <c r="BM30" i="15"/>
  <c r="BL30" i="15"/>
  <c r="BK30" i="15"/>
  <c r="BJ30" i="15"/>
  <c r="BI30" i="15"/>
  <c r="BH30" i="15"/>
  <c r="BG30" i="15"/>
  <c r="BF30" i="15"/>
  <c r="BE30" i="15"/>
  <c r="BD30" i="15"/>
  <c r="BC30" i="15"/>
  <c r="BB30" i="15"/>
  <c r="BA30" i="15"/>
  <c r="AZ30" i="15"/>
  <c r="AY30" i="15"/>
  <c r="AX30" i="15"/>
  <c r="AW30" i="15"/>
  <c r="AV30" i="15"/>
  <c r="EP19" i="15"/>
  <c r="EO19" i="15"/>
  <c r="EN19" i="15"/>
  <c r="EM19" i="15"/>
  <c r="EL19" i="15"/>
  <c r="EK19" i="15"/>
  <c r="EJ19" i="15"/>
  <c r="EI19" i="15"/>
  <c r="EH19" i="15"/>
  <c r="EG19" i="15"/>
  <c r="EF19" i="15"/>
  <c r="EE19" i="15"/>
  <c r="ED19" i="15"/>
  <c r="EC19" i="15"/>
  <c r="EB19" i="15"/>
  <c r="EA19" i="15"/>
  <c r="DZ19" i="15"/>
  <c r="DY19" i="15"/>
  <c r="DX19" i="15"/>
  <c r="DW19" i="15"/>
  <c r="DV19" i="15"/>
  <c r="DU19" i="15"/>
  <c r="DT19" i="15"/>
  <c r="DS19" i="15"/>
  <c r="DR19" i="15"/>
  <c r="DQ19" i="15"/>
  <c r="DP19" i="15"/>
  <c r="DO19" i="15"/>
  <c r="DN19" i="15"/>
  <c r="DM19" i="15"/>
  <c r="DL19" i="15"/>
  <c r="DK19" i="15"/>
  <c r="EY19" i="15" s="1"/>
  <c r="DJ19" i="15"/>
  <c r="DI19" i="15"/>
  <c r="DH19" i="15"/>
  <c r="DG19" i="15"/>
  <c r="DF19" i="15"/>
  <c r="DE19" i="15"/>
  <c r="DD19" i="15"/>
  <c r="DC19" i="15"/>
  <c r="DB19" i="15"/>
  <c r="DA19" i="15"/>
  <c r="CZ19" i="15"/>
  <c r="CY19" i="15"/>
  <c r="CX19" i="15"/>
  <c r="CW19" i="15"/>
  <c r="CV19" i="15"/>
  <c r="CU19" i="15"/>
  <c r="CT19" i="15"/>
  <c r="CS19" i="15"/>
  <c r="CR19" i="15"/>
  <c r="CQ19" i="15"/>
  <c r="CP19" i="15"/>
  <c r="CO19" i="15"/>
  <c r="CN19" i="15"/>
  <c r="CM19" i="15"/>
  <c r="CL19" i="15"/>
  <c r="CK19" i="15"/>
  <c r="CJ19" i="15"/>
  <c r="CI19" i="15"/>
  <c r="CH19" i="15"/>
  <c r="CG19" i="15"/>
  <c r="CF19" i="15"/>
  <c r="CE19" i="15"/>
  <c r="CD19" i="15"/>
  <c r="CC19" i="15"/>
  <c r="CB19" i="15"/>
  <c r="CA19" i="15"/>
  <c r="BZ19" i="15"/>
  <c r="BY19" i="15"/>
  <c r="BX19" i="15"/>
  <c r="BW19" i="15"/>
  <c r="BV19" i="15"/>
  <c r="BU19" i="15"/>
  <c r="BT19" i="15"/>
  <c r="BS19" i="15"/>
  <c r="BR19" i="15"/>
  <c r="BQ19" i="15"/>
  <c r="BP19" i="15"/>
  <c r="BO19" i="15"/>
  <c r="BN19" i="15"/>
  <c r="BM19" i="15"/>
  <c r="BL19" i="15"/>
  <c r="BK19" i="15"/>
  <c r="BJ19" i="15"/>
  <c r="BI19" i="15"/>
  <c r="BH19" i="15"/>
  <c r="BG19" i="15"/>
  <c r="BF19" i="15"/>
  <c r="BE19" i="15"/>
  <c r="BD19" i="15"/>
  <c r="BC19" i="15"/>
  <c r="BB19" i="15"/>
  <c r="BA19" i="15"/>
  <c r="AZ19" i="15"/>
  <c r="AY19" i="15"/>
  <c r="AX19" i="15"/>
  <c r="AW19" i="15"/>
  <c r="AV19" i="15"/>
  <c r="EY63" i="15" l="1"/>
  <c r="EV49" i="15"/>
  <c r="CD35" i="17" s="1"/>
  <c r="EU52" i="15"/>
  <c r="EU49" i="15"/>
  <c r="BF33" i="17" s="1"/>
  <c r="EE13" i="17"/>
  <c r="EE14" i="17" s="1"/>
  <c r="DQ50" i="17"/>
  <c r="DP53" i="17"/>
  <c r="EW74" i="15"/>
  <c r="EV85" i="15"/>
  <c r="EX107" i="15"/>
  <c r="EW49" i="15"/>
  <c r="DC33" i="17" s="1"/>
  <c r="EA33" i="17" s="1"/>
  <c r="EX96" i="15"/>
  <c r="EU19" i="15"/>
  <c r="EY49" i="15"/>
  <c r="EW41" i="15"/>
  <c r="EU63" i="15"/>
  <c r="EV63" i="15"/>
  <c r="EW63" i="15"/>
  <c r="EY74" i="15"/>
  <c r="EW30" i="15"/>
  <c r="EU41" i="15"/>
  <c r="EW52" i="15"/>
  <c r="EX118" i="15"/>
  <c r="CU35" i="17" l="1"/>
  <c r="CI35" i="17"/>
  <c r="CM35" i="17"/>
  <c r="CQ35" i="17"/>
  <c r="CF35" i="17"/>
  <c r="CJ35" i="17"/>
  <c r="CN35" i="17"/>
  <c r="CR35" i="17"/>
  <c r="CE35" i="17"/>
  <c r="CG35" i="17"/>
  <c r="CK35" i="17"/>
  <c r="CO35" i="17"/>
  <c r="CS35" i="17"/>
  <c r="CH35" i="17"/>
  <c r="CL35" i="17"/>
  <c r="CP35" i="17"/>
  <c r="CT35" i="17"/>
  <c r="DE33" i="17"/>
  <c r="DD33" i="17"/>
  <c r="DF33" i="17"/>
  <c r="EM33" i="17"/>
  <c r="DG33" i="17"/>
  <c r="EN33" i="17"/>
  <c r="DH33" i="17"/>
  <c r="EO33" i="17"/>
  <c r="DI33" i="17"/>
  <c r="EP33" i="17"/>
  <c r="DJ33" i="17"/>
  <c r="DK33" i="17"/>
  <c r="DL33" i="17"/>
  <c r="DM33" i="17"/>
  <c r="DN33" i="17"/>
  <c r="DO33" i="17"/>
  <c r="DP33" i="17"/>
  <c r="DQ33" i="17"/>
  <c r="DR33" i="17"/>
  <c r="DS33" i="17"/>
  <c r="EQ33" i="17"/>
  <c r="DT33" i="17"/>
  <c r="ER33" i="17"/>
  <c r="DU33" i="17"/>
  <c r="DV33" i="17"/>
  <c r="DW33" i="17"/>
  <c r="DX33" i="17"/>
  <c r="DY33" i="17"/>
  <c r="DZ33" i="17"/>
  <c r="BZ33" i="17"/>
  <c r="BJ33" i="17"/>
  <c r="BN33" i="17"/>
  <c r="BR33" i="17"/>
  <c r="BV33" i="17"/>
  <c r="CA33" i="17"/>
  <c r="BK33" i="17"/>
  <c r="BO33" i="17"/>
  <c r="BS33" i="17"/>
  <c r="BW33" i="17"/>
  <c r="BH33" i="17"/>
  <c r="BL33" i="17"/>
  <c r="BP33" i="17"/>
  <c r="BT33" i="17"/>
  <c r="BX33" i="17"/>
  <c r="BG33" i="17"/>
  <c r="BI33" i="17"/>
  <c r="BM33" i="17"/>
  <c r="BQ33" i="17"/>
  <c r="BU33" i="17"/>
  <c r="BY33" i="17"/>
  <c r="EB33" i="17"/>
  <c r="EF13" i="17"/>
  <c r="EF14" i="17" s="1"/>
  <c r="DR50" i="17"/>
  <c r="DQ53" i="17"/>
  <c r="CV71" i="15"/>
  <c r="CW71" i="15"/>
  <c r="CX71" i="15"/>
  <c r="CY71" i="15"/>
  <c r="CV72" i="15"/>
  <c r="CW72" i="15"/>
  <c r="CX72" i="15"/>
  <c r="CY72" i="15"/>
  <c r="CV73" i="15"/>
  <c r="CW73" i="15"/>
  <c r="CX73" i="15"/>
  <c r="CY73" i="15"/>
  <c r="EC33" i="17" l="1"/>
  <c r="EG13" i="17"/>
  <c r="EG14" i="17" s="1"/>
  <c r="DS50" i="17"/>
  <c r="DR53" i="17"/>
  <c r="CY75" i="15"/>
  <c r="CX75" i="15"/>
  <c r="CW75" i="15"/>
  <c r="CV75" i="15"/>
  <c r="DE9" i="15"/>
  <c r="DE16" i="15"/>
  <c r="DE17" i="15"/>
  <c r="DE18" i="15"/>
  <c r="DE27" i="15"/>
  <c r="DE28" i="15"/>
  <c r="DE29" i="15"/>
  <c r="DE38" i="15"/>
  <c r="DE39" i="15"/>
  <c r="DE40" i="15"/>
  <c r="DE50" i="15"/>
  <c r="DE51" i="15"/>
  <c r="DE60" i="15"/>
  <c r="DE61" i="15"/>
  <c r="DE62" i="15"/>
  <c r="DE71" i="15"/>
  <c r="DE72" i="15"/>
  <c r="DE73" i="15"/>
  <c r="DE82" i="15"/>
  <c r="DE83" i="15"/>
  <c r="DE84" i="15"/>
  <c r="DE93" i="15"/>
  <c r="DE94" i="15"/>
  <c r="DE95" i="15"/>
  <c r="DE104" i="15"/>
  <c r="DE105" i="15"/>
  <c r="DE106" i="15"/>
  <c r="DE115" i="15"/>
  <c r="DE116" i="15"/>
  <c r="DE117" i="15"/>
  <c r="ED33" i="17" l="1"/>
  <c r="EH13" i="17"/>
  <c r="EH14" i="17" s="1"/>
  <c r="DT50" i="17"/>
  <c r="DS53" i="17"/>
  <c r="DE119" i="15"/>
  <c r="DE120" i="15" s="1"/>
  <c r="DE108" i="15"/>
  <c r="DE109" i="15" s="1"/>
  <c r="DE97" i="15"/>
  <c r="DE98" i="15" s="1"/>
  <c r="DE86" i="15"/>
  <c r="DE87" i="15" s="1"/>
  <c r="DE75" i="15"/>
  <c r="DE76" i="15" s="1"/>
  <c r="DE64" i="15"/>
  <c r="DE65" i="15" s="1"/>
  <c r="DE53" i="15"/>
  <c r="DE54" i="15" s="1"/>
  <c r="DE42" i="15"/>
  <c r="DE43" i="15" s="1"/>
  <c r="DE31" i="15"/>
  <c r="DE32" i="15" s="1"/>
  <c r="DE20" i="15"/>
  <c r="DE21" i="15" s="1"/>
  <c r="DE122" i="15"/>
  <c r="EE33" i="17" l="1"/>
  <c r="EI13" i="17"/>
  <c r="EI14" i="17" s="1"/>
  <c r="DU50" i="17"/>
  <c r="DT53" i="17"/>
  <c r="DE123" i="15"/>
  <c r="DE124" i="15"/>
  <c r="EF33" i="17" l="1"/>
  <c r="EJ13" i="17"/>
  <c r="EJ14" i="17" s="1"/>
  <c r="DV50" i="17"/>
  <c r="DV53" i="17" s="1"/>
  <c r="DU53" i="17"/>
  <c r="E23" i="19"/>
  <c r="D23" i="19"/>
  <c r="E22" i="19"/>
  <c r="D22" i="19"/>
  <c r="E21" i="19"/>
  <c r="E20" i="19"/>
  <c r="E19" i="19"/>
  <c r="D21" i="19"/>
  <c r="D20" i="19"/>
  <c r="D19" i="19"/>
  <c r="E15" i="19"/>
  <c r="E14" i="19"/>
  <c r="E13" i="19"/>
  <c r="E12" i="19"/>
  <c r="D15" i="19"/>
  <c r="D14" i="19"/>
  <c r="D13" i="19"/>
  <c r="D12" i="19"/>
  <c r="E11" i="19"/>
  <c r="D11" i="19"/>
  <c r="CG81" i="17"/>
  <c r="CF81" i="17"/>
  <c r="CE81" i="17"/>
  <c r="CD81" i="17"/>
  <c r="CC81" i="17"/>
  <c r="CB81" i="17"/>
  <c r="CA81" i="17"/>
  <c r="BZ81" i="17"/>
  <c r="BY81" i="17"/>
  <c r="BX81" i="17"/>
  <c r="BW81" i="17"/>
  <c r="BV81" i="17"/>
  <c r="BU81" i="17"/>
  <c r="BT81" i="17"/>
  <c r="BS81" i="17"/>
  <c r="BR81" i="17"/>
  <c r="BQ81" i="17"/>
  <c r="BP81" i="17"/>
  <c r="BO81" i="17"/>
  <c r="BN81" i="17"/>
  <c r="BM81" i="17"/>
  <c r="BL81" i="17"/>
  <c r="BK81" i="17"/>
  <c r="BJ81" i="17"/>
  <c r="BI81" i="17"/>
  <c r="BH81" i="17"/>
  <c r="BG81" i="17"/>
  <c r="BF81" i="17"/>
  <c r="BE81" i="17"/>
  <c r="BD81" i="17"/>
  <c r="BC81" i="17"/>
  <c r="BB81" i="17"/>
  <c r="BA81" i="17"/>
  <c r="AZ81" i="17"/>
  <c r="AY81" i="17"/>
  <c r="DC74" i="17"/>
  <c r="DB74" i="17"/>
  <c r="DA74" i="17"/>
  <c r="CZ74" i="17"/>
  <c r="CY74" i="17"/>
  <c r="CX74" i="17"/>
  <c r="CW74" i="17"/>
  <c r="EG33" i="17" l="1"/>
  <c r="EK13" i="17"/>
  <c r="EK14" i="17" s="1"/>
  <c r="DE67" i="17"/>
  <c r="DD67" i="17"/>
  <c r="DC67" i="17"/>
  <c r="DB67" i="17"/>
  <c r="DA67" i="17"/>
  <c r="CZ67" i="17"/>
  <c r="CY67" i="17"/>
  <c r="CX67" i="17"/>
  <c r="CW67" i="17"/>
  <c r="CU67" i="17"/>
  <c r="ET67" i="17" s="1"/>
  <c r="CT67" i="17"/>
  <c r="CS67" i="17"/>
  <c r="CR67" i="17"/>
  <c r="CQ67" i="17"/>
  <c r="CP67" i="17"/>
  <c r="CO67" i="17"/>
  <c r="CN67" i="17"/>
  <c r="CM67" i="17"/>
  <c r="CL67" i="17"/>
  <c r="CK67" i="17"/>
  <c r="CJ67" i="17"/>
  <c r="CI67" i="17"/>
  <c r="CH67" i="17"/>
  <c r="CG67" i="17"/>
  <c r="CF67" i="17"/>
  <c r="CE67" i="17"/>
  <c r="CD67" i="17"/>
  <c r="CC67" i="17"/>
  <c r="CB67" i="17"/>
  <c r="CA67" i="17"/>
  <c r="BZ67" i="17"/>
  <c r="BY67" i="17"/>
  <c r="BX67" i="17"/>
  <c r="BW67" i="17"/>
  <c r="BV67" i="17"/>
  <c r="BU67" i="17"/>
  <c r="BT67" i="17"/>
  <c r="BS67" i="17"/>
  <c r="BR67" i="17"/>
  <c r="BQ67" i="17"/>
  <c r="BP67" i="17"/>
  <c r="BO67" i="17"/>
  <c r="BN67" i="17"/>
  <c r="BM67" i="17"/>
  <c r="BL67" i="17"/>
  <c r="BK67" i="17"/>
  <c r="BJ67" i="17"/>
  <c r="BI67" i="17"/>
  <c r="BH67" i="17"/>
  <c r="BG67" i="17"/>
  <c r="BF67" i="17"/>
  <c r="BE67" i="17"/>
  <c r="BD67" i="17"/>
  <c r="BC67" i="17"/>
  <c r="BB67" i="17"/>
  <c r="BA67" i="17"/>
  <c r="AZ67" i="17"/>
  <c r="CX44" i="17"/>
  <c r="CW44" i="17"/>
  <c r="BE44" i="17"/>
  <c r="BD44" i="17"/>
  <c r="BC44" i="17"/>
  <c r="BB44" i="17"/>
  <c r="BA44" i="17"/>
  <c r="AZ44" i="17"/>
  <c r="AY44" i="17"/>
  <c r="EH33" i="17" l="1"/>
  <c r="EL13" i="17"/>
  <c r="EL14" i="17" s="1"/>
  <c r="CX37" i="17"/>
  <c r="CW37" i="17"/>
  <c r="BW37" i="17"/>
  <c r="BV37" i="17"/>
  <c r="BU37" i="17"/>
  <c r="BT37" i="17"/>
  <c r="BS37" i="17"/>
  <c r="BR37" i="17"/>
  <c r="BQ37" i="17"/>
  <c r="BP37" i="17"/>
  <c r="BO37" i="17"/>
  <c r="BN37" i="17"/>
  <c r="BM37" i="17"/>
  <c r="BL37" i="17"/>
  <c r="BK37" i="17"/>
  <c r="BJ37" i="17"/>
  <c r="BI37" i="17"/>
  <c r="BH37" i="17"/>
  <c r="BG37" i="17"/>
  <c r="BF37" i="17"/>
  <c r="BE37" i="17"/>
  <c r="BD37" i="17"/>
  <c r="BC37" i="17"/>
  <c r="BB37" i="17"/>
  <c r="BA37" i="17"/>
  <c r="AZ37" i="17"/>
  <c r="AY37" i="17"/>
  <c r="B25" i="17"/>
  <c r="B24" i="17"/>
  <c r="AZ30" i="17"/>
  <c r="AY30" i="17"/>
  <c r="AZ23" i="17"/>
  <c r="AY23" i="17"/>
  <c r="AZ16" i="17"/>
  <c r="AY16" i="17"/>
  <c r="B10" i="17"/>
  <c r="CH124" i="15"/>
  <c r="CI124" i="15"/>
  <c r="CJ124" i="15"/>
  <c r="CK124" i="15"/>
  <c r="CL124" i="15"/>
  <c r="CM124" i="15"/>
  <c r="CN124" i="15"/>
  <c r="CO124" i="15"/>
  <c r="CP124" i="15"/>
  <c r="CQ124" i="15"/>
  <c r="CR124" i="15"/>
  <c r="CS124" i="15"/>
  <c r="CT124" i="15"/>
  <c r="CU124" i="15"/>
  <c r="EI33" i="17" l="1"/>
  <c r="EM13" i="17"/>
  <c r="EM14" i="17" s="1"/>
  <c r="CV117" i="15"/>
  <c r="CU117" i="15"/>
  <c r="CT117" i="15"/>
  <c r="CV116" i="15"/>
  <c r="CU116" i="15"/>
  <c r="CT116" i="15"/>
  <c r="CV115" i="15"/>
  <c r="CU115" i="15"/>
  <c r="CT115" i="15"/>
  <c r="CV106" i="15"/>
  <c r="CU106" i="15"/>
  <c r="CT106" i="15"/>
  <c r="CV105" i="15"/>
  <c r="CU105" i="15"/>
  <c r="CT105" i="15"/>
  <c r="CV104" i="15"/>
  <c r="CU104" i="15"/>
  <c r="CT104" i="15"/>
  <c r="CV95" i="15"/>
  <c r="CU95" i="15"/>
  <c r="CT95" i="15"/>
  <c r="CV94" i="15"/>
  <c r="CU94" i="15"/>
  <c r="CT94" i="15"/>
  <c r="CV93" i="15"/>
  <c r="CU93" i="15"/>
  <c r="CT93" i="15"/>
  <c r="CV84" i="15"/>
  <c r="CU84" i="15"/>
  <c r="CT84" i="15"/>
  <c r="CV83" i="15"/>
  <c r="CU83" i="15"/>
  <c r="CT83" i="15"/>
  <c r="CV82" i="15"/>
  <c r="CU82" i="15"/>
  <c r="CT82" i="15"/>
  <c r="CU73" i="15"/>
  <c r="CT73" i="15"/>
  <c r="CU72" i="15"/>
  <c r="CT72" i="15"/>
  <c r="CU71" i="15"/>
  <c r="CT71" i="15"/>
  <c r="CV62" i="15"/>
  <c r="CU62" i="15"/>
  <c r="CT62" i="15"/>
  <c r="CV61" i="15"/>
  <c r="CU61" i="15"/>
  <c r="CT61" i="15"/>
  <c r="CV60" i="15"/>
  <c r="CU60" i="15"/>
  <c r="CT60" i="15"/>
  <c r="EP117" i="15"/>
  <c r="EO117" i="15"/>
  <c r="EN117" i="15"/>
  <c r="EM117" i="15"/>
  <c r="EL117" i="15"/>
  <c r="EK117" i="15"/>
  <c r="EJ117" i="15"/>
  <c r="EI117" i="15"/>
  <c r="EH117" i="15"/>
  <c r="EG117" i="15"/>
  <c r="EF117" i="15"/>
  <c r="EE117" i="15"/>
  <c r="ED117" i="15"/>
  <c r="EC117" i="15"/>
  <c r="EB117" i="15"/>
  <c r="EA117" i="15"/>
  <c r="DZ117" i="15"/>
  <c r="DY117" i="15"/>
  <c r="DX117" i="15"/>
  <c r="DW117" i="15"/>
  <c r="DV117" i="15"/>
  <c r="DU117" i="15"/>
  <c r="DT117" i="15"/>
  <c r="DS117" i="15"/>
  <c r="DR117" i="15"/>
  <c r="DQ117" i="15"/>
  <c r="DP117" i="15"/>
  <c r="DO117" i="15"/>
  <c r="DN117" i="15"/>
  <c r="DM117" i="15"/>
  <c r="DL117" i="15"/>
  <c r="DK117" i="15"/>
  <c r="DJ117" i="15"/>
  <c r="DI117" i="15"/>
  <c r="DH117" i="15"/>
  <c r="DG117" i="15"/>
  <c r="DF117" i="15"/>
  <c r="EP116" i="15"/>
  <c r="EO116" i="15"/>
  <c r="EN116" i="15"/>
  <c r="EM116" i="15"/>
  <c r="EL116" i="15"/>
  <c r="EK116" i="15"/>
  <c r="EJ116" i="15"/>
  <c r="EI116" i="15"/>
  <c r="EH116" i="15"/>
  <c r="EG116" i="15"/>
  <c r="EF116" i="15"/>
  <c r="EE116" i="15"/>
  <c r="ED116" i="15"/>
  <c r="EC116" i="15"/>
  <c r="EB116" i="15"/>
  <c r="EA116" i="15"/>
  <c r="DZ116" i="15"/>
  <c r="DY116" i="15"/>
  <c r="DX116" i="15"/>
  <c r="DW116" i="15"/>
  <c r="DV116" i="15"/>
  <c r="DU116" i="15"/>
  <c r="DT116" i="15"/>
  <c r="DS116" i="15"/>
  <c r="DR116" i="15"/>
  <c r="DQ116" i="15"/>
  <c r="DP116" i="15"/>
  <c r="DO116" i="15"/>
  <c r="DN116" i="15"/>
  <c r="DM116" i="15"/>
  <c r="DL116" i="15"/>
  <c r="DK116" i="15"/>
  <c r="DJ116" i="15"/>
  <c r="DI116" i="15"/>
  <c r="DH116" i="15"/>
  <c r="DG116" i="15"/>
  <c r="DF116" i="15"/>
  <c r="EP115" i="15"/>
  <c r="EO115" i="15"/>
  <c r="EN115" i="15"/>
  <c r="EM115" i="15"/>
  <c r="EL115" i="15"/>
  <c r="EK115" i="15"/>
  <c r="EJ115" i="15"/>
  <c r="EI115" i="15"/>
  <c r="EH115" i="15"/>
  <c r="EG115" i="15"/>
  <c r="EF115" i="15"/>
  <c r="EE115" i="15"/>
  <c r="ED115" i="15"/>
  <c r="EC115" i="15"/>
  <c r="EB115" i="15"/>
  <c r="EA115" i="15"/>
  <c r="DZ115" i="15"/>
  <c r="DY115" i="15"/>
  <c r="DX115" i="15"/>
  <c r="DW115" i="15"/>
  <c r="DV115" i="15"/>
  <c r="DU115" i="15"/>
  <c r="DT115" i="15"/>
  <c r="DS115" i="15"/>
  <c r="DR115" i="15"/>
  <c r="DQ115" i="15"/>
  <c r="DP115" i="15"/>
  <c r="DO115" i="15"/>
  <c r="DN115" i="15"/>
  <c r="DM115" i="15"/>
  <c r="DL115" i="15"/>
  <c r="DK115" i="15"/>
  <c r="DJ115" i="15"/>
  <c r="DI115" i="15"/>
  <c r="DH115" i="15"/>
  <c r="DG115" i="15"/>
  <c r="DF115" i="15"/>
  <c r="EP106" i="15"/>
  <c r="EO106" i="15"/>
  <c r="EN106" i="15"/>
  <c r="EM106" i="15"/>
  <c r="EL106" i="15"/>
  <c r="EK106" i="15"/>
  <c r="EJ106" i="15"/>
  <c r="EI106" i="15"/>
  <c r="EH106" i="15"/>
  <c r="EG106" i="15"/>
  <c r="EF106" i="15"/>
  <c r="EE106" i="15"/>
  <c r="ED106" i="15"/>
  <c r="EC106" i="15"/>
  <c r="EB106" i="15"/>
  <c r="EA106" i="15"/>
  <c r="DZ106" i="15"/>
  <c r="DY106" i="15"/>
  <c r="DX106" i="15"/>
  <c r="DW106" i="15"/>
  <c r="DV106" i="15"/>
  <c r="DU106" i="15"/>
  <c r="DT106" i="15"/>
  <c r="DS106" i="15"/>
  <c r="DR106" i="15"/>
  <c r="DQ106" i="15"/>
  <c r="DP106" i="15"/>
  <c r="DO106" i="15"/>
  <c r="DN106" i="15"/>
  <c r="DM106" i="15"/>
  <c r="DL106" i="15"/>
  <c r="DK106" i="15"/>
  <c r="DJ106" i="15"/>
  <c r="DI106" i="15"/>
  <c r="DH106" i="15"/>
  <c r="DG106" i="15"/>
  <c r="DF106" i="15"/>
  <c r="EP105" i="15"/>
  <c r="EO105" i="15"/>
  <c r="EN105" i="15"/>
  <c r="EM105" i="15"/>
  <c r="EL105" i="15"/>
  <c r="EK105" i="15"/>
  <c r="EJ105" i="15"/>
  <c r="EI105" i="15"/>
  <c r="EH105" i="15"/>
  <c r="EG105" i="15"/>
  <c r="EF105" i="15"/>
  <c r="EE105" i="15"/>
  <c r="ED105" i="15"/>
  <c r="EC105" i="15"/>
  <c r="EB105" i="15"/>
  <c r="EA105" i="15"/>
  <c r="DZ105" i="15"/>
  <c r="DY105" i="15"/>
  <c r="DX105" i="15"/>
  <c r="DW105" i="15"/>
  <c r="DV105" i="15"/>
  <c r="DU105" i="15"/>
  <c r="DT105" i="15"/>
  <c r="DS105" i="15"/>
  <c r="DR105" i="15"/>
  <c r="DQ105" i="15"/>
  <c r="DP105" i="15"/>
  <c r="DO105" i="15"/>
  <c r="DN105" i="15"/>
  <c r="DM105" i="15"/>
  <c r="DL105" i="15"/>
  <c r="DK105" i="15"/>
  <c r="DJ105" i="15"/>
  <c r="DI105" i="15"/>
  <c r="DH105" i="15"/>
  <c r="DG105" i="15"/>
  <c r="DF105" i="15"/>
  <c r="EP104" i="15"/>
  <c r="EO104" i="15"/>
  <c r="EN104" i="15"/>
  <c r="EM104" i="15"/>
  <c r="EL104" i="15"/>
  <c r="EK104" i="15"/>
  <c r="EJ104" i="15"/>
  <c r="EI104" i="15"/>
  <c r="EH104" i="15"/>
  <c r="EG104" i="15"/>
  <c r="EF104" i="15"/>
  <c r="EE104" i="15"/>
  <c r="ED104" i="15"/>
  <c r="EC104" i="15"/>
  <c r="EB104" i="15"/>
  <c r="EA104" i="15"/>
  <c r="DZ104" i="15"/>
  <c r="DY104" i="15"/>
  <c r="DX104" i="15"/>
  <c r="DW104" i="15"/>
  <c r="DV104" i="15"/>
  <c r="DU104" i="15"/>
  <c r="DT104" i="15"/>
  <c r="DS104" i="15"/>
  <c r="DR104" i="15"/>
  <c r="DQ104" i="15"/>
  <c r="DP104" i="15"/>
  <c r="DO104" i="15"/>
  <c r="DN104" i="15"/>
  <c r="DM104" i="15"/>
  <c r="DL104" i="15"/>
  <c r="DK104" i="15"/>
  <c r="DJ104" i="15"/>
  <c r="DI104" i="15"/>
  <c r="DH104" i="15"/>
  <c r="DG104" i="15"/>
  <c r="DF104" i="15"/>
  <c r="EP95" i="15"/>
  <c r="EO95" i="15"/>
  <c r="EN95" i="15"/>
  <c r="EM95" i="15"/>
  <c r="EL95" i="15"/>
  <c r="EK95" i="15"/>
  <c r="EJ95" i="15"/>
  <c r="EI95" i="15"/>
  <c r="EH95" i="15"/>
  <c r="EG95" i="15"/>
  <c r="EF95" i="15"/>
  <c r="EE95" i="15"/>
  <c r="ED95" i="15"/>
  <c r="EC95" i="15"/>
  <c r="EB95" i="15"/>
  <c r="EA95" i="15"/>
  <c r="DZ95" i="15"/>
  <c r="DY95" i="15"/>
  <c r="DX95" i="15"/>
  <c r="DW95" i="15"/>
  <c r="DV95" i="15"/>
  <c r="DU95" i="15"/>
  <c r="DT95" i="15"/>
  <c r="DS95" i="15"/>
  <c r="DR95" i="15"/>
  <c r="DQ95" i="15"/>
  <c r="DP95" i="15"/>
  <c r="DO95" i="15"/>
  <c r="DN95" i="15"/>
  <c r="DM95" i="15"/>
  <c r="DL95" i="15"/>
  <c r="DK95" i="15"/>
  <c r="DJ95" i="15"/>
  <c r="DI95" i="15"/>
  <c r="DH95" i="15"/>
  <c r="DG95" i="15"/>
  <c r="DF95" i="15"/>
  <c r="EP94" i="15"/>
  <c r="EO94" i="15"/>
  <c r="EN94" i="15"/>
  <c r="EM94" i="15"/>
  <c r="EL94" i="15"/>
  <c r="EK94" i="15"/>
  <c r="EJ94" i="15"/>
  <c r="EI94" i="15"/>
  <c r="EH94" i="15"/>
  <c r="EG94" i="15"/>
  <c r="EF94" i="15"/>
  <c r="EE94" i="15"/>
  <c r="ED94" i="15"/>
  <c r="EC94" i="15"/>
  <c r="EB94" i="15"/>
  <c r="EA94" i="15"/>
  <c r="DZ94" i="15"/>
  <c r="DY94" i="15"/>
  <c r="DX94" i="15"/>
  <c r="DW94" i="15"/>
  <c r="DV94" i="15"/>
  <c r="DU94" i="15"/>
  <c r="DT94" i="15"/>
  <c r="DS94" i="15"/>
  <c r="DR94" i="15"/>
  <c r="DQ94" i="15"/>
  <c r="DP94" i="15"/>
  <c r="DO94" i="15"/>
  <c r="DN94" i="15"/>
  <c r="DM94" i="15"/>
  <c r="DL94" i="15"/>
  <c r="DK94" i="15"/>
  <c r="DJ94" i="15"/>
  <c r="DI94" i="15"/>
  <c r="DH94" i="15"/>
  <c r="DG94" i="15"/>
  <c r="DF94" i="15"/>
  <c r="EP93" i="15"/>
  <c r="EO93" i="15"/>
  <c r="EN93" i="15"/>
  <c r="EM93" i="15"/>
  <c r="EL93" i="15"/>
  <c r="EK93" i="15"/>
  <c r="EJ93" i="15"/>
  <c r="EI93" i="15"/>
  <c r="EH93" i="15"/>
  <c r="EG93" i="15"/>
  <c r="EF93" i="15"/>
  <c r="EE93" i="15"/>
  <c r="ED93" i="15"/>
  <c r="EC93" i="15"/>
  <c r="EB93" i="15"/>
  <c r="EA93" i="15"/>
  <c r="DZ93" i="15"/>
  <c r="DY93" i="15"/>
  <c r="DX93" i="15"/>
  <c r="DW93" i="15"/>
  <c r="DV93" i="15"/>
  <c r="DU93" i="15"/>
  <c r="DT93" i="15"/>
  <c r="DS93" i="15"/>
  <c r="DR93" i="15"/>
  <c r="DQ93" i="15"/>
  <c r="DP93" i="15"/>
  <c r="DO93" i="15"/>
  <c r="DN93" i="15"/>
  <c r="DM93" i="15"/>
  <c r="DL93" i="15"/>
  <c r="DK93" i="15"/>
  <c r="DJ93" i="15"/>
  <c r="DI93" i="15"/>
  <c r="DH93" i="15"/>
  <c r="DG93" i="15"/>
  <c r="DF93" i="15"/>
  <c r="EP84" i="15"/>
  <c r="EO84" i="15"/>
  <c r="EN84" i="15"/>
  <c r="EM84" i="15"/>
  <c r="EL84" i="15"/>
  <c r="EK84" i="15"/>
  <c r="EJ84" i="15"/>
  <c r="EI84" i="15"/>
  <c r="EH84" i="15"/>
  <c r="EG84" i="15"/>
  <c r="EF84" i="15"/>
  <c r="EE84" i="15"/>
  <c r="ED84" i="15"/>
  <c r="EC84" i="15"/>
  <c r="EB84" i="15"/>
  <c r="EA84" i="15"/>
  <c r="EY84" i="15" s="1"/>
  <c r="DZ84" i="15"/>
  <c r="DY84" i="15"/>
  <c r="DX84" i="15"/>
  <c r="DW84" i="15"/>
  <c r="DV84" i="15"/>
  <c r="DU84" i="15"/>
  <c r="DT84" i="15"/>
  <c r="DS84" i="15"/>
  <c r="DR84" i="15"/>
  <c r="DQ84" i="15"/>
  <c r="DP84" i="15"/>
  <c r="DO84" i="15"/>
  <c r="DN84" i="15"/>
  <c r="DM84" i="15"/>
  <c r="DL84" i="15"/>
  <c r="DK84" i="15"/>
  <c r="DJ84" i="15"/>
  <c r="DI84" i="15"/>
  <c r="DH84" i="15"/>
  <c r="DG84" i="15"/>
  <c r="DF84" i="15"/>
  <c r="EP83" i="15"/>
  <c r="EO83" i="15"/>
  <c r="EN83" i="15"/>
  <c r="EM83" i="15"/>
  <c r="EL83" i="15"/>
  <c r="EK83" i="15"/>
  <c r="EJ83" i="15"/>
  <c r="EI83" i="15"/>
  <c r="EH83" i="15"/>
  <c r="EG83" i="15"/>
  <c r="EF83" i="15"/>
  <c r="EE83" i="15"/>
  <c r="ED83" i="15"/>
  <c r="EC83" i="15"/>
  <c r="EB83" i="15"/>
  <c r="EA83" i="15"/>
  <c r="EY83" i="15" s="1"/>
  <c r="DZ83" i="15"/>
  <c r="DY83" i="15"/>
  <c r="DX83" i="15"/>
  <c r="DW83" i="15"/>
  <c r="DV83" i="15"/>
  <c r="DU83" i="15"/>
  <c r="DT83" i="15"/>
  <c r="DS83" i="15"/>
  <c r="DR83" i="15"/>
  <c r="DQ83" i="15"/>
  <c r="DP83" i="15"/>
  <c r="DO83" i="15"/>
  <c r="DN83" i="15"/>
  <c r="DM83" i="15"/>
  <c r="DL83" i="15"/>
  <c r="DK83" i="15"/>
  <c r="DJ83" i="15"/>
  <c r="DI83" i="15"/>
  <c r="DH83" i="15"/>
  <c r="DG83" i="15"/>
  <c r="DF83" i="15"/>
  <c r="EP82" i="15"/>
  <c r="EO82" i="15"/>
  <c r="EN82" i="15"/>
  <c r="EM82" i="15"/>
  <c r="EL82" i="15"/>
  <c r="EK82" i="15"/>
  <c r="EJ82" i="15"/>
  <c r="EI82" i="15"/>
  <c r="EH82" i="15"/>
  <c r="EG82" i="15"/>
  <c r="EF82" i="15"/>
  <c r="EE82" i="15"/>
  <c r="ED82" i="15"/>
  <c r="EC82" i="15"/>
  <c r="EB82" i="15"/>
  <c r="EA82" i="15"/>
  <c r="EY82" i="15" s="1"/>
  <c r="DZ82" i="15"/>
  <c r="DY82" i="15"/>
  <c r="DX82" i="15"/>
  <c r="DW82" i="15"/>
  <c r="DV82" i="15"/>
  <c r="DU82" i="15"/>
  <c r="DT82" i="15"/>
  <c r="DS82" i="15"/>
  <c r="DR82" i="15"/>
  <c r="DQ82" i="15"/>
  <c r="DP82" i="15"/>
  <c r="DO82" i="15"/>
  <c r="DN82" i="15"/>
  <c r="DM82" i="15"/>
  <c r="DL82" i="15"/>
  <c r="DK82" i="15"/>
  <c r="DJ82" i="15"/>
  <c r="DI82" i="15"/>
  <c r="DH82" i="15"/>
  <c r="DG82" i="15"/>
  <c r="DF82" i="15"/>
  <c r="EP73" i="15"/>
  <c r="EO73" i="15"/>
  <c r="EN73" i="15"/>
  <c r="EM73" i="15"/>
  <c r="EL73" i="15"/>
  <c r="EK73" i="15"/>
  <c r="EJ73" i="15"/>
  <c r="EI73" i="15"/>
  <c r="EH73" i="15"/>
  <c r="EG73" i="15"/>
  <c r="EF73" i="15"/>
  <c r="EE73" i="15"/>
  <c r="ED73" i="15"/>
  <c r="EC73" i="15"/>
  <c r="EB73" i="15"/>
  <c r="EA73" i="15"/>
  <c r="DZ73" i="15"/>
  <c r="DY73" i="15"/>
  <c r="DX73" i="15"/>
  <c r="DW73" i="15"/>
  <c r="DV73" i="15"/>
  <c r="DU73" i="15"/>
  <c r="DT73" i="15"/>
  <c r="DS73" i="15"/>
  <c r="DR73" i="15"/>
  <c r="DQ73" i="15"/>
  <c r="DP73" i="15"/>
  <c r="DO73" i="15"/>
  <c r="DN73" i="15"/>
  <c r="DM73" i="15"/>
  <c r="DL73" i="15"/>
  <c r="DK73" i="15"/>
  <c r="DJ73" i="15"/>
  <c r="DI73" i="15"/>
  <c r="DH73" i="15"/>
  <c r="DG73" i="15"/>
  <c r="DF73" i="15"/>
  <c r="EP72" i="15"/>
  <c r="EO72" i="15"/>
  <c r="EN72" i="15"/>
  <c r="EM72" i="15"/>
  <c r="EL72" i="15"/>
  <c r="EK72" i="15"/>
  <c r="EJ72" i="15"/>
  <c r="EI72" i="15"/>
  <c r="EH72" i="15"/>
  <c r="EG72" i="15"/>
  <c r="EF72" i="15"/>
  <c r="EE72" i="15"/>
  <c r="ED72" i="15"/>
  <c r="EC72" i="15"/>
  <c r="EB72" i="15"/>
  <c r="EA72" i="15"/>
  <c r="DZ72" i="15"/>
  <c r="DY72" i="15"/>
  <c r="DX72" i="15"/>
  <c r="DW72" i="15"/>
  <c r="DV72" i="15"/>
  <c r="DU72" i="15"/>
  <c r="DT72" i="15"/>
  <c r="DS72" i="15"/>
  <c r="DR72" i="15"/>
  <c r="DQ72" i="15"/>
  <c r="DP72" i="15"/>
  <c r="DO72" i="15"/>
  <c r="DN72" i="15"/>
  <c r="DM72" i="15"/>
  <c r="DL72" i="15"/>
  <c r="DK72" i="15"/>
  <c r="DJ72" i="15"/>
  <c r="DI72" i="15"/>
  <c r="DH72" i="15"/>
  <c r="DG72" i="15"/>
  <c r="DF72" i="15"/>
  <c r="EP71" i="15"/>
  <c r="EO71" i="15"/>
  <c r="EN71" i="15"/>
  <c r="EM71" i="15"/>
  <c r="EL71" i="15"/>
  <c r="EK71" i="15"/>
  <c r="EJ71" i="15"/>
  <c r="EI71" i="15"/>
  <c r="EH71" i="15"/>
  <c r="EG71" i="15"/>
  <c r="EF71" i="15"/>
  <c r="EE71" i="15"/>
  <c r="ED71" i="15"/>
  <c r="EC71" i="15"/>
  <c r="EB71" i="15"/>
  <c r="EA71" i="15"/>
  <c r="DZ71" i="15"/>
  <c r="DY71" i="15"/>
  <c r="DX71" i="15"/>
  <c r="DW71" i="15"/>
  <c r="DV71" i="15"/>
  <c r="DU71" i="15"/>
  <c r="DT71" i="15"/>
  <c r="DS71" i="15"/>
  <c r="DR71" i="15"/>
  <c r="DQ71" i="15"/>
  <c r="DP71" i="15"/>
  <c r="DO71" i="15"/>
  <c r="DN71" i="15"/>
  <c r="DM71" i="15"/>
  <c r="DL71" i="15"/>
  <c r="DK71" i="15"/>
  <c r="DJ71" i="15"/>
  <c r="DI71" i="15"/>
  <c r="DH71" i="15"/>
  <c r="DG71" i="15"/>
  <c r="DF71" i="15"/>
  <c r="EP62" i="15"/>
  <c r="EO62" i="15"/>
  <c r="EN62" i="15"/>
  <c r="EM62" i="15"/>
  <c r="EL62" i="15"/>
  <c r="EK62" i="15"/>
  <c r="EJ62" i="15"/>
  <c r="EI62" i="15"/>
  <c r="EH62" i="15"/>
  <c r="EG62" i="15"/>
  <c r="EF62" i="15"/>
  <c r="EE62" i="15"/>
  <c r="ED62" i="15"/>
  <c r="EC62" i="15"/>
  <c r="EB62" i="15"/>
  <c r="EA62" i="15"/>
  <c r="DZ62" i="15"/>
  <c r="DY62" i="15"/>
  <c r="DX62" i="15"/>
  <c r="EY62" i="15" s="1"/>
  <c r="DW62" i="15"/>
  <c r="DV62" i="15"/>
  <c r="DU62" i="15"/>
  <c r="DT62" i="15"/>
  <c r="DS62" i="15"/>
  <c r="DR62" i="15"/>
  <c r="DQ62" i="15"/>
  <c r="DP62" i="15"/>
  <c r="DO62" i="15"/>
  <c r="DN62" i="15"/>
  <c r="DM62" i="15"/>
  <c r="DL62" i="15"/>
  <c r="DK62" i="15"/>
  <c r="DJ62" i="15"/>
  <c r="DI62" i="15"/>
  <c r="DH62" i="15"/>
  <c r="DG62" i="15"/>
  <c r="DF62" i="15"/>
  <c r="EP61" i="15"/>
  <c r="EO61" i="15"/>
  <c r="EN61" i="15"/>
  <c r="EM61" i="15"/>
  <c r="EL61" i="15"/>
  <c r="EK61" i="15"/>
  <c r="EJ61" i="15"/>
  <c r="EI61" i="15"/>
  <c r="EH61" i="15"/>
  <c r="EG61" i="15"/>
  <c r="EF61" i="15"/>
  <c r="EE61" i="15"/>
  <c r="ED61" i="15"/>
  <c r="EC61" i="15"/>
  <c r="EB61" i="15"/>
  <c r="EA61" i="15"/>
  <c r="DZ61" i="15"/>
  <c r="DY61" i="15"/>
  <c r="DX61" i="15"/>
  <c r="EY61" i="15" s="1"/>
  <c r="DW61" i="15"/>
  <c r="DV61" i="15"/>
  <c r="DU61" i="15"/>
  <c r="DT61" i="15"/>
  <c r="DS61" i="15"/>
  <c r="DR61" i="15"/>
  <c r="DQ61" i="15"/>
  <c r="DP61" i="15"/>
  <c r="DO61" i="15"/>
  <c r="DN61" i="15"/>
  <c r="DM61" i="15"/>
  <c r="DL61" i="15"/>
  <c r="DK61" i="15"/>
  <c r="DJ61" i="15"/>
  <c r="DI61" i="15"/>
  <c r="DH61" i="15"/>
  <c r="DG61" i="15"/>
  <c r="DF61" i="15"/>
  <c r="EP60" i="15"/>
  <c r="EO60" i="15"/>
  <c r="EN60" i="15"/>
  <c r="EM60" i="15"/>
  <c r="EL60" i="15"/>
  <c r="EK60" i="15"/>
  <c r="EJ60" i="15"/>
  <c r="EI60" i="15"/>
  <c r="EH60" i="15"/>
  <c r="EG60" i="15"/>
  <c r="EF60" i="15"/>
  <c r="EE60" i="15"/>
  <c r="ED60" i="15"/>
  <c r="EC60" i="15"/>
  <c r="EB60" i="15"/>
  <c r="EA60" i="15"/>
  <c r="DZ60" i="15"/>
  <c r="DY60" i="15"/>
  <c r="DX60" i="15"/>
  <c r="DW60" i="15"/>
  <c r="DV60" i="15"/>
  <c r="DU60" i="15"/>
  <c r="DT60" i="15"/>
  <c r="DS60" i="15"/>
  <c r="DR60" i="15"/>
  <c r="DQ60" i="15"/>
  <c r="DP60" i="15"/>
  <c r="DO60" i="15"/>
  <c r="DN60" i="15"/>
  <c r="DM60" i="15"/>
  <c r="DL60" i="15"/>
  <c r="DK60" i="15"/>
  <c r="DJ60" i="15"/>
  <c r="DI60" i="15"/>
  <c r="DH60" i="15"/>
  <c r="DG60" i="15"/>
  <c r="DF60" i="15"/>
  <c r="DB40" i="15"/>
  <c r="DA40" i="15"/>
  <c r="CZ40" i="15"/>
  <c r="CY40" i="15"/>
  <c r="CX40" i="15"/>
  <c r="CW40" i="15"/>
  <c r="CV40" i="15"/>
  <c r="CU40" i="15"/>
  <c r="CT40" i="15"/>
  <c r="CS40" i="15"/>
  <c r="CR40" i="15"/>
  <c r="CQ40" i="15"/>
  <c r="CP40" i="15"/>
  <c r="CO40" i="15"/>
  <c r="CN40" i="15"/>
  <c r="CM40" i="15"/>
  <c r="CL40" i="15"/>
  <c r="CK40" i="15"/>
  <c r="CJ40" i="15"/>
  <c r="CI40" i="15"/>
  <c r="CH40" i="15"/>
  <c r="CG40" i="15"/>
  <c r="CF40" i="15"/>
  <c r="CE40" i="15"/>
  <c r="CD40" i="15"/>
  <c r="CC40" i="15"/>
  <c r="CB40" i="15"/>
  <c r="CA40" i="15"/>
  <c r="BZ40" i="15"/>
  <c r="BY40" i="15"/>
  <c r="BX40" i="15"/>
  <c r="BW40" i="15"/>
  <c r="BV40" i="15"/>
  <c r="BU40" i="15"/>
  <c r="BT40" i="15"/>
  <c r="BS40" i="15"/>
  <c r="BR40" i="15"/>
  <c r="BQ40" i="15"/>
  <c r="BP40" i="15"/>
  <c r="BO40" i="15"/>
  <c r="BN40" i="15"/>
  <c r="BM40" i="15"/>
  <c r="BL40" i="15"/>
  <c r="BK40" i="15"/>
  <c r="BJ40" i="15"/>
  <c r="BI40" i="15"/>
  <c r="BH40" i="15"/>
  <c r="BG40" i="15"/>
  <c r="BF40" i="15"/>
  <c r="BE40" i="15"/>
  <c r="BD40" i="15"/>
  <c r="BC40" i="15"/>
  <c r="BB40" i="15"/>
  <c r="BA40" i="15"/>
  <c r="AZ40" i="15"/>
  <c r="AY40" i="15"/>
  <c r="AX40" i="15"/>
  <c r="AW40" i="15"/>
  <c r="AV40" i="15"/>
  <c r="DB39" i="15"/>
  <c r="DA39" i="15"/>
  <c r="CZ39" i="15"/>
  <c r="CY39" i="15"/>
  <c r="CX39" i="15"/>
  <c r="CW39" i="15"/>
  <c r="CV39" i="15"/>
  <c r="CU39" i="15"/>
  <c r="CT39" i="15"/>
  <c r="CS39" i="15"/>
  <c r="CR39" i="15"/>
  <c r="CQ39" i="15"/>
  <c r="CP39" i="15"/>
  <c r="CO39" i="15"/>
  <c r="CN39" i="15"/>
  <c r="CM39" i="15"/>
  <c r="CL39" i="15"/>
  <c r="CK39" i="15"/>
  <c r="CJ39" i="15"/>
  <c r="CI39" i="15"/>
  <c r="CH39" i="15"/>
  <c r="CG39" i="15"/>
  <c r="CF39" i="15"/>
  <c r="CE39" i="15"/>
  <c r="CD39" i="15"/>
  <c r="CC39" i="15"/>
  <c r="CB39" i="15"/>
  <c r="CA39" i="15"/>
  <c r="BZ39" i="15"/>
  <c r="BY39" i="15"/>
  <c r="BX39" i="15"/>
  <c r="BW39" i="15"/>
  <c r="BV39" i="15"/>
  <c r="BU39" i="15"/>
  <c r="BT39" i="15"/>
  <c r="BS39" i="15"/>
  <c r="BR39" i="15"/>
  <c r="BQ39" i="15"/>
  <c r="BP39" i="15"/>
  <c r="BO39" i="15"/>
  <c r="BN39" i="15"/>
  <c r="BM39" i="15"/>
  <c r="BL39" i="15"/>
  <c r="BK39" i="15"/>
  <c r="BJ39" i="15"/>
  <c r="BI39" i="15"/>
  <c r="BH39" i="15"/>
  <c r="BG39" i="15"/>
  <c r="BF39" i="15"/>
  <c r="BE39" i="15"/>
  <c r="BD39" i="15"/>
  <c r="BC39" i="15"/>
  <c r="BB39" i="15"/>
  <c r="BA39" i="15"/>
  <c r="AZ39" i="15"/>
  <c r="AY39" i="15"/>
  <c r="AX39" i="15"/>
  <c r="AW39" i="15"/>
  <c r="AV39" i="15"/>
  <c r="DB38" i="15"/>
  <c r="DA38" i="15"/>
  <c r="CZ38" i="15"/>
  <c r="CY38" i="15"/>
  <c r="CX38" i="15"/>
  <c r="CW38" i="15"/>
  <c r="CV38" i="15"/>
  <c r="CU38" i="15"/>
  <c r="CT38" i="15"/>
  <c r="CS38" i="15"/>
  <c r="CR38" i="15"/>
  <c r="CQ38" i="15"/>
  <c r="CP38" i="15"/>
  <c r="CO38" i="15"/>
  <c r="CN38" i="15"/>
  <c r="CM38" i="15"/>
  <c r="CL38" i="15"/>
  <c r="CK38" i="15"/>
  <c r="CJ38" i="15"/>
  <c r="CI38" i="15"/>
  <c r="CH38" i="15"/>
  <c r="CG38" i="15"/>
  <c r="CF38" i="15"/>
  <c r="CE38" i="15"/>
  <c r="CD38" i="15"/>
  <c r="CC38" i="15"/>
  <c r="CB38" i="15"/>
  <c r="CA38" i="15"/>
  <c r="BZ38" i="15"/>
  <c r="BY38" i="15"/>
  <c r="BX38" i="15"/>
  <c r="BW38" i="15"/>
  <c r="BV38" i="15"/>
  <c r="BU38" i="15"/>
  <c r="BT38" i="15"/>
  <c r="BS38" i="15"/>
  <c r="BR38" i="15"/>
  <c r="BQ38" i="15"/>
  <c r="BP38" i="15"/>
  <c r="BO38" i="15"/>
  <c r="BN38" i="15"/>
  <c r="BM38" i="15"/>
  <c r="BL38" i="15"/>
  <c r="BK38" i="15"/>
  <c r="BJ38" i="15"/>
  <c r="BI38" i="15"/>
  <c r="BH38" i="15"/>
  <c r="BG38" i="15"/>
  <c r="BF38" i="15"/>
  <c r="BE38" i="15"/>
  <c r="BD38" i="15"/>
  <c r="BC38" i="15"/>
  <c r="BB38" i="15"/>
  <c r="BA38" i="15"/>
  <c r="AZ38" i="15"/>
  <c r="AY38" i="15"/>
  <c r="AX38" i="15"/>
  <c r="AW38" i="15"/>
  <c r="AV38" i="15"/>
  <c r="DB29" i="15"/>
  <c r="DA29" i="15"/>
  <c r="CZ29" i="15"/>
  <c r="CY29" i="15"/>
  <c r="CX29" i="15"/>
  <c r="CW29" i="15"/>
  <c r="CV29" i="15"/>
  <c r="CU29" i="15"/>
  <c r="CT29" i="15"/>
  <c r="CS29" i="15"/>
  <c r="CR29" i="15"/>
  <c r="CQ29" i="15"/>
  <c r="CP29" i="15"/>
  <c r="CO29" i="15"/>
  <c r="CN29" i="15"/>
  <c r="CM29" i="15"/>
  <c r="CL29" i="15"/>
  <c r="CK29" i="15"/>
  <c r="CJ29" i="15"/>
  <c r="CI29" i="15"/>
  <c r="CH29" i="15"/>
  <c r="CG29" i="15"/>
  <c r="CF29" i="15"/>
  <c r="CE29" i="15"/>
  <c r="CD29" i="15"/>
  <c r="CC29" i="15"/>
  <c r="CB29" i="15"/>
  <c r="CA29" i="15"/>
  <c r="BZ29" i="15"/>
  <c r="BY29" i="15"/>
  <c r="BX29" i="15"/>
  <c r="BW29" i="15"/>
  <c r="BV29" i="15"/>
  <c r="BU29" i="15"/>
  <c r="BT29" i="15"/>
  <c r="BS29" i="15"/>
  <c r="BR29" i="15"/>
  <c r="BQ29" i="15"/>
  <c r="BP29" i="15"/>
  <c r="BO29" i="15"/>
  <c r="BN29" i="15"/>
  <c r="BM29" i="15"/>
  <c r="BL29" i="15"/>
  <c r="BK29" i="15"/>
  <c r="BJ29" i="15"/>
  <c r="BI29" i="15"/>
  <c r="BH29" i="15"/>
  <c r="BG29" i="15"/>
  <c r="BF29" i="15"/>
  <c r="BE29" i="15"/>
  <c r="BD29" i="15"/>
  <c r="BC29" i="15"/>
  <c r="BB29" i="15"/>
  <c r="BA29" i="15"/>
  <c r="AZ29" i="15"/>
  <c r="AY29" i="15"/>
  <c r="AX29" i="15"/>
  <c r="AW29" i="15"/>
  <c r="AV29" i="15"/>
  <c r="DB28" i="15"/>
  <c r="DA28" i="15"/>
  <c r="CZ28" i="15"/>
  <c r="CY28" i="15"/>
  <c r="CX28" i="15"/>
  <c r="CW28" i="15"/>
  <c r="CV28" i="15"/>
  <c r="CU28" i="15"/>
  <c r="CT28" i="15"/>
  <c r="CS28" i="15"/>
  <c r="CR28" i="15"/>
  <c r="CQ28" i="15"/>
  <c r="CP28" i="15"/>
  <c r="CO28" i="15"/>
  <c r="CN28" i="15"/>
  <c r="CM28" i="15"/>
  <c r="CL28" i="15"/>
  <c r="CK28" i="15"/>
  <c r="CJ28" i="15"/>
  <c r="CI28" i="15"/>
  <c r="CH28" i="15"/>
  <c r="CG28" i="15"/>
  <c r="CF28" i="15"/>
  <c r="CE28" i="15"/>
  <c r="CD28" i="15"/>
  <c r="CC28" i="15"/>
  <c r="CB28" i="15"/>
  <c r="CA28" i="15"/>
  <c r="BZ28" i="15"/>
  <c r="BY28" i="15"/>
  <c r="BX28" i="15"/>
  <c r="BW28" i="15"/>
  <c r="BV28" i="15"/>
  <c r="BU28" i="15"/>
  <c r="BT28" i="15"/>
  <c r="BS28" i="15"/>
  <c r="BR28" i="15"/>
  <c r="BQ28" i="15"/>
  <c r="BP28" i="15"/>
  <c r="BO28" i="15"/>
  <c r="BN28" i="15"/>
  <c r="BM28" i="15"/>
  <c r="BL28" i="15"/>
  <c r="BK28" i="15"/>
  <c r="BJ28" i="15"/>
  <c r="BI28" i="15"/>
  <c r="BH28" i="15"/>
  <c r="BG28" i="15"/>
  <c r="BF28" i="15"/>
  <c r="BE28" i="15"/>
  <c r="BD28" i="15"/>
  <c r="BC28" i="15"/>
  <c r="BB28" i="15"/>
  <c r="BA28" i="15"/>
  <c r="AZ28" i="15"/>
  <c r="AY28" i="15"/>
  <c r="AX28" i="15"/>
  <c r="AW28" i="15"/>
  <c r="AV28" i="15"/>
  <c r="DB27" i="15"/>
  <c r="DA27" i="15"/>
  <c r="CZ27" i="15"/>
  <c r="CY27" i="15"/>
  <c r="CX27" i="15"/>
  <c r="CW27" i="15"/>
  <c r="CV27" i="15"/>
  <c r="CU27" i="15"/>
  <c r="CT27" i="15"/>
  <c r="CS27" i="15"/>
  <c r="CR27" i="15"/>
  <c r="CQ27" i="15"/>
  <c r="CP27" i="15"/>
  <c r="CO27" i="15"/>
  <c r="CN27" i="15"/>
  <c r="CM27" i="15"/>
  <c r="CL27" i="15"/>
  <c r="CK27" i="15"/>
  <c r="CJ27" i="15"/>
  <c r="CI27" i="15"/>
  <c r="CH27" i="15"/>
  <c r="CG27" i="15"/>
  <c r="CF27" i="15"/>
  <c r="CE27" i="15"/>
  <c r="CD27" i="15"/>
  <c r="CC27" i="15"/>
  <c r="CB27" i="15"/>
  <c r="CA27" i="15"/>
  <c r="BZ27" i="15"/>
  <c r="BY27" i="15"/>
  <c r="BX27" i="15"/>
  <c r="BW27" i="15"/>
  <c r="BV27" i="15"/>
  <c r="BU27" i="15"/>
  <c r="BT27" i="15"/>
  <c r="BS27" i="15"/>
  <c r="BR27" i="15"/>
  <c r="BQ27" i="15"/>
  <c r="BP27" i="15"/>
  <c r="BO27" i="15"/>
  <c r="BN27" i="15"/>
  <c r="BM27" i="15"/>
  <c r="BL27" i="15"/>
  <c r="BK27" i="15"/>
  <c r="BJ27" i="15"/>
  <c r="BI27" i="15"/>
  <c r="BH27" i="15"/>
  <c r="BG27" i="15"/>
  <c r="BF27" i="15"/>
  <c r="BE27" i="15"/>
  <c r="BD27" i="15"/>
  <c r="BC27" i="15"/>
  <c r="BB27" i="15"/>
  <c r="BA27" i="15"/>
  <c r="AZ27" i="15"/>
  <c r="AY27" i="15"/>
  <c r="AX27" i="15"/>
  <c r="AW27" i="15"/>
  <c r="AV27" i="15"/>
  <c r="EY60" i="15" l="1"/>
  <c r="EJ33" i="17"/>
  <c r="EN13" i="17"/>
  <c r="EN14" i="17" s="1"/>
  <c r="EY73" i="15"/>
  <c r="EY71" i="15"/>
  <c r="EU40" i="15"/>
  <c r="EU39" i="15"/>
  <c r="BH29" i="17" s="1"/>
  <c r="CU29" i="17" s="1"/>
  <c r="ER29" i="17" s="1"/>
  <c r="DH64" i="15"/>
  <c r="DH75" i="15"/>
  <c r="EY72" i="15"/>
  <c r="DH97" i="15"/>
  <c r="DH108" i="15"/>
  <c r="DH119" i="15"/>
  <c r="EU38" i="15"/>
  <c r="BH26" i="17" s="1"/>
  <c r="DH86" i="15"/>
  <c r="DL64" i="15"/>
  <c r="DP64" i="15"/>
  <c r="DT64" i="15"/>
  <c r="DX64" i="15"/>
  <c r="EB64" i="15"/>
  <c r="EF64" i="15"/>
  <c r="EJ64" i="15"/>
  <c r="EN64" i="15"/>
  <c r="DL75" i="15"/>
  <c r="DP75" i="15"/>
  <c r="DT75" i="15"/>
  <c r="EB75" i="15"/>
  <c r="EF75" i="15"/>
  <c r="EJ75" i="15"/>
  <c r="EN75" i="15"/>
  <c r="DL86" i="15"/>
  <c r="DP86" i="15"/>
  <c r="DT86" i="15"/>
  <c r="DX86" i="15"/>
  <c r="EB86" i="15"/>
  <c r="EF86" i="15"/>
  <c r="EJ86" i="15"/>
  <c r="EN86" i="15"/>
  <c r="DL97" i="15"/>
  <c r="DP97" i="15"/>
  <c r="DT97" i="15"/>
  <c r="DX97" i="15"/>
  <c r="EB97" i="15"/>
  <c r="EF97" i="15"/>
  <c r="EJ97" i="15"/>
  <c r="EN97" i="15"/>
  <c r="DL108" i="15"/>
  <c r="DP108" i="15"/>
  <c r="DT108" i="15"/>
  <c r="DX108" i="15"/>
  <c r="EB108" i="15"/>
  <c r="EF108" i="15"/>
  <c r="EJ108" i="15"/>
  <c r="EN108" i="15"/>
  <c r="DL119" i="15"/>
  <c r="DP119" i="15"/>
  <c r="DT119" i="15"/>
  <c r="DX119" i="15"/>
  <c r="EB119" i="15"/>
  <c r="EF119" i="15"/>
  <c r="EJ119" i="15"/>
  <c r="EN119" i="15"/>
  <c r="DJ64" i="15"/>
  <c r="DR64" i="15"/>
  <c r="DV64" i="15"/>
  <c r="ED64" i="15"/>
  <c r="EH64" i="15"/>
  <c r="EP64" i="15"/>
  <c r="DJ75" i="15"/>
  <c r="DR75" i="15"/>
  <c r="DV75" i="15"/>
  <c r="ED75" i="15"/>
  <c r="EP75" i="15"/>
  <c r="DF86" i="15"/>
  <c r="DJ86" i="15"/>
  <c r="DR86" i="15"/>
  <c r="DF64" i="15"/>
  <c r="DN64" i="15"/>
  <c r="DZ64" i="15"/>
  <c r="EL64" i="15"/>
  <c r="DF75" i="15"/>
  <c r="DZ75" i="15"/>
  <c r="EL75" i="15"/>
  <c r="DN86" i="15"/>
  <c r="DI64" i="15"/>
  <c r="DM64" i="15"/>
  <c r="DQ64" i="15"/>
  <c r="DU64" i="15"/>
  <c r="DY64" i="15"/>
  <c r="EC64" i="15"/>
  <c r="EG64" i="15"/>
  <c r="EK64" i="15"/>
  <c r="EO64" i="15"/>
  <c r="DI75" i="15"/>
  <c r="DM75" i="15"/>
  <c r="DQ75" i="15"/>
  <c r="DU75" i="15"/>
  <c r="DY75" i="15"/>
  <c r="EC75" i="15"/>
  <c r="EG75" i="15"/>
  <c r="EK75" i="15"/>
  <c r="EO75" i="15"/>
  <c r="DI86" i="15"/>
  <c r="DM86" i="15"/>
  <c r="DQ86" i="15"/>
  <c r="DU86" i="15"/>
  <c r="DY86" i="15"/>
  <c r="EC86" i="15"/>
  <c r="EG86" i="15"/>
  <c r="EK86" i="15"/>
  <c r="EO86" i="15"/>
  <c r="DI97" i="15"/>
  <c r="DM97" i="15"/>
  <c r="DQ97" i="15"/>
  <c r="DU97" i="15"/>
  <c r="DY97" i="15"/>
  <c r="EC97" i="15"/>
  <c r="EG97" i="15"/>
  <c r="EK97" i="15"/>
  <c r="EO97" i="15"/>
  <c r="DM108" i="15"/>
  <c r="DQ108" i="15"/>
  <c r="DU108" i="15"/>
  <c r="DY108" i="15"/>
  <c r="EC108" i="15"/>
  <c r="EG108" i="15"/>
  <c r="DI119" i="15"/>
  <c r="DM119" i="15"/>
  <c r="DQ119" i="15"/>
  <c r="DU119" i="15"/>
  <c r="DY119" i="15"/>
  <c r="EC119" i="15"/>
  <c r="EG119" i="15"/>
  <c r="EK119" i="15"/>
  <c r="EO119" i="15"/>
  <c r="DV86" i="15"/>
  <c r="ED86" i="15"/>
  <c r="EH86" i="15"/>
  <c r="EL86" i="15"/>
  <c r="DZ86" i="15"/>
  <c r="EP86" i="15"/>
  <c r="DF97" i="15"/>
  <c r="DJ97" i="15"/>
  <c r="DN97" i="15"/>
  <c r="DV97" i="15"/>
  <c r="ED97" i="15"/>
  <c r="EH97" i="15"/>
  <c r="EL97" i="15"/>
  <c r="EP97" i="15"/>
  <c r="DJ108" i="15"/>
  <c r="DN108" i="15"/>
  <c r="DR108" i="15"/>
  <c r="DV108" i="15"/>
  <c r="DZ108" i="15"/>
  <c r="ED108" i="15"/>
  <c r="EH108" i="15"/>
  <c r="EL108" i="15"/>
  <c r="EP108" i="15"/>
  <c r="DF119" i="15"/>
  <c r="DJ119" i="15"/>
  <c r="DN119" i="15"/>
  <c r="DR119" i="15"/>
  <c r="DV119" i="15"/>
  <c r="DZ119" i="15"/>
  <c r="ED119" i="15"/>
  <c r="EH119" i="15"/>
  <c r="EL119" i="15"/>
  <c r="EP119" i="15"/>
  <c r="DG64" i="15"/>
  <c r="DK64" i="15"/>
  <c r="DO64" i="15"/>
  <c r="DS64" i="15"/>
  <c r="DW64" i="15"/>
  <c r="EA64" i="15"/>
  <c r="EE64" i="15"/>
  <c r="EI64" i="15"/>
  <c r="EM64" i="15"/>
  <c r="DG75" i="15"/>
  <c r="DK75" i="15"/>
  <c r="DO75" i="15"/>
  <c r="DS75" i="15"/>
  <c r="DW75" i="15"/>
  <c r="EA75" i="15"/>
  <c r="EE75" i="15"/>
  <c r="EM75" i="15"/>
  <c r="DG86" i="15"/>
  <c r="DK86" i="15"/>
  <c r="DO86" i="15"/>
  <c r="DS86" i="15"/>
  <c r="DW86" i="15"/>
  <c r="EE86" i="15"/>
  <c r="EI86" i="15"/>
  <c r="EM86" i="15"/>
  <c r="DG97" i="15"/>
  <c r="DK97" i="15"/>
  <c r="DO97" i="15"/>
  <c r="DS97" i="15"/>
  <c r="DW97" i="15"/>
  <c r="EA97" i="15"/>
  <c r="EE97" i="15"/>
  <c r="EI97" i="15"/>
  <c r="EM97" i="15"/>
  <c r="DG108" i="15"/>
  <c r="DK108" i="15"/>
  <c r="DO108" i="15"/>
  <c r="DS108" i="15"/>
  <c r="DW108" i="15"/>
  <c r="EA108" i="15"/>
  <c r="EE108" i="15"/>
  <c r="EI108" i="15"/>
  <c r="EM108" i="15"/>
  <c r="DG119" i="15"/>
  <c r="DK119" i="15"/>
  <c r="DO119" i="15"/>
  <c r="DS119" i="15"/>
  <c r="DW119" i="15"/>
  <c r="EA119" i="15"/>
  <c r="EE119" i="15"/>
  <c r="EI119" i="15"/>
  <c r="EM119" i="15"/>
  <c r="EI75" i="15"/>
  <c r="EK108" i="15"/>
  <c r="DF108" i="15"/>
  <c r="CV119" i="15"/>
  <c r="EO108" i="15"/>
  <c r="DN75" i="15"/>
  <c r="EH75" i="15"/>
  <c r="CT119" i="15"/>
  <c r="DX75" i="15"/>
  <c r="DI108" i="15"/>
  <c r="EA86" i="15"/>
  <c r="EY86" i="15" s="1"/>
  <c r="DZ56" i="17"/>
  <c r="CU119" i="15"/>
  <c r="CT108" i="15"/>
  <c r="CU108" i="15"/>
  <c r="CV108" i="15"/>
  <c r="DZ97" i="15"/>
  <c r="DR97" i="15"/>
  <c r="CT97" i="15"/>
  <c r="CU86" i="15"/>
  <c r="CU97" i="15"/>
  <c r="CT86" i="15"/>
  <c r="CV86" i="15"/>
  <c r="CV97" i="15"/>
  <c r="CU75" i="15"/>
  <c r="CT75" i="15"/>
  <c r="CT64" i="15"/>
  <c r="CU64" i="15"/>
  <c r="AW42" i="15"/>
  <c r="BA42" i="15"/>
  <c r="BE42" i="15"/>
  <c r="BI42" i="15"/>
  <c r="BM42" i="15"/>
  <c r="BQ42" i="15"/>
  <c r="BU42" i="15"/>
  <c r="BY42" i="15"/>
  <c r="CC42" i="15"/>
  <c r="CG42" i="15"/>
  <c r="CK42" i="15"/>
  <c r="CO42" i="15"/>
  <c r="CS42" i="15"/>
  <c r="CW42" i="15"/>
  <c r="DA42" i="15"/>
  <c r="CV64" i="15"/>
  <c r="BB42" i="15"/>
  <c r="BJ42" i="15"/>
  <c r="BR42" i="15"/>
  <c r="BZ42" i="15"/>
  <c r="CH42" i="15"/>
  <c r="CP42" i="15"/>
  <c r="DB42" i="15"/>
  <c r="AY42" i="15"/>
  <c r="BC42" i="15"/>
  <c r="BG42" i="15"/>
  <c r="BK42" i="15"/>
  <c r="BO42" i="15"/>
  <c r="BS42" i="15"/>
  <c r="BW42" i="15"/>
  <c r="CA42" i="15"/>
  <c r="CE42" i="15"/>
  <c r="CI42" i="15"/>
  <c r="CM42" i="15"/>
  <c r="CQ42" i="15"/>
  <c r="CU42" i="15"/>
  <c r="CY42" i="15"/>
  <c r="AX42" i="15"/>
  <c r="BF42" i="15"/>
  <c r="BN42" i="15"/>
  <c r="BV42" i="15"/>
  <c r="CD42" i="15"/>
  <c r="CL42" i="15"/>
  <c r="CT42" i="15"/>
  <c r="CX42" i="15"/>
  <c r="AV42" i="15"/>
  <c r="AZ42" i="15"/>
  <c r="BD42" i="15"/>
  <c r="BH42" i="15"/>
  <c r="BL42" i="15"/>
  <c r="BP42" i="15"/>
  <c r="BT42" i="15"/>
  <c r="BX42" i="15"/>
  <c r="CB42" i="15"/>
  <c r="CF42" i="15"/>
  <c r="CJ42" i="15"/>
  <c r="CN42" i="15"/>
  <c r="CR42" i="15"/>
  <c r="CV42" i="15"/>
  <c r="CZ42" i="15"/>
  <c r="BE31" i="15"/>
  <c r="BM31" i="15"/>
  <c r="BQ31" i="15"/>
  <c r="BU31" i="15"/>
  <c r="CC31" i="15"/>
  <c r="CG31" i="15"/>
  <c r="CK31" i="15"/>
  <c r="CO31" i="15"/>
  <c r="CS31" i="15"/>
  <c r="CW31" i="15"/>
  <c r="DA31" i="15"/>
  <c r="AW31" i="15"/>
  <c r="BA31" i="15"/>
  <c r="BI31" i="15"/>
  <c r="BY31" i="15"/>
  <c r="AY31" i="15"/>
  <c r="BC31" i="15"/>
  <c r="BG31" i="15"/>
  <c r="BK31" i="15"/>
  <c r="BO31" i="15"/>
  <c r="BS31" i="15"/>
  <c r="BW31" i="15"/>
  <c r="CA31" i="15"/>
  <c r="CE31" i="15"/>
  <c r="CI31" i="15"/>
  <c r="CM31" i="15"/>
  <c r="CQ31" i="15"/>
  <c r="CU31" i="15"/>
  <c r="CY31" i="15"/>
  <c r="AV31" i="15"/>
  <c r="AZ31" i="15"/>
  <c r="BD31" i="15"/>
  <c r="BH31" i="15"/>
  <c r="BL31" i="15"/>
  <c r="BP31" i="15"/>
  <c r="BT31" i="15"/>
  <c r="BX31" i="15"/>
  <c r="CB31" i="15"/>
  <c r="CF31" i="15"/>
  <c r="CJ31" i="15"/>
  <c r="CN31" i="15"/>
  <c r="CR31" i="15"/>
  <c r="CV31" i="15"/>
  <c r="CZ31" i="15"/>
  <c r="AX31" i="15"/>
  <c r="BB31" i="15"/>
  <c r="BF31" i="15"/>
  <c r="BJ31" i="15"/>
  <c r="BN31" i="15"/>
  <c r="BR31" i="15"/>
  <c r="BV31" i="15"/>
  <c r="BZ31" i="15"/>
  <c r="CD31" i="15"/>
  <c r="CH31" i="15"/>
  <c r="CL31" i="15"/>
  <c r="CP31" i="15"/>
  <c r="CT31" i="15"/>
  <c r="CX31" i="15"/>
  <c r="DB31" i="15"/>
  <c r="B11" i="15"/>
  <c r="AU10" i="17" l="1"/>
  <c r="AQ10" i="17"/>
  <c r="AM10" i="17"/>
  <c r="AI10" i="17"/>
  <c r="AE10" i="17"/>
  <c r="AA10" i="17"/>
  <c r="W10" i="17"/>
  <c r="S10" i="17"/>
  <c r="O10" i="17"/>
  <c r="K10" i="17"/>
  <c r="G10" i="17"/>
  <c r="AT10" i="17"/>
  <c r="AO10" i="17"/>
  <c r="AJ10" i="17"/>
  <c r="AD10" i="17"/>
  <c r="Y10" i="17"/>
  <c r="T10" i="17"/>
  <c r="N10" i="17"/>
  <c r="I10" i="17"/>
  <c r="AX10" i="17"/>
  <c r="AS10" i="17"/>
  <c r="AN10" i="17"/>
  <c r="AH10" i="17"/>
  <c r="AC10" i="17"/>
  <c r="X10" i="17"/>
  <c r="R10" i="17"/>
  <c r="M10" i="17"/>
  <c r="H10" i="17"/>
  <c r="AV10" i="17"/>
  <c r="AK10" i="17"/>
  <c r="AF10" i="17"/>
  <c r="U10" i="17"/>
  <c r="P10" i="17"/>
  <c r="AW10" i="17"/>
  <c r="AR10" i="17"/>
  <c r="AL10" i="17"/>
  <c r="AG10" i="17"/>
  <c r="AB10" i="17"/>
  <c r="V10" i="17"/>
  <c r="Q10" i="17"/>
  <c r="L10" i="17"/>
  <c r="AP10" i="17"/>
  <c r="Z10" i="17"/>
  <c r="J10" i="17"/>
  <c r="AY10" i="17"/>
  <c r="EP56" i="17"/>
  <c r="EL56" i="17"/>
  <c r="EH56" i="17"/>
  <c r="ED56" i="17"/>
  <c r="EO56" i="17"/>
  <c r="EK56" i="17"/>
  <c r="EG56" i="17"/>
  <c r="EC56" i="17"/>
  <c r="ER56" i="17"/>
  <c r="EN56" i="17"/>
  <c r="EJ56" i="17"/>
  <c r="EF56" i="17"/>
  <c r="EB56" i="17"/>
  <c r="EQ56" i="17"/>
  <c r="EM56" i="17"/>
  <c r="EI56" i="17"/>
  <c r="EE56" i="17"/>
  <c r="EA56" i="17"/>
  <c r="DC26" i="17"/>
  <c r="CY26" i="17"/>
  <c r="CY30" i="17" s="1"/>
  <c r="CU26" i="17"/>
  <c r="CQ26" i="17"/>
  <c r="CM26" i="17"/>
  <c r="CI26" i="17"/>
  <c r="CE26" i="17"/>
  <c r="CA26" i="17"/>
  <c r="BW26" i="17"/>
  <c r="BS26" i="17"/>
  <c r="BO26" i="17"/>
  <c r="BK26" i="17"/>
  <c r="DB26" i="17"/>
  <c r="CX26" i="17"/>
  <c r="CX30" i="17" s="1"/>
  <c r="CT26" i="17"/>
  <c r="CP26" i="17"/>
  <c r="CL26" i="17"/>
  <c r="CH26" i="17"/>
  <c r="CD26" i="17"/>
  <c r="BZ26" i="17"/>
  <c r="BV26" i="17"/>
  <c r="BR26" i="17"/>
  <c r="BN26" i="17"/>
  <c r="BJ26" i="17"/>
  <c r="DE26" i="17"/>
  <c r="DA26" i="17"/>
  <c r="CW26" i="17"/>
  <c r="CW30" i="17" s="1"/>
  <c r="CS26" i="17"/>
  <c r="CO26" i="17"/>
  <c r="CK26" i="17"/>
  <c r="CG26" i="17"/>
  <c r="CC26" i="17"/>
  <c r="BY26" i="17"/>
  <c r="BU26" i="17"/>
  <c r="BQ26" i="17"/>
  <c r="BM26" i="17"/>
  <c r="BI26" i="17"/>
  <c r="DD26" i="17"/>
  <c r="CZ26" i="17"/>
  <c r="CV26" i="17"/>
  <c r="CR26" i="17"/>
  <c r="CN26" i="17"/>
  <c r="CJ26" i="17"/>
  <c r="CF26" i="17"/>
  <c r="CB26" i="17"/>
  <c r="BX26" i="17"/>
  <c r="BT26" i="17"/>
  <c r="BP26" i="17"/>
  <c r="BL26" i="17"/>
  <c r="EY64" i="15"/>
  <c r="EL33" i="17"/>
  <c r="EK33" i="17"/>
  <c r="EO13" i="17"/>
  <c r="EO14" i="17" s="1"/>
  <c r="EU42" i="15"/>
  <c r="EY75" i="15"/>
  <c r="CV30" i="17"/>
  <c r="CV10" i="17"/>
  <c r="BC10" i="17"/>
  <c r="EO10" i="17"/>
  <c r="EK10" i="17"/>
  <c r="EG10" i="17"/>
  <c r="EC10" i="17"/>
  <c r="DY10" i="17"/>
  <c r="DU10" i="17"/>
  <c r="DQ10" i="17"/>
  <c r="DM10" i="17"/>
  <c r="DI10" i="17"/>
  <c r="DE10" i="17"/>
  <c r="DA10" i="17"/>
  <c r="CW10" i="17"/>
  <c r="CT10" i="17"/>
  <c r="CP10" i="17"/>
  <c r="CL10" i="17"/>
  <c r="CH10" i="17"/>
  <c r="CD10" i="17"/>
  <c r="BZ10" i="17"/>
  <c r="BV10" i="17"/>
  <c r="BR10" i="17"/>
  <c r="BN10" i="17"/>
  <c r="BJ10" i="17"/>
  <c r="BF10" i="17"/>
  <c r="BA10" i="17"/>
  <c r="EQ10" i="17"/>
  <c r="EL10" i="17"/>
  <c r="EF10" i="17"/>
  <c r="EA10" i="17"/>
  <c r="DV10" i="17"/>
  <c r="DP10" i="17"/>
  <c r="DK10" i="17"/>
  <c r="DF10" i="17"/>
  <c r="CZ10" i="17"/>
  <c r="CQ10" i="17"/>
  <c r="CK10" i="17"/>
  <c r="CF10" i="17"/>
  <c r="CA10" i="17"/>
  <c r="BU10" i="17"/>
  <c r="BP10" i="17"/>
  <c r="BK10" i="17"/>
  <c r="BE10" i="17"/>
  <c r="EI10" i="17"/>
  <c r="DS10" i="17"/>
  <c r="DC10" i="17"/>
  <c r="CN10" i="17"/>
  <c r="CC10" i="17"/>
  <c r="BM10" i="17"/>
  <c r="EM10" i="17"/>
  <c r="EB10" i="17"/>
  <c r="DL10" i="17"/>
  <c r="CG10" i="17"/>
  <c r="BW10" i="17"/>
  <c r="BG10" i="17"/>
  <c r="EP10" i="17"/>
  <c r="EJ10" i="17"/>
  <c r="EE10" i="17"/>
  <c r="DZ10" i="17"/>
  <c r="DT10" i="17"/>
  <c r="DO10" i="17"/>
  <c r="DJ10" i="17"/>
  <c r="DD10" i="17"/>
  <c r="CY10" i="17"/>
  <c r="CU10" i="17"/>
  <c r="CO10" i="17"/>
  <c r="CJ10" i="17"/>
  <c r="CE10" i="17"/>
  <c r="BY10" i="17"/>
  <c r="BT10" i="17"/>
  <c r="BO10" i="17"/>
  <c r="BI10" i="17"/>
  <c r="BD10" i="17"/>
  <c r="EN10" i="17"/>
  <c r="ED10" i="17"/>
  <c r="DX10" i="17"/>
  <c r="DN10" i="17"/>
  <c r="DH10" i="17"/>
  <c r="CX10" i="17"/>
  <c r="CS10" i="17"/>
  <c r="CI10" i="17"/>
  <c r="BX10" i="17"/>
  <c r="BS10" i="17"/>
  <c r="BH10" i="17"/>
  <c r="BB10" i="17"/>
  <c r="ER10" i="17"/>
  <c r="EH10" i="17"/>
  <c r="DW10" i="17"/>
  <c r="DR10" i="17"/>
  <c r="DG10" i="17"/>
  <c r="DB10" i="17"/>
  <c r="CR10" i="17"/>
  <c r="CM10" i="17"/>
  <c r="CB10" i="17"/>
  <c r="BQ10" i="17"/>
  <c r="BL10" i="17"/>
  <c r="AZ10" i="17"/>
  <c r="EP13" i="17" l="1"/>
  <c r="EP14" i="17" s="1"/>
  <c r="CU30" i="17"/>
  <c r="ET30" i="17" s="1"/>
  <c r="EQ13" i="17" l="1"/>
  <c r="EQ14" i="17" s="1"/>
  <c r="B76" i="17"/>
  <c r="B75" i="17"/>
  <c r="B69" i="17"/>
  <c r="B68" i="17"/>
  <c r="B62" i="17"/>
  <c r="B61" i="17"/>
  <c r="B55" i="17"/>
  <c r="B54" i="17"/>
  <c r="B46" i="17"/>
  <c r="B45" i="17"/>
  <c r="B39" i="17"/>
  <c r="B38" i="17"/>
  <c r="B32" i="17"/>
  <c r="B31" i="17"/>
  <c r="B17" i="17"/>
  <c r="B11" i="17"/>
  <c r="DD117" i="15"/>
  <c r="DC117" i="15"/>
  <c r="EX117" i="15" s="1"/>
  <c r="DB117" i="15"/>
  <c r="DA117" i="15"/>
  <c r="CZ117" i="15"/>
  <c r="CY117" i="15"/>
  <c r="CX117" i="15"/>
  <c r="CW117" i="15"/>
  <c r="CS117" i="15"/>
  <c r="CR117" i="15"/>
  <c r="CQ117" i="15"/>
  <c r="CP117" i="15"/>
  <c r="CO117" i="15"/>
  <c r="CN117" i="15"/>
  <c r="CM117" i="15"/>
  <c r="CL117" i="15"/>
  <c r="CK117" i="15"/>
  <c r="CJ117" i="15"/>
  <c r="CI117" i="15"/>
  <c r="CH117" i="15"/>
  <c r="CG117" i="15"/>
  <c r="CF117" i="15"/>
  <c r="CE117" i="15"/>
  <c r="CD117" i="15"/>
  <c r="CC117" i="15"/>
  <c r="CB117" i="15"/>
  <c r="CA117" i="15"/>
  <c r="BZ117" i="15"/>
  <c r="BY117" i="15"/>
  <c r="BX117" i="15"/>
  <c r="BW117" i="15"/>
  <c r="BV117" i="15"/>
  <c r="BU117" i="15"/>
  <c r="BT117" i="15"/>
  <c r="BS117" i="15"/>
  <c r="BR117" i="15"/>
  <c r="BQ117" i="15"/>
  <c r="BP117" i="15"/>
  <c r="BO117" i="15"/>
  <c r="BN117" i="15"/>
  <c r="BM117" i="15"/>
  <c r="BL117" i="15"/>
  <c r="BK117" i="15"/>
  <c r="BJ117" i="15"/>
  <c r="BI117" i="15"/>
  <c r="BH117" i="15"/>
  <c r="BG117" i="15"/>
  <c r="BF117" i="15"/>
  <c r="BE117" i="15"/>
  <c r="BD117" i="15"/>
  <c r="BC117" i="15"/>
  <c r="BB117" i="15"/>
  <c r="BA117" i="15"/>
  <c r="AZ117" i="15"/>
  <c r="AY117" i="15"/>
  <c r="AX117" i="15"/>
  <c r="AW117" i="15"/>
  <c r="AV117" i="15"/>
  <c r="DD116" i="15"/>
  <c r="DC116" i="15"/>
  <c r="DB116" i="15"/>
  <c r="DA116" i="15"/>
  <c r="CZ116" i="15"/>
  <c r="CY116" i="15"/>
  <c r="CX116" i="15"/>
  <c r="CW116" i="15"/>
  <c r="CS116" i="15"/>
  <c r="CR116" i="15"/>
  <c r="CQ116" i="15"/>
  <c r="CP116" i="15"/>
  <c r="CO116" i="15"/>
  <c r="CN116" i="15"/>
  <c r="CM116" i="15"/>
  <c r="CL116" i="15"/>
  <c r="CK116" i="15"/>
  <c r="CJ116" i="15"/>
  <c r="CI116" i="15"/>
  <c r="CH116" i="15"/>
  <c r="CG116" i="15"/>
  <c r="CF116" i="15"/>
  <c r="CE116" i="15"/>
  <c r="CD116" i="15"/>
  <c r="CC116" i="15"/>
  <c r="CB116" i="15"/>
  <c r="CA116" i="15"/>
  <c r="BZ116" i="15"/>
  <c r="BY116" i="15"/>
  <c r="BX116" i="15"/>
  <c r="BW116" i="15"/>
  <c r="BV116" i="15"/>
  <c r="BU116" i="15"/>
  <c r="BT116" i="15"/>
  <c r="BS116" i="15"/>
  <c r="BR116" i="15"/>
  <c r="BQ116" i="15"/>
  <c r="BP116" i="15"/>
  <c r="BO116" i="15"/>
  <c r="BN116" i="15"/>
  <c r="BM116" i="15"/>
  <c r="BL116" i="15"/>
  <c r="BK116" i="15"/>
  <c r="BJ116" i="15"/>
  <c r="BI116" i="15"/>
  <c r="BH116" i="15"/>
  <c r="BG116" i="15"/>
  <c r="BF116" i="15"/>
  <c r="BE116" i="15"/>
  <c r="BD116" i="15"/>
  <c r="BC116" i="15"/>
  <c r="BB116" i="15"/>
  <c r="BA116" i="15"/>
  <c r="AZ116" i="15"/>
  <c r="AY116" i="15"/>
  <c r="AX116" i="15"/>
  <c r="AW116" i="15"/>
  <c r="AV116" i="15"/>
  <c r="DD115" i="15"/>
  <c r="DC115" i="15"/>
  <c r="DB115" i="15"/>
  <c r="DA115" i="15"/>
  <c r="CZ115" i="15"/>
  <c r="CY115" i="15"/>
  <c r="CX115" i="15"/>
  <c r="CW115" i="15"/>
  <c r="CS115" i="15"/>
  <c r="CR115" i="15"/>
  <c r="CQ115" i="15"/>
  <c r="CP115" i="15"/>
  <c r="CO115" i="15"/>
  <c r="CN115" i="15"/>
  <c r="CM115" i="15"/>
  <c r="CL115" i="15"/>
  <c r="CK115" i="15"/>
  <c r="CJ115" i="15"/>
  <c r="CI115" i="15"/>
  <c r="CH115" i="15"/>
  <c r="CG115" i="15"/>
  <c r="CF115" i="15"/>
  <c r="CE115" i="15"/>
  <c r="CD115" i="15"/>
  <c r="CC115" i="15"/>
  <c r="CB115" i="15"/>
  <c r="CA115" i="15"/>
  <c r="BZ115" i="15"/>
  <c r="BY115" i="15"/>
  <c r="BX115" i="15"/>
  <c r="BW115" i="15"/>
  <c r="BV115" i="15"/>
  <c r="BU115" i="15"/>
  <c r="BT115" i="15"/>
  <c r="BS115" i="15"/>
  <c r="BR115" i="15"/>
  <c r="BQ115" i="15"/>
  <c r="BP115" i="15"/>
  <c r="BO115" i="15"/>
  <c r="BN115" i="15"/>
  <c r="BM115" i="15"/>
  <c r="BL115" i="15"/>
  <c r="BK115" i="15"/>
  <c r="BJ115" i="15"/>
  <c r="BI115" i="15"/>
  <c r="BH115" i="15"/>
  <c r="BG115" i="15"/>
  <c r="BF115" i="15"/>
  <c r="BE115" i="15"/>
  <c r="BD115" i="15"/>
  <c r="BC115" i="15"/>
  <c r="BB115" i="15"/>
  <c r="BA115" i="15"/>
  <c r="AZ115" i="15"/>
  <c r="AY115" i="15"/>
  <c r="AX115" i="15"/>
  <c r="AW115" i="15"/>
  <c r="AV115" i="15"/>
  <c r="DD106" i="15"/>
  <c r="DC106" i="15"/>
  <c r="EX106" i="15" s="1"/>
  <c r="DB106" i="15"/>
  <c r="DA106" i="15"/>
  <c r="CZ106" i="15"/>
  <c r="CY106" i="15"/>
  <c r="CX106" i="15"/>
  <c r="CW106" i="15"/>
  <c r="CS106" i="15"/>
  <c r="CR106" i="15"/>
  <c r="CQ106" i="15"/>
  <c r="CP106" i="15"/>
  <c r="CO106" i="15"/>
  <c r="CN106" i="15"/>
  <c r="CM106" i="15"/>
  <c r="CL106" i="15"/>
  <c r="CK106" i="15"/>
  <c r="CJ106" i="15"/>
  <c r="CI106" i="15"/>
  <c r="CH106" i="15"/>
  <c r="CG106" i="15"/>
  <c r="CF106" i="15"/>
  <c r="CE106" i="15"/>
  <c r="CD106" i="15"/>
  <c r="CC106" i="15"/>
  <c r="CB106" i="15"/>
  <c r="CA106" i="15"/>
  <c r="BZ106" i="15"/>
  <c r="BY106" i="15"/>
  <c r="BX106" i="15"/>
  <c r="BW106" i="15"/>
  <c r="BV106" i="15"/>
  <c r="BU106" i="15"/>
  <c r="BT106" i="15"/>
  <c r="BS106" i="15"/>
  <c r="BR106" i="15"/>
  <c r="BQ106" i="15"/>
  <c r="BP106" i="15"/>
  <c r="BO106" i="15"/>
  <c r="BN106" i="15"/>
  <c r="BM106" i="15"/>
  <c r="BL106" i="15"/>
  <c r="BK106" i="15"/>
  <c r="BJ106" i="15"/>
  <c r="BI106" i="15"/>
  <c r="BH106" i="15"/>
  <c r="BG106" i="15"/>
  <c r="BF106" i="15"/>
  <c r="BE106" i="15"/>
  <c r="BD106" i="15"/>
  <c r="BC106" i="15"/>
  <c r="BB106" i="15"/>
  <c r="BA106" i="15"/>
  <c r="AZ106" i="15"/>
  <c r="AY106" i="15"/>
  <c r="AX106" i="15"/>
  <c r="AW106" i="15"/>
  <c r="AV106" i="15"/>
  <c r="DD105" i="15"/>
  <c r="DC105" i="15"/>
  <c r="DB105" i="15"/>
  <c r="DA105" i="15"/>
  <c r="CZ105" i="15"/>
  <c r="CY105" i="15"/>
  <c r="CX105" i="15"/>
  <c r="CW105" i="15"/>
  <c r="CS105" i="15"/>
  <c r="CR105" i="15"/>
  <c r="CQ105" i="15"/>
  <c r="CP105" i="15"/>
  <c r="CO105" i="15"/>
  <c r="CN105" i="15"/>
  <c r="CM105" i="15"/>
  <c r="CL105" i="15"/>
  <c r="CK105" i="15"/>
  <c r="CJ105" i="15"/>
  <c r="CI105" i="15"/>
  <c r="CH105" i="15"/>
  <c r="CG105" i="15"/>
  <c r="CF105" i="15"/>
  <c r="CE105" i="15"/>
  <c r="CD105" i="15"/>
  <c r="CC105" i="15"/>
  <c r="CB105" i="15"/>
  <c r="CA105" i="15"/>
  <c r="BZ105" i="15"/>
  <c r="BY105" i="15"/>
  <c r="BX105" i="15"/>
  <c r="BW105" i="15"/>
  <c r="BV105" i="15"/>
  <c r="BU105" i="15"/>
  <c r="BT105" i="15"/>
  <c r="BS105" i="15"/>
  <c r="BR105" i="15"/>
  <c r="BQ105" i="15"/>
  <c r="BP105" i="15"/>
  <c r="BO105" i="15"/>
  <c r="BN105" i="15"/>
  <c r="BM105" i="15"/>
  <c r="BL105" i="15"/>
  <c r="BK105" i="15"/>
  <c r="BJ105" i="15"/>
  <c r="BI105" i="15"/>
  <c r="BH105" i="15"/>
  <c r="BG105" i="15"/>
  <c r="BF105" i="15"/>
  <c r="BE105" i="15"/>
  <c r="BD105" i="15"/>
  <c r="BC105" i="15"/>
  <c r="BB105" i="15"/>
  <c r="BA105" i="15"/>
  <c r="AZ105" i="15"/>
  <c r="AY105" i="15"/>
  <c r="AX105" i="15"/>
  <c r="AW105" i="15"/>
  <c r="AV105" i="15"/>
  <c r="DD104" i="15"/>
  <c r="DC104" i="15"/>
  <c r="DB104" i="15"/>
  <c r="DA104" i="15"/>
  <c r="CZ104" i="15"/>
  <c r="CY104" i="15"/>
  <c r="CX104" i="15"/>
  <c r="CW104" i="15"/>
  <c r="CS104" i="15"/>
  <c r="CR104" i="15"/>
  <c r="CQ104" i="15"/>
  <c r="CP104" i="15"/>
  <c r="CO104" i="15"/>
  <c r="CN104" i="15"/>
  <c r="CM104" i="15"/>
  <c r="CL104" i="15"/>
  <c r="CK104" i="15"/>
  <c r="CJ104" i="15"/>
  <c r="CI104" i="15"/>
  <c r="CH104" i="15"/>
  <c r="CG104" i="15"/>
  <c r="CF104" i="15"/>
  <c r="CE104" i="15"/>
  <c r="CD104" i="15"/>
  <c r="CC104" i="15"/>
  <c r="CB104" i="15"/>
  <c r="CA104" i="15"/>
  <c r="BZ104" i="15"/>
  <c r="BY104" i="15"/>
  <c r="BX104" i="15"/>
  <c r="BW104" i="15"/>
  <c r="BV104" i="15"/>
  <c r="BU104" i="15"/>
  <c r="BT104" i="15"/>
  <c r="BS104" i="15"/>
  <c r="BR104" i="15"/>
  <c r="BQ104" i="15"/>
  <c r="BP104" i="15"/>
  <c r="BO104" i="15"/>
  <c r="BN104" i="15"/>
  <c r="BM104" i="15"/>
  <c r="BL104" i="15"/>
  <c r="BK104" i="15"/>
  <c r="BJ104" i="15"/>
  <c r="BI104" i="15"/>
  <c r="BH104" i="15"/>
  <c r="BG104" i="15"/>
  <c r="BF104" i="15"/>
  <c r="BE104" i="15"/>
  <c r="BD104" i="15"/>
  <c r="BC104" i="15"/>
  <c r="BB104" i="15"/>
  <c r="BA104" i="15"/>
  <c r="AZ104" i="15"/>
  <c r="AY104" i="15"/>
  <c r="AX104" i="15"/>
  <c r="AW104" i="15"/>
  <c r="AV104" i="15"/>
  <c r="DD95" i="15"/>
  <c r="DC95" i="15"/>
  <c r="EX95" i="15" s="1"/>
  <c r="DB95" i="15"/>
  <c r="DA95" i="15"/>
  <c r="CZ95" i="15"/>
  <c r="CY95" i="15"/>
  <c r="CX95" i="15"/>
  <c r="CW95" i="15"/>
  <c r="CS95" i="15"/>
  <c r="CR95" i="15"/>
  <c r="CQ95" i="15"/>
  <c r="CP95" i="15"/>
  <c r="CO95" i="15"/>
  <c r="CN95" i="15"/>
  <c r="CM95" i="15"/>
  <c r="CL95" i="15"/>
  <c r="CK95" i="15"/>
  <c r="CJ95" i="15"/>
  <c r="CI95" i="15"/>
  <c r="CH95" i="15"/>
  <c r="CG95" i="15"/>
  <c r="CF95" i="15"/>
  <c r="CE95" i="15"/>
  <c r="CD95" i="15"/>
  <c r="CC95" i="15"/>
  <c r="CB95" i="15"/>
  <c r="CA95" i="15"/>
  <c r="BZ95" i="15"/>
  <c r="BY95" i="15"/>
  <c r="BX95" i="15"/>
  <c r="BW95" i="15"/>
  <c r="BV95" i="15"/>
  <c r="BU95" i="15"/>
  <c r="BT95" i="15"/>
  <c r="BS95" i="15"/>
  <c r="BR95" i="15"/>
  <c r="BQ95" i="15"/>
  <c r="BP95" i="15"/>
  <c r="BO95" i="15"/>
  <c r="BN95" i="15"/>
  <c r="BM95" i="15"/>
  <c r="BL95" i="15"/>
  <c r="BK95" i="15"/>
  <c r="BJ95" i="15"/>
  <c r="BI95" i="15"/>
  <c r="BH95" i="15"/>
  <c r="BG95" i="15"/>
  <c r="BF95" i="15"/>
  <c r="BE95" i="15"/>
  <c r="BD95" i="15"/>
  <c r="BC95" i="15"/>
  <c r="BB95" i="15"/>
  <c r="BA95" i="15"/>
  <c r="AZ95" i="15"/>
  <c r="AY95" i="15"/>
  <c r="AX95" i="15"/>
  <c r="AW95" i="15"/>
  <c r="AV95" i="15"/>
  <c r="DD94" i="15"/>
  <c r="DC94" i="15"/>
  <c r="EX94" i="15" s="1"/>
  <c r="DB94" i="15"/>
  <c r="DA94" i="15"/>
  <c r="CZ94" i="15"/>
  <c r="CY94" i="15"/>
  <c r="CX94" i="15"/>
  <c r="CW94" i="15"/>
  <c r="CS94" i="15"/>
  <c r="CR94" i="15"/>
  <c r="CQ94" i="15"/>
  <c r="CP94" i="15"/>
  <c r="CO94" i="15"/>
  <c r="CN94" i="15"/>
  <c r="CM94" i="15"/>
  <c r="CL94" i="15"/>
  <c r="CK94" i="15"/>
  <c r="CJ94" i="15"/>
  <c r="CI94" i="15"/>
  <c r="CH94" i="15"/>
  <c r="CG94" i="15"/>
  <c r="CF94" i="15"/>
  <c r="CE94" i="15"/>
  <c r="CD94" i="15"/>
  <c r="CC94" i="15"/>
  <c r="CB94" i="15"/>
  <c r="CA94" i="15"/>
  <c r="BZ94" i="15"/>
  <c r="BY94" i="15"/>
  <c r="BX94" i="15"/>
  <c r="BW94" i="15"/>
  <c r="BV94" i="15"/>
  <c r="BU94" i="15"/>
  <c r="BT94" i="15"/>
  <c r="BS94" i="15"/>
  <c r="BR94" i="15"/>
  <c r="BQ94" i="15"/>
  <c r="BP94" i="15"/>
  <c r="BO94" i="15"/>
  <c r="BN94" i="15"/>
  <c r="BM94" i="15"/>
  <c r="BL94" i="15"/>
  <c r="BK94" i="15"/>
  <c r="BJ94" i="15"/>
  <c r="BI94" i="15"/>
  <c r="BH94" i="15"/>
  <c r="BG94" i="15"/>
  <c r="BF94" i="15"/>
  <c r="BE94" i="15"/>
  <c r="BD94" i="15"/>
  <c r="BC94" i="15"/>
  <c r="BB94" i="15"/>
  <c r="BA94" i="15"/>
  <c r="AZ94" i="15"/>
  <c r="AY94" i="15"/>
  <c r="AX94" i="15"/>
  <c r="AW94" i="15"/>
  <c r="AV94" i="15"/>
  <c r="DD93" i="15"/>
  <c r="DC93" i="15"/>
  <c r="EX93" i="15" s="1"/>
  <c r="DB93" i="15"/>
  <c r="DA93" i="15"/>
  <c r="CZ93" i="15"/>
  <c r="CY93" i="15"/>
  <c r="CX93" i="15"/>
  <c r="CW93" i="15"/>
  <c r="CS93" i="15"/>
  <c r="CR93" i="15"/>
  <c r="CQ93" i="15"/>
  <c r="CP93" i="15"/>
  <c r="CO93" i="15"/>
  <c r="CN93" i="15"/>
  <c r="CM93" i="15"/>
  <c r="CL93" i="15"/>
  <c r="CK93" i="15"/>
  <c r="CJ93" i="15"/>
  <c r="CI93" i="15"/>
  <c r="CH93" i="15"/>
  <c r="CG93" i="15"/>
  <c r="CF93" i="15"/>
  <c r="CE93" i="15"/>
  <c r="CD93" i="15"/>
  <c r="CC93" i="15"/>
  <c r="CB93" i="15"/>
  <c r="CA93" i="15"/>
  <c r="BZ93" i="15"/>
  <c r="BY93" i="15"/>
  <c r="BX93" i="15"/>
  <c r="BW93" i="15"/>
  <c r="BV93" i="15"/>
  <c r="BU93" i="15"/>
  <c r="BT93" i="15"/>
  <c r="BS93" i="15"/>
  <c r="BR93" i="15"/>
  <c r="BQ93" i="15"/>
  <c r="BP93" i="15"/>
  <c r="BO93" i="15"/>
  <c r="BN93" i="15"/>
  <c r="BM93" i="15"/>
  <c r="BL93" i="15"/>
  <c r="BK93" i="15"/>
  <c r="BJ93" i="15"/>
  <c r="BI93" i="15"/>
  <c r="BH93" i="15"/>
  <c r="BG93" i="15"/>
  <c r="BF93" i="15"/>
  <c r="BE93" i="15"/>
  <c r="BD93" i="15"/>
  <c r="BC93" i="15"/>
  <c r="BB93" i="15"/>
  <c r="BA93" i="15"/>
  <c r="AZ93" i="15"/>
  <c r="AY93" i="15"/>
  <c r="AX93" i="15"/>
  <c r="AW93" i="15"/>
  <c r="AV93" i="15"/>
  <c r="DD84" i="15"/>
  <c r="DC84" i="15"/>
  <c r="DB84" i="15"/>
  <c r="DA84" i="15"/>
  <c r="CZ84" i="15"/>
  <c r="CY84" i="15"/>
  <c r="CX84" i="15"/>
  <c r="CW84" i="15"/>
  <c r="CS84" i="15"/>
  <c r="CR84" i="15"/>
  <c r="CQ84" i="15"/>
  <c r="CP84" i="15"/>
  <c r="CO84" i="15"/>
  <c r="CN84" i="15"/>
  <c r="CM84" i="15"/>
  <c r="CL84" i="15"/>
  <c r="CK84" i="15"/>
  <c r="CJ84" i="15"/>
  <c r="CI84" i="15"/>
  <c r="CH84" i="15"/>
  <c r="CG84" i="15"/>
  <c r="CF84" i="15"/>
  <c r="CE84" i="15"/>
  <c r="CD84" i="15"/>
  <c r="CC84" i="15"/>
  <c r="CB84" i="15"/>
  <c r="CA84" i="15"/>
  <c r="BZ84" i="15"/>
  <c r="BY84" i="15"/>
  <c r="BX84" i="15"/>
  <c r="BW84" i="15"/>
  <c r="BV84" i="15"/>
  <c r="BU84" i="15"/>
  <c r="BT84" i="15"/>
  <c r="BS84" i="15"/>
  <c r="BR84" i="15"/>
  <c r="BQ84" i="15"/>
  <c r="BP84" i="15"/>
  <c r="BO84" i="15"/>
  <c r="BN84" i="15"/>
  <c r="BM84" i="15"/>
  <c r="BL84" i="15"/>
  <c r="BK84" i="15"/>
  <c r="BJ84" i="15"/>
  <c r="BI84" i="15"/>
  <c r="BH84" i="15"/>
  <c r="BG84" i="15"/>
  <c r="BF84" i="15"/>
  <c r="BE84" i="15"/>
  <c r="BD84" i="15"/>
  <c r="BC84" i="15"/>
  <c r="BB84" i="15"/>
  <c r="BA84" i="15"/>
  <c r="AZ84" i="15"/>
  <c r="EU84" i="15" s="1"/>
  <c r="AY84" i="15"/>
  <c r="AX84" i="15"/>
  <c r="AW84" i="15"/>
  <c r="AV84" i="15"/>
  <c r="DD83" i="15"/>
  <c r="DC83" i="15"/>
  <c r="DB83" i="15"/>
  <c r="DA83" i="15"/>
  <c r="CZ83" i="15"/>
  <c r="CY83" i="15"/>
  <c r="CX83" i="15"/>
  <c r="CW83" i="15"/>
  <c r="CS83" i="15"/>
  <c r="CR83" i="15"/>
  <c r="CQ83" i="15"/>
  <c r="CP83" i="15"/>
  <c r="CO83" i="15"/>
  <c r="CN83" i="15"/>
  <c r="CM83" i="15"/>
  <c r="CL83" i="15"/>
  <c r="CK83" i="15"/>
  <c r="CJ83" i="15"/>
  <c r="CI83" i="15"/>
  <c r="CH83" i="15"/>
  <c r="CG83" i="15"/>
  <c r="CF83" i="15"/>
  <c r="CE83" i="15"/>
  <c r="CD83" i="15"/>
  <c r="CC83" i="15"/>
  <c r="CB83" i="15"/>
  <c r="CA83" i="15"/>
  <c r="BZ83" i="15"/>
  <c r="BY83" i="15"/>
  <c r="BX83" i="15"/>
  <c r="BW83" i="15"/>
  <c r="BV83" i="15"/>
  <c r="BU83" i="15"/>
  <c r="BT83" i="15"/>
  <c r="BS83" i="15"/>
  <c r="BR83" i="15"/>
  <c r="BQ83" i="15"/>
  <c r="BP83" i="15"/>
  <c r="BO83" i="15"/>
  <c r="BN83" i="15"/>
  <c r="BM83" i="15"/>
  <c r="BL83" i="15"/>
  <c r="BK83" i="15"/>
  <c r="BJ83" i="15"/>
  <c r="BI83" i="15"/>
  <c r="BH83" i="15"/>
  <c r="BG83" i="15"/>
  <c r="BF83" i="15"/>
  <c r="BE83" i="15"/>
  <c r="BD83" i="15"/>
  <c r="BC83" i="15"/>
  <c r="BB83" i="15"/>
  <c r="BA83" i="15"/>
  <c r="AZ83" i="15"/>
  <c r="EU83" i="15" s="1"/>
  <c r="AY83" i="15"/>
  <c r="AX83" i="15"/>
  <c r="AW83" i="15"/>
  <c r="AV83" i="15"/>
  <c r="DD82" i="15"/>
  <c r="DC82" i="15"/>
  <c r="DB82" i="15"/>
  <c r="DA82" i="15"/>
  <c r="CZ82" i="15"/>
  <c r="CY82" i="15"/>
  <c r="CX82" i="15"/>
  <c r="CW82" i="15"/>
  <c r="CS82" i="15"/>
  <c r="CR82" i="15"/>
  <c r="CQ82" i="15"/>
  <c r="CP82" i="15"/>
  <c r="CO82" i="15"/>
  <c r="CN82" i="15"/>
  <c r="CM82" i="15"/>
  <c r="CL82" i="15"/>
  <c r="CK82" i="15"/>
  <c r="CJ82" i="15"/>
  <c r="CI82" i="15"/>
  <c r="CH82" i="15"/>
  <c r="CG82" i="15"/>
  <c r="CF82" i="15"/>
  <c r="CE82" i="15"/>
  <c r="CD82" i="15"/>
  <c r="CC82" i="15"/>
  <c r="CB82" i="15"/>
  <c r="CA82" i="15"/>
  <c r="BZ82" i="15"/>
  <c r="BY82" i="15"/>
  <c r="BX82" i="15"/>
  <c r="BW82" i="15"/>
  <c r="BV82" i="15"/>
  <c r="BU82" i="15"/>
  <c r="BT82" i="15"/>
  <c r="BS82" i="15"/>
  <c r="BR82" i="15"/>
  <c r="BQ82" i="15"/>
  <c r="BP82" i="15"/>
  <c r="BO82" i="15"/>
  <c r="BN82" i="15"/>
  <c r="BM82" i="15"/>
  <c r="BL82" i="15"/>
  <c r="BK82" i="15"/>
  <c r="BJ82" i="15"/>
  <c r="BI82" i="15"/>
  <c r="BH82" i="15"/>
  <c r="BG82" i="15"/>
  <c r="BF82" i="15"/>
  <c r="BE82" i="15"/>
  <c r="BD82" i="15"/>
  <c r="BC82" i="15"/>
  <c r="BB82" i="15"/>
  <c r="BA82" i="15"/>
  <c r="AZ82" i="15"/>
  <c r="EU82" i="15" s="1"/>
  <c r="AY82" i="15"/>
  <c r="AX82" i="15"/>
  <c r="AW82" i="15"/>
  <c r="AV82" i="15"/>
  <c r="DD73" i="15"/>
  <c r="DC73" i="15"/>
  <c r="DB73" i="15"/>
  <c r="DA73" i="15"/>
  <c r="CZ73" i="15"/>
  <c r="CS73" i="15"/>
  <c r="CR73" i="15"/>
  <c r="CQ73" i="15"/>
  <c r="CP73" i="15"/>
  <c r="CO73" i="15"/>
  <c r="CN73" i="15"/>
  <c r="CM73" i="15"/>
  <c r="CL73" i="15"/>
  <c r="CK73" i="15"/>
  <c r="CJ73" i="15"/>
  <c r="CI73" i="15"/>
  <c r="CH73" i="15"/>
  <c r="CG73" i="15"/>
  <c r="CF73" i="15"/>
  <c r="CE73" i="15"/>
  <c r="CD73" i="15"/>
  <c r="CC73" i="15"/>
  <c r="CB73" i="15"/>
  <c r="CA73" i="15"/>
  <c r="BZ73" i="15"/>
  <c r="BY73" i="15"/>
  <c r="BX73" i="15"/>
  <c r="BW73" i="15"/>
  <c r="BV73" i="15"/>
  <c r="BU73" i="15"/>
  <c r="BT73" i="15"/>
  <c r="BS73" i="15"/>
  <c r="BR73" i="15"/>
  <c r="BQ73" i="15"/>
  <c r="BP73" i="15"/>
  <c r="BO73" i="15"/>
  <c r="BN73" i="15"/>
  <c r="BM73" i="15"/>
  <c r="BL73" i="15"/>
  <c r="BK73" i="15"/>
  <c r="BJ73" i="15"/>
  <c r="BI73" i="15"/>
  <c r="BH73" i="15"/>
  <c r="BG73" i="15"/>
  <c r="BF73" i="15"/>
  <c r="BE73" i="15"/>
  <c r="BD73" i="15"/>
  <c r="BC73" i="15"/>
  <c r="BB73" i="15"/>
  <c r="BA73" i="15"/>
  <c r="AZ73" i="15"/>
  <c r="EU73" i="15" s="1"/>
  <c r="AY73" i="15"/>
  <c r="AX73" i="15"/>
  <c r="AW73" i="15"/>
  <c r="AV73" i="15"/>
  <c r="DD72" i="15"/>
  <c r="DC72" i="15"/>
  <c r="DB72" i="15"/>
  <c r="DA72" i="15"/>
  <c r="CZ72" i="15"/>
  <c r="CS72" i="15"/>
  <c r="CR72" i="15"/>
  <c r="CQ72" i="15"/>
  <c r="CP72" i="15"/>
  <c r="CO72" i="15"/>
  <c r="CN72" i="15"/>
  <c r="CM72" i="15"/>
  <c r="CL72" i="15"/>
  <c r="CK72" i="15"/>
  <c r="CJ72" i="15"/>
  <c r="CI72" i="15"/>
  <c r="CH72" i="15"/>
  <c r="CG72" i="15"/>
  <c r="CF72" i="15"/>
  <c r="CE72" i="15"/>
  <c r="CD72" i="15"/>
  <c r="CC72" i="15"/>
  <c r="CB72" i="15"/>
  <c r="CA72" i="15"/>
  <c r="BZ72" i="15"/>
  <c r="BY72" i="15"/>
  <c r="BX72" i="15"/>
  <c r="BW72" i="15"/>
  <c r="BV72" i="15"/>
  <c r="BU72" i="15"/>
  <c r="BT72" i="15"/>
  <c r="BS72" i="15"/>
  <c r="BR72" i="15"/>
  <c r="BQ72" i="15"/>
  <c r="BP72" i="15"/>
  <c r="BO72" i="15"/>
  <c r="BN72" i="15"/>
  <c r="BM72" i="15"/>
  <c r="BL72" i="15"/>
  <c r="BK72" i="15"/>
  <c r="BJ72" i="15"/>
  <c r="BI72" i="15"/>
  <c r="BH72" i="15"/>
  <c r="BG72" i="15"/>
  <c r="BF72" i="15"/>
  <c r="BE72" i="15"/>
  <c r="BD72" i="15"/>
  <c r="BC72" i="15"/>
  <c r="BB72" i="15"/>
  <c r="BA72" i="15"/>
  <c r="AZ72" i="15"/>
  <c r="EU72" i="15" s="1"/>
  <c r="AY72" i="15"/>
  <c r="AX72" i="15"/>
  <c r="AW72" i="15"/>
  <c r="AV72" i="15"/>
  <c r="DD71" i="15"/>
  <c r="DC71" i="15"/>
  <c r="DB71" i="15"/>
  <c r="DA71" i="15"/>
  <c r="CZ71" i="15"/>
  <c r="CS71" i="15"/>
  <c r="CR71" i="15"/>
  <c r="CQ71" i="15"/>
  <c r="CP71" i="15"/>
  <c r="CO71" i="15"/>
  <c r="CN71" i="15"/>
  <c r="CM71" i="15"/>
  <c r="CL71" i="15"/>
  <c r="CK71" i="15"/>
  <c r="CJ71" i="15"/>
  <c r="CI71" i="15"/>
  <c r="CH71" i="15"/>
  <c r="CG71" i="15"/>
  <c r="CF71" i="15"/>
  <c r="CE71" i="15"/>
  <c r="CD71" i="15"/>
  <c r="CC71" i="15"/>
  <c r="CB71" i="15"/>
  <c r="CA71" i="15"/>
  <c r="BZ71" i="15"/>
  <c r="BY71" i="15"/>
  <c r="BX71" i="15"/>
  <c r="BW71" i="15"/>
  <c r="BV71" i="15"/>
  <c r="BU71" i="15"/>
  <c r="BT71" i="15"/>
  <c r="BS71" i="15"/>
  <c r="BR71" i="15"/>
  <c r="BQ71" i="15"/>
  <c r="BP71" i="15"/>
  <c r="BO71" i="15"/>
  <c r="BN71" i="15"/>
  <c r="BM71" i="15"/>
  <c r="BL71" i="15"/>
  <c r="BK71" i="15"/>
  <c r="BJ71" i="15"/>
  <c r="BI71" i="15"/>
  <c r="BH71" i="15"/>
  <c r="BG71" i="15"/>
  <c r="BF71" i="15"/>
  <c r="BE71" i="15"/>
  <c r="BD71" i="15"/>
  <c r="BC71" i="15"/>
  <c r="BB71" i="15"/>
  <c r="BA71" i="15"/>
  <c r="AZ71" i="15"/>
  <c r="EU71" i="15" s="1"/>
  <c r="AY71" i="15"/>
  <c r="AX71" i="15"/>
  <c r="AW71" i="15"/>
  <c r="AV71" i="15"/>
  <c r="DD62" i="15"/>
  <c r="DC62" i="15"/>
  <c r="DB62" i="15"/>
  <c r="DA62" i="15"/>
  <c r="CZ62" i="15"/>
  <c r="CY62" i="15"/>
  <c r="CX62" i="15"/>
  <c r="CW62" i="15"/>
  <c r="CS62" i="15"/>
  <c r="CR62" i="15"/>
  <c r="CQ62" i="15"/>
  <c r="CP62" i="15"/>
  <c r="CO62" i="15"/>
  <c r="CN62" i="15"/>
  <c r="CM62" i="15"/>
  <c r="CL62" i="15"/>
  <c r="CK62" i="15"/>
  <c r="CJ62" i="15"/>
  <c r="CI62" i="15"/>
  <c r="CH62" i="15"/>
  <c r="CG62" i="15"/>
  <c r="CF62" i="15"/>
  <c r="CE62" i="15"/>
  <c r="CD62" i="15"/>
  <c r="CC62" i="15"/>
  <c r="CB62" i="15"/>
  <c r="CA62" i="15"/>
  <c r="BZ62" i="15"/>
  <c r="BY62" i="15"/>
  <c r="BX62" i="15"/>
  <c r="BW62" i="15"/>
  <c r="BV62" i="15"/>
  <c r="BU62" i="15"/>
  <c r="BT62" i="15"/>
  <c r="BS62" i="15"/>
  <c r="BR62" i="15"/>
  <c r="BQ62" i="15"/>
  <c r="BP62" i="15"/>
  <c r="BO62" i="15"/>
  <c r="BN62" i="15"/>
  <c r="BM62" i="15"/>
  <c r="BL62" i="15"/>
  <c r="BK62" i="15"/>
  <c r="BJ62" i="15"/>
  <c r="BI62" i="15"/>
  <c r="BH62" i="15"/>
  <c r="BG62" i="15"/>
  <c r="BF62" i="15"/>
  <c r="BE62" i="15"/>
  <c r="BD62" i="15"/>
  <c r="BC62" i="15"/>
  <c r="BB62" i="15"/>
  <c r="BA62" i="15"/>
  <c r="AZ62" i="15"/>
  <c r="AY62" i="15"/>
  <c r="AX62" i="15"/>
  <c r="AW62" i="15"/>
  <c r="AV62" i="15"/>
  <c r="DD61" i="15"/>
  <c r="DC61" i="15"/>
  <c r="DB61" i="15"/>
  <c r="DA61" i="15"/>
  <c r="CZ61" i="15"/>
  <c r="CY61" i="15"/>
  <c r="CX61" i="15"/>
  <c r="CW61" i="15"/>
  <c r="CS61" i="15"/>
  <c r="CR61" i="15"/>
  <c r="CQ61" i="15"/>
  <c r="CP61" i="15"/>
  <c r="CO61" i="15"/>
  <c r="CN61" i="15"/>
  <c r="CM61" i="15"/>
  <c r="CL61" i="15"/>
  <c r="CK61" i="15"/>
  <c r="CJ61" i="15"/>
  <c r="CI61" i="15"/>
  <c r="CH61" i="15"/>
  <c r="CG61" i="15"/>
  <c r="CF61" i="15"/>
  <c r="CE61" i="15"/>
  <c r="CD61" i="15"/>
  <c r="CC61" i="15"/>
  <c r="CB61" i="15"/>
  <c r="CA61" i="15"/>
  <c r="BZ61" i="15"/>
  <c r="BY61" i="15"/>
  <c r="BX61" i="15"/>
  <c r="BW61" i="15"/>
  <c r="BV61" i="15"/>
  <c r="BU61" i="15"/>
  <c r="BT61" i="15"/>
  <c r="BS61" i="15"/>
  <c r="BR61" i="15"/>
  <c r="BQ61" i="15"/>
  <c r="BP61" i="15"/>
  <c r="BO61" i="15"/>
  <c r="BN61" i="15"/>
  <c r="BM61" i="15"/>
  <c r="BL61" i="15"/>
  <c r="BK61" i="15"/>
  <c r="BJ61" i="15"/>
  <c r="BI61" i="15"/>
  <c r="BH61" i="15"/>
  <c r="BG61" i="15"/>
  <c r="BF61" i="15"/>
  <c r="BE61" i="15"/>
  <c r="BD61" i="15"/>
  <c r="BC61" i="15"/>
  <c r="BB61" i="15"/>
  <c r="BA61" i="15"/>
  <c r="AZ61" i="15"/>
  <c r="AY61" i="15"/>
  <c r="AX61" i="15"/>
  <c r="AW61" i="15"/>
  <c r="AV61" i="15"/>
  <c r="DD60" i="15"/>
  <c r="DC60" i="15"/>
  <c r="DB60" i="15"/>
  <c r="DA60" i="15"/>
  <c r="CZ60" i="15"/>
  <c r="CY60" i="15"/>
  <c r="CX60" i="15"/>
  <c r="CW60" i="15"/>
  <c r="CS60" i="15"/>
  <c r="CR60" i="15"/>
  <c r="CQ60" i="15"/>
  <c r="CP60" i="15"/>
  <c r="CO60" i="15"/>
  <c r="CN60" i="15"/>
  <c r="CM60" i="15"/>
  <c r="CL60" i="15"/>
  <c r="CK60" i="15"/>
  <c r="CJ60" i="15"/>
  <c r="CI60" i="15"/>
  <c r="CH60" i="15"/>
  <c r="CG60" i="15"/>
  <c r="CF60" i="15"/>
  <c r="CE60" i="15"/>
  <c r="CD60" i="15"/>
  <c r="CC60" i="15"/>
  <c r="CB60" i="15"/>
  <c r="CA60" i="15"/>
  <c r="BZ60" i="15"/>
  <c r="BY60" i="15"/>
  <c r="BX60" i="15"/>
  <c r="BW60" i="15"/>
  <c r="BV60" i="15"/>
  <c r="BU60" i="15"/>
  <c r="BT60" i="15"/>
  <c r="BS60" i="15"/>
  <c r="BR60" i="15"/>
  <c r="BQ60" i="15"/>
  <c r="BP60" i="15"/>
  <c r="BO60" i="15"/>
  <c r="BN60" i="15"/>
  <c r="BM60" i="15"/>
  <c r="BL60" i="15"/>
  <c r="BK60" i="15"/>
  <c r="BJ60" i="15"/>
  <c r="BI60" i="15"/>
  <c r="BH60" i="15"/>
  <c r="BG60" i="15"/>
  <c r="BF60" i="15"/>
  <c r="BE60" i="15"/>
  <c r="BD60" i="15"/>
  <c r="BC60" i="15"/>
  <c r="BB60" i="15"/>
  <c r="BA60" i="15"/>
  <c r="AZ60" i="15"/>
  <c r="AY60" i="15"/>
  <c r="AX60" i="15"/>
  <c r="AW60" i="15"/>
  <c r="AV60" i="15"/>
  <c r="EP51" i="15"/>
  <c r="EO51" i="15"/>
  <c r="EN51" i="15"/>
  <c r="EM51" i="15"/>
  <c r="EL51" i="15"/>
  <c r="EK51" i="15"/>
  <c r="EJ51" i="15"/>
  <c r="EI51" i="15"/>
  <c r="EH51" i="15"/>
  <c r="EG51" i="15"/>
  <c r="EF51" i="15"/>
  <c r="EE51" i="15"/>
  <c r="ED51" i="15"/>
  <c r="EC51" i="15"/>
  <c r="EB51" i="15"/>
  <c r="EA51" i="15"/>
  <c r="DZ51" i="15"/>
  <c r="DY51" i="15"/>
  <c r="DX51" i="15"/>
  <c r="DW51" i="15"/>
  <c r="DV51" i="15"/>
  <c r="DU51" i="15"/>
  <c r="DT51" i="15"/>
  <c r="EY51" i="15" s="1"/>
  <c r="DS51" i="15"/>
  <c r="DR51" i="15"/>
  <c r="DQ51" i="15"/>
  <c r="DP51" i="15"/>
  <c r="DO51" i="15"/>
  <c r="DN51" i="15"/>
  <c r="DM51" i="15"/>
  <c r="DL51" i="15"/>
  <c r="DK51" i="15"/>
  <c r="DJ51" i="15"/>
  <c r="DI51" i="15"/>
  <c r="DH51" i="15"/>
  <c r="DG51" i="15"/>
  <c r="DF51" i="15"/>
  <c r="DD51" i="15"/>
  <c r="DC51" i="15"/>
  <c r="DB51" i="15"/>
  <c r="DA51" i="15"/>
  <c r="CZ51" i="15"/>
  <c r="CY51" i="15"/>
  <c r="CX51" i="15"/>
  <c r="CW51" i="15"/>
  <c r="CV51" i="15"/>
  <c r="CU51" i="15"/>
  <c r="CT51" i="15"/>
  <c r="CS51" i="15"/>
  <c r="CR51" i="15"/>
  <c r="CQ51" i="15"/>
  <c r="CP51" i="15"/>
  <c r="CO51" i="15"/>
  <c r="CN51" i="15"/>
  <c r="CM51" i="15"/>
  <c r="CL51" i="15"/>
  <c r="CK51" i="15"/>
  <c r="CJ51" i="15"/>
  <c r="CI51" i="15"/>
  <c r="CH51" i="15"/>
  <c r="CG51" i="15"/>
  <c r="CF51" i="15"/>
  <c r="CE51" i="15"/>
  <c r="CD51" i="15"/>
  <c r="CC51" i="15"/>
  <c r="CB51" i="15"/>
  <c r="CA51" i="15"/>
  <c r="BZ51" i="15"/>
  <c r="BY51" i="15"/>
  <c r="BX51" i="15"/>
  <c r="BW51" i="15"/>
  <c r="BV51" i="15"/>
  <c r="BU51" i="15"/>
  <c r="BT51" i="15"/>
  <c r="BS51" i="15"/>
  <c r="BR51" i="15"/>
  <c r="BQ51" i="15"/>
  <c r="BP51" i="15"/>
  <c r="BO51" i="15"/>
  <c r="BN51" i="15"/>
  <c r="BM51" i="15"/>
  <c r="BL51" i="15"/>
  <c r="BK51" i="15"/>
  <c r="BJ51" i="15"/>
  <c r="BI51" i="15"/>
  <c r="BH51" i="15"/>
  <c r="BG51" i="15"/>
  <c r="BF51" i="15"/>
  <c r="BE51" i="15"/>
  <c r="BD51" i="15"/>
  <c r="BC51" i="15"/>
  <c r="BB51" i="15"/>
  <c r="BA51" i="15"/>
  <c r="AZ51" i="15"/>
  <c r="AY51" i="15"/>
  <c r="AX51" i="15"/>
  <c r="AW51" i="15"/>
  <c r="AV51" i="15"/>
  <c r="EP50" i="15"/>
  <c r="EO50" i="15"/>
  <c r="EN50" i="15"/>
  <c r="EM50" i="15"/>
  <c r="EL50" i="15"/>
  <c r="EK50" i="15"/>
  <c r="EJ50" i="15"/>
  <c r="EI50" i="15"/>
  <c r="EH50" i="15"/>
  <c r="EG50" i="15"/>
  <c r="EF50" i="15"/>
  <c r="EE50" i="15"/>
  <c r="ED50" i="15"/>
  <c r="EC50" i="15"/>
  <c r="EB50" i="15"/>
  <c r="EA50" i="15"/>
  <c r="DZ50" i="15"/>
  <c r="DY50" i="15"/>
  <c r="DX50" i="15"/>
  <c r="DW50" i="15"/>
  <c r="DV50" i="15"/>
  <c r="DU50" i="15"/>
  <c r="DT50" i="15"/>
  <c r="EY50" i="15" s="1"/>
  <c r="DS50" i="15"/>
  <c r="DR50" i="15"/>
  <c r="DQ50" i="15"/>
  <c r="DP50" i="15"/>
  <c r="DO50" i="15"/>
  <c r="DN50" i="15"/>
  <c r="DM50" i="15"/>
  <c r="DL50" i="15"/>
  <c r="DK50" i="15"/>
  <c r="DJ50" i="15"/>
  <c r="DI50" i="15"/>
  <c r="DH50" i="15"/>
  <c r="DG50" i="15"/>
  <c r="DF50" i="15"/>
  <c r="DD50" i="15"/>
  <c r="DC50" i="15"/>
  <c r="DB50" i="15"/>
  <c r="DA50" i="15"/>
  <c r="CZ50" i="15"/>
  <c r="CY50" i="15"/>
  <c r="CX50" i="15"/>
  <c r="CW50" i="15"/>
  <c r="CV50" i="15"/>
  <c r="CU50" i="15"/>
  <c r="CT50" i="15"/>
  <c r="CS50" i="15"/>
  <c r="CR50" i="15"/>
  <c r="CQ50" i="15"/>
  <c r="CP50" i="15"/>
  <c r="CO50" i="15"/>
  <c r="CN50" i="15"/>
  <c r="CM50" i="15"/>
  <c r="CL50" i="15"/>
  <c r="CK50" i="15"/>
  <c r="CJ50" i="15"/>
  <c r="CI50" i="15"/>
  <c r="CH50" i="15"/>
  <c r="CG50" i="15"/>
  <c r="CF50" i="15"/>
  <c r="CE50" i="15"/>
  <c r="CD50" i="15"/>
  <c r="CC50" i="15"/>
  <c r="CB50" i="15"/>
  <c r="CA50" i="15"/>
  <c r="BZ50" i="15"/>
  <c r="BY50" i="15"/>
  <c r="BX50" i="15"/>
  <c r="BW50" i="15"/>
  <c r="BV50" i="15"/>
  <c r="BU50" i="15"/>
  <c r="BT50" i="15"/>
  <c r="BS50" i="15"/>
  <c r="BR50" i="15"/>
  <c r="BQ50" i="15"/>
  <c r="BP50" i="15"/>
  <c r="BO50" i="15"/>
  <c r="BN50" i="15"/>
  <c r="BM50" i="15"/>
  <c r="BL50" i="15"/>
  <c r="BK50" i="15"/>
  <c r="BJ50" i="15"/>
  <c r="BI50" i="15"/>
  <c r="BH50" i="15"/>
  <c r="BG50" i="15"/>
  <c r="BF50" i="15"/>
  <c r="BE50" i="15"/>
  <c r="BD50" i="15"/>
  <c r="BC50" i="15"/>
  <c r="BB50" i="15"/>
  <c r="BA50" i="15"/>
  <c r="AZ50" i="15"/>
  <c r="AY50" i="15"/>
  <c r="AX50" i="15"/>
  <c r="AW50" i="15"/>
  <c r="AV50" i="15"/>
  <c r="EP40" i="15"/>
  <c r="EO40" i="15"/>
  <c r="EN40" i="15"/>
  <c r="EM40" i="15"/>
  <c r="EL40" i="15"/>
  <c r="EK40" i="15"/>
  <c r="EJ40" i="15"/>
  <c r="EI40" i="15"/>
  <c r="EH40" i="15"/>
  <c r="EG40" i="15"/>
  <c r="EF40" i="15"/>
  <c r="EE40" i="15"/>
  <c r="ED40" i="15"/>
  <c r="EC40" i="15"/>
  <c r="EB40" i="15"/>
  <c r="EA40" i="15"/>
  <c r="DZ40" i="15"/>
  <c r="DY40" i="15"/>
  <c r="DX40" i="15"/>
  <c r="EY40" i="15" s="1"/>
  <c r="DW40" i="15"/>
  <c r="DV40" i="15"/>
  <c r="DU40" i="15"/>
  <c r="DT40" i="15"/>
  <c r="DS40" i="15"/>
  <c r="DR40" i="15"/>
  <c r="DQ40" i="15"/>
  <c r="DP40" i="15"/>
  <c r="DO40" i="15"/>
  <c r="DN40" i="15"/>
  <c r="DM40" i="15"/>
  <c r="DL40" i="15"/>
  <c r="DK40" i="15"/>
  <c r="DJ40" i="15"/>
  <c r="DI40" i="15"/>
  <c r="DH40" i="15"/>
  <c r="DG40" i="15"/>
  <c r="DF40" i="15"/>
  <c r="DD40" i="15"/>
  <c r="DC40" i="15"/>
  <c r="EP39" i="15"/>
  <c r="EO39" i="15"/>
  <c r="EN39" i="15"/>
  <c r="EM39" i="15"/>
  <c r="EL39" i="15"/>
  <c r="EK39" i="15"/>
  <c r="EJ39" i="15"/>
  <c r="EI39" i="15"/>
  <c r="EH39" i="15"/>
  <c r="EG39" i="15"/>
  <c r="EF39" i="15"/>
  <c r="EE39" i="15"/>
  <c r="ED39" i="15"/>
  <c r="EC39" i="15"/>
  <c r="EB39" i="15"/>
  <c r="EA39" i="15"/>
  <c r="DZ39" i="15"/>
  <c r="DY39" i="15"/>
  <c r="DX39" i="15"/>
  <c r="EY39" i="15" s="1"/>
  <c r="DW39" i="15"/>
  <c r="DV39" i="15"/>
  <c r="DU39" i="15"/>
  <c r="DT39" i="15"/>
  <c r="DS39" i="15"/>
  <c r="DR39" i="15"/>
  <c r="DQ39" i="15"/>
  <c r="DP39" i="15"/>
  <c r="DO39" i="15"/>
  <c r="DN39" i="15"/>
  <c r="DM39" i="15"/>
  <c r="DL39" i="15"/>
  <c r="DK39" i="15"/>
  <c r="DJ39" i="15"/>
  <c r="DI39" i="15"/>
  <c r="DH39" i="15"/>
  <c r="DG39" i="15"/>
  <c r="DF39" i="15"/>
  <c r="DD39" i="15"/>
  <c r="DC39" i="15"/>
  <c r="EP38" i="15"/>
  <c r="EO38" i="15"/>
  <c r="EN38" i="15"/>
  <c r="EM38" i="15"/>
  <c r="EL38" i="15"/>
  <c r="EK38" i="15"/>
  <c r="EJ38" i="15"/>
  <c r="EI38" i="15"/>
  <c r="EH38" i="15"/>
  <c r="EG38" i="15"/>
  <c r="EF38" i="15"/>
  <c r="EE38" i="15"/>
  <c r="ED38" i="15"/>
  <c r="EC38" i="15"/>
  <c r="EB38" i="15"/>
  <c r="EA38" i="15"/>
  <c r="DZ38" i="15"/>
  <c r="DY38" i="15"/>
  <c r="DX38" i="15"/>
  <c r="DW38" i="15"/>
  <c r="DV38" i="15"/>
  <c r="DU38" i="15"/>
  <c r="DT38" i="15"/>
  <c r="DS38" i="15"/>
  <c r="DR38" i="15"/>
  <c r="DQ38" i="15"/>
  <c r="DP38" i="15"/>
  <c r="DO38" i="15"/>
  <c r="DN38" i="15"/>
  <c r="DM38" i="15"/>
  <c r="DL38" i="15"/>
  <c r="DK38" i="15"/>
  <c r="DJ38" i="15"/>
  <c r="DI38" i="15"/>
  <c r="DH38" i="15"/>
  <c r="DG38" i="15"/>
  <c r="DF38" i="15"/>
  <c r="DD38" i="15"/>
  <c r="DC38" i="15"/>
  <c r="EP29" i="15"/>
  <c r="EO29" i="15"/>
  <c r="EN29" i="15"/>
  <c r="EM29" i="15"/>
  <c r="EL29" i="15"/>
  <c r="EK29" i="15"/>
  <c r="EJ29" i="15"/>
  <c r="EI29" i="15"/>
  <c r="EH29" i="15"/>
  <c r="EG29" i="15"/>
  <c r="EF29" i="15"/>
  <c r="EE29" i="15"/>
  <c r="ED29" i="15"/>
  <c r="EC29" i="15"/>
  <c r="EB29" i="15"/>
  <c r="EA29" i="15"/>
  <c r="DZ29" i="15"/>
  <c r="DY29" i="15"/>
  <c r="DX29" i="15"/>
  <c r="DW29" i="15"/>
  <c r="DV29" i="15"/>
  <c r="DU29" i="15"/>
  <c r="DT29" i="15"/>
  <c r="DS29" i="15"/>
  <c r="DR29" i="15"/>
  <c r="DQ29" i="15"/>
  <c r="DP29" i="15"/>
  <c r="DO29" i="15"/>
  <c r="DN29" i="15"/>
  <c r="DM29" i="15"/>
  <c r="DL29" i="15"/>
  <c r="DK29" i="15"/>
  <c r="DJ29" i="15"/>
  <c r="DI29" i="15"/>
  <c r="DH29" i="15"/>
  <c r="DG29" i="15"/>
  <c r="DF29" i="15"/>
  <c r="DD29" i="15"/>
  <c r="DC29" i="15"/>
  <c r="EP28" i="15"/>
  <c r="EO28" i="15"/>
  <c r="EN28" i="15"/>
  <c r="EM28" i="15"/>
  <c r="EL28" i="15"/>
  <c r="EK28" i="15"/>
  <c r="EJ28" i="15"/>
  <c r="EI28" i="15"/>
  <c r="EH28" i="15"/>
  <c r="EG28" i="15"/>
  <c r="EF28" i="15"/>
  <c r="EE28" i="15"/>
  <c r="ED28" i="15"/>
  <c r="EC28" i="15"/>
  <c r="EB28" i="15"/>
  <c r="EA28" i="15"/>
  <c r="DZ28" i="15"/>
  <c r="DY28" i="15"/>
  <c r="DX28" i="15"/>
  <c r="DW28" i="15"/>
  <c r="DV28" i="15"/>
  <c r="DU28" i="15"/>
  <c r="DT28" i="15"/>
  <c r="DS28" i="15"/>
  <c r="DR28" i="15"/>
  <c r="DQ28" i="15"/>
  <c r="DP28" i="15"/>
  <c r="DO28" i="15"/>
  <c r="DN28" i="15"/>
  <c r="DM28" i="15"/>
  <c r="DL28" i="15"/>
  <c r="DK28" i="15"/>
  <c r="DJ28" i="15"/>
  <c r="DI28" i="15"/>
  <c r="DH28" i="15"/>
  <c r="DG28" i="15"/>
  <c r="DF28" i="15"/>
  <c r="DD28" i="15"/>
  <c r="DC28" i="15"/>
  <c r="EP27" i="15"/>
  <c r="EO27" i="15"/>
  <c r="EN27" i="15"/>
  <c r="EM27" i="15"/>
  <c r="EL27" i="15"/>
  <c r="EK27" i="15"/>
  <c r="EJ27" i="15"/>
  <c r="EI27" i="15"/>
  <c r="EH27" i="15"/>
  <c r="EG27" i="15"/>
  <c r="EF27" i="15"/>
  <c r="EE27" i="15"/>
  <c r="ED27" i="15"/>
  <c r="EC27" i="15"/>
  <c r="EB27" i="15"/>
  <c r="EA27" i="15"/>
  <c r="DZ27" i="15"/>
  <c r="DY27" i="15"/>
  <c r="DX27" i="15"/>
  <c r="DW27" i="15"/>
  <c r="DV27" i="15"/>
  <c r="DU27" i="15"/>
  <c r="DT27" i="15"/>
  <c r="DS27" i="15"/>
  <c r="DR27" i="15"/>
  <c r="DQ27" i="15"/>
  <c r="DP27" i="15"/>
  <c r="DO27" i="15"/>
  <c r="DN27" i="15"/>
  <c r="DM27" i="15"/>
  <c r="DL27" i="15"/>
  <c r="DK27" i="15"/>
  <c r="DJ27" i="15"/>
  <c r="DI27" i="15"/>
  <c r="DH27" i="15"/>
  <c r="DG27" i="15"/>
  <c r="DF27" i="15"/>
  <c r="DD27" i="15"/>
  <c r="DC27" i="15"/>
  <c r="AW16" i="15"/>
  <c r="AX16" i="15"/>
  <c r="AY16" i="15"/>
  <c r="AZ16" i="15"/>
  <c r="BA16" i="15"/>
  <c r="BB16" i="15"/>
  <c r="BC16" i="15"/>
  <c r="BD16" i="15"/>
  <c r="BE16" i="15"/>
  <c r="BF16" i="15"/>
  <c r="BG16" i="15"/>
  <c r="BH16" i="15"/>
  <c r="BI16" i="15"/>
  <c r="BJ16" i="15"/>
  <c r="BK16" i="15"/>
  <c r="BL16" i="15"/>
  <c r="BM16" i="15"/>
  <c r="BN16" i="15"/>
  <c r="BO16" i="15"/>
  <c r="BP16" i="15"/>
  <c r="BQ16" i="15"/>
  <c r="BR16" i="15"/>
  <c r="BS16" i="15"/>
  <c r="BT16" i="15"/>
  <c r="BU16" i="15"/>
  <c r="BV16" i="15"/>
  <c r="BW16" i="15"/>
  <c r="BX16" i="15"/>
  <c r="BY16" i="15"/>
  <c r="BZ16" i="15"/>
  <c r="CA16" i="15"/>
  <c r="CB16" i="15"/>
  <c r="CC16" i="15"/>
  <c r="CD16" i="15"/>
  <c r="CE16" i="15"/>
  <c r="CF16" i="15"/>
  <c r="CG16" i="15"/>
  <c r="CH16" i="15"/>
  <c r="CI16" i="15"/>
  <c r="CJ16" i="15"/>
  <c r="CK16" i="15"/>
  <c r="CL16" i="15"/>
  <c r="CM16" i="15"/>
  <c r="CN16" i="15"/>
  <c r="CO16" i="15"/>
  <c r="CP16" i="15"/>
  <c r="CQ16" i="15"/>
  <c r="CR16" i="15"/>
  <c r="CS16" i="15"/>
  <c r="CT16" i="15"/>
  <c r="CU16" i="15"/>
  <c r="CV16" i="15"/>
  <c r="CW16" i="15"/>
  <c r="CX16" i="15"/>
  <c r="CY16" i="15"/>
  <c r="CZ16" i="15"/>
  <c r="DA16" i="15"/>
  <c r="DB16" i="15"/>
  <c r="DC16" i="15"/>
  <c r="DD16" i="15"/>
  <c r="DF16" i="15"/>
  <c r="DG16" i="15"/>
  <c r="DH16" i="15"/>
  <c r="DI16" i="15"/>
  <c r="DJ16" i="15"/>
  <c r="DK16" i="15"/>
  <c r="DL16" i="15"/>
  <c r="DM16" i="15"/>
  <c r="DN16" i="15"/>
  <c r="DO16" i="15"/>
  <c r="DP16" i="15"/>
  <c r="DQ16" i="15"/>
  <c r="DR16" i="15"/>
  <c r="DS16" i="15"/>
  <c r="DT16" i="15"/>
  <c r="DU16" i="15"/>
  <c r="DV16" i="15"/>
  <c r="DW16" i="15"/>
  <c r="DX16" i="15"/>
  <c r="DY16" i="15"/>
  <c r="DZ16" i="15"/>
  <c r="EA16" i="15"/>
  <c r="EB16" i="15"/>
  <c r="EC16" i="15"/>
  <c r="ED16" i="15"/>
  <c r="EE16" i="15"/>
  <c r="EF16" i="15"/>
  <c r="EG16" i="15"/>
  <c r="EH16" i="15"/>
  <c r="EI16" i="15"/>
  <c r="EJ16" i="15"/>
  <c r="EK16" i="15"/>
  <c r="EL16" i="15"/>
  <c r="EM16" i="15"/>
  <c r="EN16" i="15"/>
  <c r="EO16" i="15"/>
  <c r="EP16" i="15"/>
  <c r="AW17" i="15"/>
  <c r="AX17" i="15"/>
  <c r="AY17" i="15"/>
  <c r="AZ17" i="15"/>
  <c r="BA17" i="15"/>
  <c r="BB17" i="15"/>
  <c r="BC17" i="15"/>
  <c r="BD17" i="15"/>
  <c r="BE17" i="15"/>
  <c r="BF17" i="15"/>
  <c r="BG17" i="15"/>
  <c r="BH17" i="15"/>
  <c r="BI17" i="15"/>
  <c r="BJ17" i="15"/>
  <c r="BK17" i="15"/>
  <c r="BL17" i="15"/>
  <c r="BM17" i="15"/>
  <c r="BN17" i="15"/>
  <c r="BO17" i="15"/>
  <c r="BP17" i="15"/>
  <c r="BQ17" i="15"/>
  <c r="BR17" i="15"/>
  <c r="BS17" i="15"/>
  <c r="BT17" i="15"/>
  <c r="BU17" i="15"/>
  <c r="BV17" i="15"/>
  <c r="BW17" i="15"/>
  <c r="BX17" i="15"/>
  <c r="BY17" i="15"/>
  <c r="BZ17" i="15"/>
  <c r="CA17" i="15"/>
  <c r="CB17" i="15"/>
  <c r="CC17" i="15"/>
  <c r="CD17" i="15"/>
  <c r="CE17" i="15"/>
  <c r="CF17" i="15"/>
  <c r="CG17" i="15"/>
  <c r="CH17" i="15"/>
  <c r="CI17" i="15"/>
  <c r="CJ17" i="15"/>
  <c r="CK17" i="15"/>
  <c r="CL17" i="15"/>
  <c r="CM17" i="15"/>
  <c r="CN17" i="15"/>
  <c r="CO17" i="15"/>
  <c r="CP17" i="15"/>
  <c r="CQ17" i="15"/>
  <c r="CR17" i="15"/>
  <c r="CS17" i="15"/>
  <c r="CT17" i="15"/>
  <c r="CU17" i="15"/>
  <c r="CV17" i="15"/>
  <c r="CW17" i="15"/>
  <c r="CX17" i="15"/>
  <c r="CY17" i="15"/>
  <c r="CZ17" i="15"/>
  <c r="DA17" i="15"/>
  <c r="DB17" i="15"/>
  <c r="DC17" i="15"/>
  <c r="DD17" i="15"/>
  <c r="DF17" i="15"/>
  <c r="DG17" i="15"/>
  <c r="DH17" i="15"/>
  <c r="DI17" i="15"/>
  <c r="DJ17" i="15"/>
  <c r="DK17" i="15"/>
  <c r="DL17" i="15"/>
  <c r="DM17" i="15"/>
  <c r="DN17" i="15"/>
  <c r="DO17" i="15"/>
  <c r="DP17" i="15"/>
  <c r="DQ17" i="15"/>
  <c r="DR17" i="15"/>
  <c r="DS17" i="15"/>
  <c r="DT17" i="15"/>
  <c r="DU17" i="15"/>
  <c r="DV17" i="15"/>
  <c r="DW17" i="15"/>
  <c r="DX17" i="15"/>
  <c r="DY17" i="15"/>
  <c r="DZ17" i="15"/>
  <c r="EA17" i="15"/>
  <c r="EB17" i="15"/>
  <c r="EC17" i="15"/>
  <c r="ED17" i="15"/>
  <c r="EE17" i="15"/>
  <c r="EF17" i="15"/>
  <c r="EG17" i="15"/>
  <c r="EH17" i="15"/>
  <c r="EI17" i="15"/>
  <c r="EJ17" i="15"/>
  <c r="EK17" i="15"/>
  <c r="EL17" i="15"/>
  <c r="EM17" i="15"/>
  <c r="EN17" i="15"/>
  <c r="EO17" i="15"/>
  <c r="EP17" i="15"/>
  <c r="AW18" i="15"/>
  <c r="AX18" i="15"/>
  <c r="AY18" i="15"/>
  <c r="AZ18" i="15"/>
  <c r="BA18" i="15"/>
  <c r="BB18" i="15"/>
  <c r="BC18" i="15"/>
  <c r="BD18" i="15"/>
  <c r="BE18" i="15"/>
  <c r="BF18" i="15"/>
  <c r="BG18" i="15"/>
  <c r="BH18" i="15"/>
  <c r="BI18" i="15"/>
  <c r="BJ18" i="15"/>
  <c r="BK18" i="15"/>
  <c r="BL18" i="15"/>
  <c r="BM18" i="15"/>
  <c r="BN18" i="15"/>
  <c r="BO18" i="15"/>
  <c r="BP18" i="15"/>
  <c r="BQ18" i="15"/>
  <c r="BR18" i="15"/>
  <c r="BS18" i="15"/>
  <c r="BT18" i="15"/>
  <c r="BU18" i="15"/>
  <c r="BV18" i="15"/>
  <c r="BW18" i="15"/>
  <c r="BX18" i="15"/>
  <c r="BY18" i="15"/>
  <c r="BZ18" i="15"/>
  <c r="CA18" i="15"/>
  <c r="CB18" i="15"/>
  <c r="CC18" i="15"/>
  <c r="CD18" i="15"/>
  <c r="CE18" i="15"/>
  <c r="CF18" i="15"/>
  <c r="CG18" i="15"/>
  <c r="CH18" i="15"/>
  <c r="CI18" i="15"/>
  <c r="CJ18" i="15"/>
  <c r="CK18" i="15"/>
  <c r="CL18" i="15"/>
  <c r="CM18" i="15"/>
  <c r="CN18" i="15"/>
  <c r="CO18" i="15"/>
  <c r="CP18" i="15"/>
  <c r="CQ18" i="15"/>
  <c r="CR18" i="15"/>
  <c r="CS18" i="15"/>
  <c r="CT18" i="15"/>
  <c r="CU18" i="15"/>
  <c r="CV18" i="15"/>
  <c r="CW18" i="15"/>
  <c r="CX18" i="15"/>
  <c r="CY18" i="15"/>
  <c r="CZ18" i="15"/>
  <c r="DA18" i="15"/>
  <c r="DB18" i="15"/>
  <c r="DC18" i="15"/>
  <c r="DD18" i="15"/>
  <c r="DF18" i="15"/>
  <c r="DG18" i="15"/>
  <c r="DH18" i="15"/>
  <c r="DI18" i="15"/>
  <c r="DJ18" i="15"/>
  <c r="DK18" i="15"/>
  <c r="EY18" i="15" s="1"/>
  <c r="DL18" i="15"/>
  <c r="DM18" i="15"/>
  <c r="DN18" i="15"/>
  <c r="DO18" i="15"/>
  <c r="DP18" i="15"/>
  <c r="DQ18" i="15"/>
  <c r="DR18" i="15"/>
  <c r="DS18" i="15"/>
  <c r="DT18" i="15"/>
  <c r="DU18" i="15"/>
  <c r="DV18" i="15"/>
  <c r="DW18" i="15"/>
  <c r="DX18" i="15"/>
  <c r="DY18" i="15"/>
  <c r="DZ18" i="15"/>
  <c r="EA18" i="15"/>
  <c r="EB18" i="15"/>
  <c r="EC18" i="15"/>
  <c r="ED18" i="15"/>
  <c r="EE18" i="15"/>
  <c r="EF18" i="15"/>
  <c r="EG18" i="15"/>
  <c r="EH18" i="15"/>
  <c r="EI18" i="15"/>
  <c r="EJ18" i="15"/>
  <c r="EK18" i="15"/>
  <c r="EL18" i="15"/>
  <c r="EM18" i="15"/>
  <c r="EN18" i="15"/>
  <c r="EO18" i="15"/>
  <c r="EP18" i="15"/>
  <c r="AV18" i="15"/>
  <c r="AV17" i="15"/>
  <c r="AV16" i="15"/>
  <c r="EU50" i="15" l="1"/>
  <c r="ER13" i="17"/>
  <c r="ER14" i="17" s="1"/>
  <c r="EW39" i="15"/>
  <c r="EX104" i="15"/>
  <c r="EX105" i="15"/>
  <c r="EX115" i="15"/>
  <c r="EX116" i="15"/>
  <c r="EW28" i="15"/>
  <c r="EW38" i="15"/>
  <c r="EW60" i="15"/>
  <c r="EW61" i="15"/>
  <c r="EW71" i="15"/>
  <c r="EW27" i="15"/>
  <c r="EY17" i="15"/>
  <c r="DW26" i="17"/>
  <c r="EY38" i="15"/>
  <c r="EU18" i="15"/>
  <c r="EW29" i="15"/>
  <c r="EW40" i="15"/>
  <c r="EW51" i="15"/>
  <c r="EU62" i="15"/>
  <c r="EV62" i="15"/>
  <c r="EW73" i="15"/>
  <c r="EV84" i="15"/>
  <c r="EU16" i="15"/>
  <c r="BE12" i="17" s="1"/>
  <c r="EU17" i="15"/>
  <c r="BE15" i="17" s="1"/>
  <c r="CU15" i="17" s="1"/>
  <c r="EY16" i="15"/>
  <c r="EW62" i="15"/>
  <c r="EW72" i="15"/>
  <c r="EW50" i="15"/>
  <c r="DC36" i="17" s="1"/>
  <c r="EU60" i="15"/>
  <c r="EV60" i="15"/>
  <c r="EU61" i="15"/>
  <c r="BF43" i="17" s="1"/>
  <c r="CU43" i="17" s="1"/>
  <c r="EV61" i="15"/>
  <c r="EV82" i="15"/>
  <c r="EV83" i="15"/>
  <c r="AZ53" i="15"/>
  <c r="BD53" i="15"/>
  <c r="BH53" i="15"/>
  <c r="BL53" i="15"/>
  <c r="BP53" i="15"/>
  <c r="BT53" i="15"/>
  <c r="BX53" i="15"/>
  <c r="CB53" i="15"/>
  <c r="CF53" i="15"/>
  <c r="CJ53" i="15"/>
  <c r="CN53" i="15"/>
  <c r="CR53" i="15"/>
  <c r="CV53" i="15"/>
  <c r="CZ53" i="15"/>
  <c r="DD53" i="15"/>
  <c r="DI53" i="15"/>
  <c r="DM53" i="15"/>
  <c r="DQ53" i="15"/>
  <c r="EG53" i="15"/>
  <c r="EK53" i="15"/>
  <c r="AW53" i="15"/>
  <c r="BE53" i="15"/>
  <c r="BI53" i="15"/>
  <c r="BQ53" i="15"/>
  <c r="CC53" i="15"/>
  <c r="CK53" i="15"/>
  <c r="CO53" i="15"/>
  <c r="CW53" i="15"/>
  <c r="DA53" i="15"/>
  <c r="DJ53" i="15"/>
  <c r="DR53" i="15"/>
  <c r="DV53" i="15"/>
  <c r="ED53" i="15"/>
  <c r="EH53" i="15"/>
  <c r="EP53" i="15"/>
  <c r="AX53" i="15"/>
  <c r="BB53" i="15"/>
  <c r="BJ53" i="15"/>
  <c r="BR53" i="15"/>
  <c r="BV53" i="15"/>
  <c r="CD53" i="15"/>
  <c r="CL53" i="15"/>
  <c r="CP53" i="15"/>
  <c r="DS53" i="15"/>
  <c r="DW53" i="15"/>
  <c r="EE53" i="15"/>
  <c r="EI53" i="15"/>
  <c r="BA53" i="15"/>
  <c r="BM53" i="15"/>
  <c r="CG53" i="15"/>
  <c r="CS53" i="15"/>
  <c r="DF53" i="15"/>
  <c r="DN53" i="15"/>
  <c r="DZ53" i="15"/>
  <c r="EL53" i="15"/>
  <c r="BF53" i="15"/>
  <c r="BN53" i="15"/>
  <c r="BZ53" i="15"/>
  <c r="CX53" i="15"/>
  <c r="DO53" i="15"/>
  <c r="EA53" i="15"/>
  <c r="EM53" i="15"/>
  <c r="AY53" i="15"/>
  <c r="BC53" i="15"/>
  <c r="BG53" i="15"/>
  <c r="BK53" i="15"/>
  <c r="BO53" i="15"/>
  <c r="BS53" i="15"/>
  <c r="BW53" i="15"/>
  <c r="CA53" i="15"/>
  <c r="CM53" i="15"/>
  <c r="CQ53" i="15"/>
  <c r="CU53" i="15"/>
  <c r="CY53" i="15"/>
  <c r="DC53" i="15"/>
  <c r="DH53" i="15"/>
  <c r="DL53" i="15"/>
  <c r="DP53" i="15"/>
  <c r="DT53" i="15"/>
  <c r="DX53" i="15"/>
  <c r="EB53" i="15"/>
  <c r="EF53" i="15"/>
  <c r="EJ53" i="15"/>
  <c r="EN53" i="15"/>
  <c r="DY53" i="15"/>
  <c r="EC53" i="15"/>
  <c r="EO53" i="15"/>
  <c r="CI53" i="15"/>
  <c r="CE53" i="15"/>
  <c r="BU53" i="15"/>
  <c r="AV53" i="15"/>
  <c r="AX108" i="15"/>
  <c r="BB108" i="15"/>
  <c r="BF108" i="15"/>
  <c r="BJ108" i="15"/>
  <c r="BN108" i="15"/>
  <c r="BR108" i="15"/>
  <c r="BV108" i="15"/>
  <c r="BZ108" i="15"/>
  <c r="CD108" i="15"/>
  <c r="CH108" i="15"/>
  <c r="CL108" i="15"/>
  <c r="CP108" i="15"/>
  <c r="CW108" i="15"/>
  <c r="DA108" i="15"/>
  <c r="AX119" i="15"/>
  <c r="BB119" i="15"/>
  <c r="BF119" i="15"/>
  <c r="BJ119" i="15"/>
  <c r="BN119" i="15"/>
  <c r="BR119" i="15"/>
  <c r="BV119" i="15"/>
  <c r="BZ119" i="15"/>
  <c r="CD119" i="15"/>
  <c r="CH119" i="15"/>
  <c r="CL119" i="15"/>
  <c r="CP119" i="15"/>
  <c r="CW119" i="15"/>
  <c r="DA119" i="15"/>
  <c r="AY108" i="15"/>
  <c r="BC108" i="15"/>
  <c r="BG108" i="15"/>
  <c r="BK108" i="15"/>
  <c r="BO108" i="15"/>
  <c r="BS108" i="15"/>
  <c r="BW108" i="15"/>
  <c r="CA108" i="15"/>
  <c r="CE108" i="15"/>
  <c r="CI108" i="15"/>
  <c r="CM108" i="15"/>
  <c r="CQ108" i="15"/>
  <c r="CX108" i="15"/>
  <c r="DB108" i="15"/>
  <c r="AY119" i="15"/>
  <c r="BC119" i="15"/>
  <c r="BG119" i="15"/>
  <c r="BK119" i="15"/>
  <c r="BO119" i="15"/>
  <c r="BS119" i="15"/>
  <c r="BW119" i="15"/>
  <c r="CA119" i="15"/>
  <c r="CE119" i="15"/>
  <c r="CI119" i="15"/>
  <c r="CM119" i="15"/>
  <c r="CQ119" i="15"/>
  <c r="CX119" i="15"/>
  <c r="DB119" i="15"/>
  <c r="AV119" i="15"/>
  <c r="AZ119" i="15"/>
  <c r="BD119" i="15"/>
  <c r="BH119" i="15"/>
  <c r="BL119" i="15"/>
  <c r="BP119" i="15"/>
  <c r="BT119" i="15"/>
  <c r="BX119" i="15"/>
  <c r="CB119" i="15"/>
  <c r="CF119" i="15"/>
  <c r="CJ119" i="15"/>
  <c r="CN119" i="15"/>
  <c r="CR119" i="15"/>
  <c r="CY119" i="15"/>
  <c r="DC119" i="15"/>
  <c r="AW119" i="15"/>
  <c r="BA119" i="15"/>
  <c r="BE119" i="15"/>
  <c r="BI119" i="15"/>
  <c r="BM119" i="15"/>
  <c r="BQ119" i="15"/>
  <c r="BU119" i="15"/>
  <c r="BY119" i="15"/>
  <c r="CC119" i="15"/>
  <c r="CG119" i="15"/>
  <c r="CK119" i="15"/>
  <c r="CO119" i="15"/>
  <c r="CS119" i="15"/>
  <c r="CZ119" i="15"/>
  <c r="DD119" i="15"/>
  <c r="AV86" i="15"/>
  <c r="AZ86" i="15"/>
  <c r="EU86" i="15" s="1"/>
  <c r="BD86" i="15"/>
  <c r="BH86" i="15"/>
  <c r="BL86" i="15"/>
  <c r="BP86" i="15"/>
  <c r="BT86" i="15"/>
  <c r="BX86" i="15"/>
  <c r="CB86" i="15"/>
  <c r="CF86" i="15"/>
  <c r="CJ86" i="15"/>
  <c r="CN86" i="15"/>
  <c r="CR86" i="15"/>
  <c r="CY86" i="15"/>
  <c r="DC86" i="15"/>
  <c r="AV97" i="15"/>
  <c r="AZ97" i="15"/>
  <c r="BD97" i="15"/>
  <c r="BH97" i="15"/>
  <c r="BL97" i="15"/>
  <c r="BP97" i="15"/>
  <c r="BT97" i="15"/>
  <c r="BX97" i="15"/>
  <c r="CB97" i="15"/>
  <c r="CF97" i="15"/>
  <c r="CJ97" i="15"/>
  <c r="CN97" i="15"/>
  <c r="CR97" i="15"/>
  <c r="CY97" i="15"/>
  <c r="DC97" i="15"/>
  <c r="AZ108" i="15"/>
  <c r="BD108" i="15"/>
  <c r="BH108" i="15"/>
  <c r="BL108" i="15"/>
  <c r="BP108" i="15"/>
  <c r="BT108" i="15"/>
  <c r="BX108" i="15"/>
  <c r="CB108" i="15"/>
  <c r="CF108" i="15"/>
  <c r="CJ108" i="15"/>
  <c r="CN108" i="15"/>
  <c r="CR108" i="15"/>
  <c r="CY108" i="15"/>
  <c r="DC108" i="15"/>
  <c r="AW108" i="15"/>
  <c r="BA108" i="15"/>
  <c r="BE108" i="15"/>
  <c r="BI108" i="15"/>
  <c r="BM108" i="15"/>
  <c r="BQ108" i="15"/>
  <c r="BU108" i="15"/>
  <c r="BY108" i="15"/>
  <c r="CC108" i="15"/>
  <c r="CG108" i="15"/>
  <c r="CK108" i="15"/>
  <c r="CO108" i="15"/>
  <c r="CS108" i="15"/>
  <c r="CZ108" i="15"/>
  <c r="DD108" i="15"/>
  <c r="BA75" i="15"/>
  <c r="BI75" i="15"/>
  <c r="AW75" i="15"/>
  <c r="BE75" i="15"/>
  <c r="BM75" i="15"/>
  <c r="AV108" i="15"/>
  <c r="CH53" i="15"/>
  <c r="AY86" i="15"/>
  <c r="BC86" i="15"/>
  <c r="BG86" i="15"/>
  <c r="BK86" i="15"/>
  <c r="BO86" i="15"/>
  <c r="BS86" i="15"/>
  <c r="BW86" i="15"/>
  <c r="CA86" i="15"/>
  <c r="CE86" i="15"/>
  <c r="CI86" i="15"/>
  <c r="CM86" i="15"/>
  <c r="CQ86" i="15"/>
  <c r="CX86" i="15"/>
  <c r="DB86" i="15"/>
  <c r="AY97" i="15"/>
  <c r="BC97" i="15"/>
  <c r="BG97" i="15"/>
  <c r="BK97" i="15"/>
  <c r="BO97" i="15"/>
  <c r="BS97" i="15"/>
  <c r="BW97" i="15"/>
  <c r="CA97" i="15"/>
  <c r="CE97" i="15"/>
  <c r="CI97" i="15"/>
  <c r="CM97" i="15"/>
  <c r="CQ97" i="15"/>
  <c r="CX97" i="15"/>
  <c r="DB97" i="15"/>
  <c r="AW86" i="15"/>
  <c r="BA86" i="15"/>
  <c r="BE86" i="15"/>
  <c r="BI86" i="15"/>
  <c r="BM86" i="15"/>
  <c r="BQ86" i="15"/>
  <c r="BU86" i="15"/>
  <c r="BY86" i="15"/>
  <c r="CC86" i="15"/>
  <c r="CG86" i="15"/>
  <c r="CK86" i="15"/>
  <c r="CO86" i="15"/>
  <c r="CS86" i="15"/>
  <c r="CZ86" i="15"/>
  <c r="DD86" i="15"/>
  <c r="AW97" i="15"/>
  <c r="BA97" i="15"/>
  <c r="BE97" i="15"/>
  <c r="BI97" i="15"/>
  <c r="BM97" i="15"/>
  <c r="BQ97" i="15"/>
  <c r="BU97" i="15"/>
  <c r="BY97" i="15"/>
  <c r="CC97" i="15"/>
  <c r="CG97" i="15"/>
  <c r="CK97" i="15"/>
  <c r="CO97" i="15"/>
  <c r="CS97" i="15"/>
  <c r="CZ97" i="15"/>
  <c r="DD97" i="15"/>
  <c r="AX86" i="15"/>
  <c r="BB86" i="15"/>
  <c r="BF86" i="15"/>
  <c r="BJ86" i="15"/>
  <c r="BN86" i="15"/>
  <c r="BR86" i="15"/>
  <c r="BV86" i="15"/>
  <c r="BZ86" i="15"/>
  <c r="CD86" i="15"/>
  <c r="CH86" i="15"/>
  <c r="CL86" i="15"/>
  <c r="CP86" i="15"/>
  <c r="CW86" i="15"/>
  <c r="DA86" i="15"/>
  <c r="AX97" i="15"/>
  <c r="BB97" i="15"/>
  <c r="BF97" i="15"/>
  <c r="BJ97" i="15"/>
  <c r="BN97" i="15"/>
  <c r="BR97" i="15"/>
  <c r="BV97" i="15"/>
  <c r="BZ97" i="15"/>
  <c r="CD97" i="15"/>
  <c r="CH97" i="15"/>
  <c r="CL97" i="15"/>
  <c r="CP97" i="15"/>
  <c r="CW97" i="15"/>
  <c r="DA97" i="15"/>
  <c r="BQ75" i="15"/>
  <c r="BU75" i="15"/>
  <c r="BY75" i="15"/>
  <c r="CC75" i="15"/>
  <c r="CG75" i="15"/>
  <c r="CK75" i="15"/>
  <c r="CO75" i="15"/>
  <c r="CS75" i="15"/>
  <c r="DC75" i="15"/>
  <c r="DB53" i="15"/>
  <c r="CT53" i="15"/>
  <c r="DG53" i="15"/>
  <c r="DK53" i="15"/>
  <c r="DU53" i="15"/>
  <c r="AY64" i="15"/>
  <c r="BC64" i="15"/>
  <c r="BG64" i="15"/>
  <c r="BK64" i="15"/>
  <c r="BO64" i="15"/>
  <c r="BS64" i="15"/>
  <c r="BW64" i="15"/>
  <c r="CA64" i="15"/>
  <c r="CE64" i="15"/>
  <c r="CI64" i="15"/>
  <c r="CM64" i="15"/>
  <c r="CQ64" i="15"/>
  <c r="CX64" i="15"/>
  <c r="DB64" i="15"/>
  <c r="AY75" i="15"/>
  <c r="BC75" i="15"/>
  <c r="BG75" i="15"/>
  <c r="BK75" i="15"/>
  <c r="BO75" i="15"/>
  <c r="BS75" i="15"/>
  <c r="BW75" i="15"/>
  <c r="CA75" i="15"/>
  <c r="CE75" i="15"/>
  <c r="CI75" i="15"/>
  <c r="CM75" i="15"/>
  <c r="CQ75" i="15"/>
  <c r="DA75" i="15"/>
  <c r="AX75" i="15"/>
  <c r="BB75" i="15"/>
  <c r="BF75" i="15"/>
  <c r="BJ75" i="15"/>
  <c r="BN75" i="15"/>
  <c r="BR75" i="15"/>
  <c r="BV75" i="15"/>
  <c r="BZ75" i="15"/>
  <c r="CD75" i="15"/>
  <c r="CH75" i="15"/>
  <c r="CL75" i="15"/>
  <c r="CP75" i="15"/>
  <c r="CZ75" i="15"/>
  <c r="DD75" i="15"/>
  <c r="AV64" i="15"/>
  <c r="AZ64" i="15"/>
  <c r="BD64" i="15"/>
  <c r="BH64" i="15"/>
  <c r="BL64" i="15"/>
  <c r="BP64" i="15"/>
  <c r="BT64" i="15"/>
  <c r="BX64" i="15"/>
  <c r="CB64" i="15"/>
  <c r="CF64" i="15"/>
  <c r="CJ64" i="15"/>
  <c r="CN64" i="15"/>
  <c r="CR64" i="15"/>
  <c r="CY64" i="15"/>
  <c r="DC64" i="15"/>
  <c r="AY47" i="17"/>
  <c r="AV75" i="15"/>
  <c r="AZ75" i="15"/>
  <c r="EU75" i="15" s="1"/>
  <c r="BD75" i="15"/>
  <c r="BH75" i="15"/>
  <c r="BL75" i="15"/>
  <c r="BP75" i="15"/>
  <c r="BT75" i="15"/>
  <c r="BX75" i="15"/>
  <c r="CB75" i="15"/>
  <c r="CF75" i="15"/>
  <c r="CJ75" i="15"/>
  <c r="CN75" i="15"/>
  <c r="CR75" i="15"/>
  <c r="DB75" i="15"/>
  <c r="AX64" i="15"/>
  <c r="BB64" i="15"/>
  <c r="BF64" i="15"/>
  <c r="BJ64" i="15"/>
  <c r="BN64" i="15"/>
  <c r="BR64" i="15"/>
  <c r="BV64" i="15"/>
  <c r="BZ64" i="15"/>
  <c r="CD64" i="15"/>
  <c r="CH64" i="15"/>
  <c r="CL64" i="15"/>
  <c r="CP64" i="15"/>
  <c r="CW64" i="15"/>
  <c r="DA64" i="15"/>
  <c r="DF42" i="15"/>
  <c r="DJ42" i="15"/>
  <c r="DN42" i="15"/>
  <c r="DR42" i="15"/>
  <c r="DV42" i="15"/>
  <c r="DZ42" i="15"/>
  <c r="ED42" i="15"/>
  <c r="EH42" i="15"/>
  <c r="EL42" i="15"/>
  <c r="EP42" i="15"/>
  <c r="AW64" i="15"/>
  <c r="BA64" i="15"/>
  <c r="BE64" i="15"/>
  <c r="BI64" i="15"/>
  <c r="BM64" i="15"/>
  <c r="BQ64" i="15"/>
  <c r="BU64" i="15"/>
  <c r="BY64" i="15"/>
  <c r="CC64" i="15"/>
  <c r="CG64" i="15"/>
  <c r="CK64" i="15"/>
  <c r="CO64" i="15"/>
  <c r="CS64" i="15"/>
  <c r="CZ64" i="15"/>
  <c r="DD64" i="15"/>
  <c r="DG42" i="15"/>
  <c r="DK42" i="15"/>
  <c r="DO42" i="15"/>
  <c r="DS42" i="15"/>
  <c r="DW42" i="15"/>
  <c r="EA42" i="15"/>
  <c r="EE42" i="15"/>
  <c r="EI42" i="15"/>
  <c r="EM42" i="15"/>
  <c r="DC42" i="15"/>
  <c r="DL42" i="15"/>
  <c r="DT42" i="15"/>
  <c r="EB42" i="15"/>
  <c r="EJ42" i="15"/>
  <c r="DH42" i="15"/>
  <c r="DP42" i="15"/>
  <c r="DX42" i="15"/>
  <c r="EY42" i="15" s="1"/>
  <c r="EF42" i="15"/>
  <c r="EN42" i="15"/>
  <c r="DD42" i="15"/>
  <c r="DI42" i="15"/>
  <c r="DM42" i="15"/>
  <c r="DQ42" i="15"/>
  <c r="DU42" i="15"/>
  <c r="DY42" i="15"/>
  <c r="EC42" i="15"/>
  <c r="EG42" i="15"/>
  <c r="EK42" i="15"/>
  <c r="EO42" i="15"/>
  <c r="BY53" i="15"/>
  <c r="DF31" i="15"/>
  <c r="DG31" i="15"/>
  <c r="DK31" i="15"/>
  <c r="DO31" i="15"/>
  <c r="DS31" i="15"/>
  <c r="DW31" i="15"/>
  <c r="EA31" i="15"/>
  <c r="EE31" i="15"/>
  <c r="EI31" i="15"/>
  <c r="EM31" i="15"/>
  <c r="DJ31" i="15"/>
  <c r="DN31" i="15"/>
  <c r="DR31" i="15"/>
  <c r="DV31" i="15"/>
  <c r="DZ31" i="15"/>
  <c r="ED31" i="15"/>
  <c r="EH31" i="15"/>
  <c r="EL31" i="15"/>
  <c r="EP31" i="15"/>
  <c r="EL20" i="15"/>
  <c r="ED20" i="15"/>
  <c r="DR20" i="15"/>
  <c r="DF20" i="15"/>
  <c r="CW20" i="15"/>
  <c r="CO20" i="15"/>
  <c r="CC20" i="15"/>
  <c r="BQ20" i="15"/>
  <c r="BE20" i="15"/>
  <c r="AW20" i="15"/>
  <c r="DL31" i="15"/>
  <c r="DX31" i="15"/>
  <c r="EN31" i="15"/>
  <c r="EP20" i="15"/>
  <c r="EH20" i="15"/>
  <c r="DZ20" i="15"/>
  <c r="DV20" i="15"/>
  <c r="DN20" i="15"/>
  <c r="DJ20" i="15"/>
  <c r="DA20" i="15"/>
  <c r="CS20" i="15"/>
  <c r="CK20" i="15"/>
  <c r="CG20" i="15"/>
  <c r="BY20" i="15"/>
  <c r="BU20" i="15"/>
  <c r="BM20" i="15"/>
  <c r="BI20" i="15"/>
  <c r="BA20" i="15"/>
  <c r="DC31" i="15"/>
  <c r="DH31" i="15"/>
  <c r="DP31" i="15"/>
  <c r="DT31" i="15"/>
  <c r="EB31" i="15"/>
  <c r="EF31" i="15"/>
  <c r="EJ31" i="15"/>
  <c r="DD31" i="15"/>
  <c r="DI31" i="15"/>
  <c r="DM31" i="15"/>
  <c r="DQ31" i="15"/>
  <c r="DU31" i="15"/>
  <c r="DY31" i="15"/>
  <c r="EC31" i="15"/>
  <c r="EG31" i="15"/>
  <c r="EK31" i="15"/>
  <c r="EO31" i="15"/>
  <c r="EO20" i="15"/>
  <c r="EG20" i="15"/>
  <c r="DY20" i="15"/>
  <c r="DQ20" i="15"/>
  <c r="DI20" i="15"/>
  <c r="CV20" i="15"/>
  <c r="CN20" i="15"/>
  <c r="CF20" i="15"/>
  <c r="BX20" i="15"/>
  <c r="BL20" i="15"/>
  <c r="BD20" i="15"/>
  <c r="EN20" i="15"/>
  <c r="EJ20" i="15"/>
  <c r="EF20" i="15"/>
  <c r="EB20" i="15"/>
  <c r="DX20" i="15"/>
  <c r="DT20" i="15"/>
  <c r="DP20" i="15"/>
  <c r="DL20" i="15"/>
  <c r="DH20" i="15"/>
  <c r="DC20" i="15"/>
  <c r="CY20" i="15"/>
  <c r="CU20" i="15"/>
  <c r="CQ20" i="15"/>
  <c r="CM20" i="15"/>
  <c r="CI20" i="15"/>
  <c r="CE20" i="15"/>
  <c r="CA20" i="15"/>
  <c r="BW20" i="15"/>
  <c r="BS20" i="15"/>
  <c r="BO20" i="15"/>
  <c r="BK20" i="15"/>
  <c r="BG20" i="15"/>
  <c r="BC20" i="15"/>
  <c r="AY20" i="15"/>
  <c r="AV20" i="15"/>
  <c r="EK20" i="15"/>
  <c r="EC20" i="15"/>
  <c r="DU20" i="15"/>
  <c r="DM20" i="15"/>
  <c r="DD20" i="15"/>
  <c r="CZ20" i="15"/>
  <c r="CR20" i="15"/>
  <c r="CJ20" i="15"/>
  <c r="CB20" i="15"/>
  <c r="BT20" i="15"/>
  <c r="BP20" i="15"/>
  <c r="BH20" i="15"/>
  <c r="AZ20" i="15"/>
  <c r="EM20" i="15"/>
  <c r="EI20" i="15"/>
  <c r="EE20" i="15"/>
  <c r="EA20" i="15"/>
  <c r="DW20" i="15"/>
  <c r="DS20" i="15"/>
  <c r="DO20" i="15"/>
  <c r="DK20" i="15"/>
  <c r="EY20" i="15" s="1"/>
  <c r="DG20" i="15"/>
  <c r="DB20" i="15"/>
  <c r="CX20" i="15"/>
  <c r="CT20" i="15"/>
  <c r="CP20" i="15"/>
  <c r="CL20" i="15"/>
  <c r="CH20" i="15"/>
  <c r="CD20" i="15"/>
  <c r="BZ20" i="15"/>
  <c r="BV20" i="15"/>
  <c r="BR20" i="15"/>
  <c r="BN20" i="15"/>
  <c r="BJ20" i="15"/>
  <c r="BF20" i="15"/>
  <c r="BB20" i="15"/>
  <c r="AX20" i="15"/>
  <c r="AY56" i="17"/>
  <c r="CR122" i="15"/>
  <c r="CN122" i="15"/>
  <c r="CJ122" i="15"/>
  <c r="EP122" i="15"/>
  <c r="CI122" i="15"/>
  <c r="EO122" i="15"/>
  <c r="CP122" i="15"/>
  <c r="CL122" i="15"/>
  <c r="CH122" i="15"/>
  <c r="CQ122" i="15"/>
  <c r="CM122" i="15"/>
  <c r="EN122" i="15"/>
  <c r="CS122" i="15"/>
  <c r="CO122" i="15"/>
  <c r="CK122" i="15"/>
  <c r="CW9" i="15"/>
  <c r="CW76" i="15" s="1"/>
  <c r="CX9" i="15"/>
  <c r="CX76" i="15" s="1"/>
  <c r="CY9" i="15"/>
  <c r="CY76" i="15" s="1"/>
  <c r="CZ9" i="15"/>
  <c r="DA9" i="15"/>
  <c r="DB9" i="15"/>
  <c r="DC9" i="15"/>
  <c r="DD9" i="15"/>
  <c r="DF9" i="15"/>
  <c r="DG9" i="15"/>
  <c r="DH9" i="15"/>
  <c r="DI9" i="15"/>
  <c r="DJ9" i="15"/>
  <c r="DK9" i="15"/>
  <c r="DL9" i="15"/>
  <c r="DM9" i="15"/>
  <c r="DN9" i="15"/>
  <c r="DO9" i="15"/>
  <c r="DP9" i="15"/>
  <c r="DQ9" i="15"/>
  <c r="DR9" i="15"/>
  <c r="DS9" i="15"/>
  <c r="DT9" i="15"/>
  <c r="DU9" i="15"/>
  <c r="DV9" i="15"/>
  <c r="DW9" i="15"/>
  <c r="DX9" i="15"/>
  <c r="DY9" i="15"/>
  <c r="DZ9" i="15"/>
  <c r="EA9" i="15"/>
  <c r="EB9" i="15"/>
  <c r="EC9" i="15"/>
  <c r="ED9" i="15"/>
  <c r="EE9" i="15"/>
  <c r="EF9" i="15"/>
  <c r="EG9" i="15"/>
  <c r="EH9" i="15"/>
  <c r="EI9" i="15"/>
  <c r="EJ9" i="15"/>
  <c r="EK9" i="15"/>
  <c r="EL9" i="15"/>
  <c r="EM9" i="15"/>
  <c r="EN9" i="15"/>
  <c r="EO9" i="15"/>
  <c r="EP9" i="15"/>
  <c r="CV9" i="15"/>
  <c r="EO26" i="17" l="1"/>
  <c r="EK26" i="17"/>
  <c r="EG26" i="17"/>
  <c r="EC26" i="17"/>
  <c r="DY26" i="17"/>
  <c r="ER26" i="17"/>
  <c r="EN26" i="17"/>
  <c r="EJ26" i="17"/>
  <c r="EF26" i="17"/>
  <c r="EB26" i="17"/>
  <c r="DX26" i="17"/>
  <c r="EQ26" i="17"/>
  <c r="EM26" i="17"/>
  <c r="EI26" i="17"/>
  <c r="EE26" i="17"/>
  <c r="EA26" i="17"/>
  <c r="EP26" i="17"/>
  <c r="EL26" i="17"/>
  <c r="EH26" i="17"/>
  <c r="ED26" i="17"/>
  <c r="DZ26" i="17"/>
  <c r="BA56" i="17"/>
  <c r="BA60" i="17" s="1"/>
  <c r="BE56" i="17"/>
  <c r="BI56" i="17"/>
  <c r="BI60" i="17" s="1"/>
  <c r="BM56" i="17"/>
  <c r="BQ56" i="17"/>
  <c r="BQ60" i="17" s="1"/>
  <c r="BU56" i="17"/>
  <c r="BY56" i="17"/>
  <c r="BY60" i="17" s="1"/>
  <c r="CC56" i="17"/>
  <c r="CG56" i="17"/>
  <c r="CK56" i="17"/>
  <c r="BF56" i="17"/>
  <c r="BF60" i="17" s="1"/>
  <c r="BN56" i="17"/>
  <c r="BV56" i="17"/>
  <c r="BV60" i="17" s="1"/>
  <c r="CH56" i="17"/>
  <c r="BC56" i="17"/>
  <c r="BC60" i="17" s="1"/>
  <c r="BG56" i="17"/>
  <c r="BK56" i="17"/>
  <c r="BO56" i="17"/>
  <c r="BS56" i="17"/>
  <c r="BS60" i="17" s="1"/>
  <c r="BW56" i="17"/>
  <c r="CA56" i="17"/>
  <c r="CA60" i="17" s="1"/>
  <c r="CE56" i="17"/>
  <c r="CI56" i="17"/>
  <c r="CI60" i="17" s="1"/>
  <c r="AZ56" i="17"/>
  <c r="BD56" i="17"/>
  <c r="BD60" i="17" s="1"/>
  <c r="BH56" i="17"/>
  <c r="BL56" i="17"/>
  <c r="BL60" i="17" s="1"/>
  <c r="BP56" i="17"/>
  <c r="BT56" i="17"/>
  <c r="BT60" i="17" s="1"/>
  <c r="BX56" i="17"/>
  <c r="CB56" i="17"/>
  <c r="CB60" i="17" s="1"/>
  <c r="CF56" i="17"/>
  <c r="CJ56" i="17"/>
  <c r="CJ60" i="17" s="1"/>
  <c r="BB56" i="17"/>
  <c r="BJ56" i="17"/>
  <c r="BJ60" i="17" s="1"/>
  <c r="BR56" i="17"/>
  <c r="BZ56" i="17"/>
  <c r="BZ60" i="17" s="1"/>
  <c r="CD56" i="17"/>
  <c r="CL56" i="17"/>
  <c r="EG12" i="17"/>
  <c r="EK12" i="17"/>
  <c r="EO12" i="17"/>
  <c r="EH12" i="17"/>
  <c r="EL12" i="17"/>
  <c r="EP12" i="17"/>
  <c r="EI12" i="17"/>
  <c r="EM12" i="17"/>
  <c r="EQ12" i="17"/>
  <c r="EJ12" i="17"/>
  <c r="EN12" i="17"/>
  <c r="ER12" i="17"/>
  <c r="EF12" i="17"/>
  <c r="EB12" i="17"/>
  <c r="DX12" i="17"/>
  <c r="DT12" i="17"/>
  <c r="DP12" i="17"/>
  <c r="DL12" i="17"/>
  <c r="DH12" i="17"/>
  <c r="DD12" i="17"/>
  <c r="CZ12" i="17"/>
  <c r="CV12" i="17"/>
  <c r="CV16" i="17" s="1"/>
  <c r="CR12" i="17"/>
  <c r="CN12" i="17"/>
  <c r="CJ12" i="17"/>
  <c r="CF12" i="17"/>
  <c r="CB12" i="17"/>
  <c r="BX12" i="17"/>
  <c r="BT12" i="17"/>
  <c r="BP12" i="17"/>
  <c r="BL12" i="17"/>
  <c r="BH12" i="17"/>
  <c r="EE12" i="17"/>
  <c r="EA12" i="17"/>
  <c r="DW12" i="17"/>
  <c r="DS12" i="17"/>
  <c r="DO12" i="17"/>
  <c r="DK12" i="17"/>
  <c r="DG12" i="17"/>
  <c r="DC12" i="17"/>
  <c r="CY12" i="17"/>
  <c r="CU12" i="17"/>
  <c r="CQ12" i="17"/>
  <c r="CM12" i="17"/>
  <c r="CI12" i="17"/>
  <c r="CE12" i="17"/>
  <c r="CA12" i="17"/>
  <c r="BW12" i="17"/>
  <c r="BS12" i="17"/>
  <c r="BO12" i="17"/>
  <c r="BK12" i="17"/>
  <c r="BG12" i="17"/>
  <c r="DY12" i="17"/>
  <c r="DU12" i="17"/>
  <c r="DM12" i="17"/>
  <c r="DI12" i="17"/>
  <c r="DA12" i="17"/>
  <c r="CS12" i="17"/>
  <c r="CK12" i="17"/>
  <c r="CG12" i="17"/>
  <c r="BY12" i="17"/>
  <c r="BQ12" i="17"/>
  <c r="BM12" i="17"/>
  <c r="ED12" i="17"/>
  <c r="DZ12" i="17"/>
  <c r="DV12" i="17"/>
  <c r="DR12" i="17"/>
  <c r="DN12" i="17"/>
  <c r="DJ12" i="17"/>
  <c r="DF12" i="17"/>
  <c r="DB12" i="17"/>
  <c r="CX12" i="17"/>
  <c r="CT12" i="17"/>
  <c r="CP12" i="17"/>
  <c r="CL12" i="17"/>
  <c r="CH12" i="17"/>
  <c r="CD12" i="17"/>
  <c r="BZ12" i="17"/>
  <c r="BV12" i="17"/>
  <c r="BR12" i="17"/>
  <c r="BN12" i="17"/>
  <c r="BJ12" i="17"/>
  <c r="BF12" i="17"/>
  <c r="EC12" i="17"/>
  <c r="DQ12" i="17"/>
  <c r="DE12" i="17"/>
  <c r="CW12" i="17"/>
  <c r="CO12" i="17"/>
  <c r="CC12" i="17"/>
  <c r="BU12" i="17"/>
  <c r="BI12" i="17"/>
  <c r="CY40" i="17"/>
  <c r="EV53" i="15"/>
  <c r="CB44" i="17"/>
  <c r="BY44" i="17"/>
  <c r="BU44" i="17"/>
  <c r="BQ44" i="17"/>
  <c r="BM44" i="17"/>
  <c r="BI44" i="17"/>
  <c r="BW44" i="17"/>
  <c r="BO44" i="17"/>
  <c r="BG44" i="17"/>
  <c r="BZ44" i="17"/>
  <c r="BV44" i="17"/>
  <c r="BN44" i="17"/>
  <c r="CC44" i="17"/>
  <c r="BX44" i="17"/>
  <c r="BT44" i="17"/>
  <c r="BP44" i="17"/>
  <c r="BL44" i="17"/>
  <c r="BH44" i="17"/>
  <c r="BS44" i="17"/>
  <c r="BK44" i="17"/>
  <c r="CA44" i="17"/>
  <c r="BR44" i="17"/>
  <c r="BJ44" i="17"/>
  <c r="EU53" i="15"/>
  <c r="CR47" i="17"/>
  <c r="CN47" i="17"/>
  <c r="CJ47" i="17"/>
  <c r="CJ53" i="17" s="1"/>
  <c r="CF47" i="17"/>
  <c r="CB47" i="17"/>
  <c r="CB53" i="17" s="1"/>
  <c r="BX47" i="17"/>
  <c r="BT47" i="17"/>
  <c r="BT53" i="17" s="1"/>
  <c r="BP47" i="17"/>
  <c r="BP53" i="17" s="1"/>
  <c r="BL47" i="17"/>
  <c r="BL53" i="17" s="1"/>
  <c r="BH47" i="17"/>
  <c r="BD47" i="17"/>
  <c r="BD53" i="17" s="1"/>
  <c r="AZ47" i="17"/>
  <c r="AZ53" i="17" s="1"/>
  <c r="CU47" i="17"/>
  <c r="CU53" i="17" s="1"/>
  <c r="ET53" i="17" s="1"/>
  <c r="CQ47" i="17"/>
  <c r="CM47" i="17"/>
  <c r="CM53" i="17" s="1"/>
  <c r="CI47" i="17"/>
  <c r="CI53" i="17" s="1"/>
  <c r="CE47" i="17"/>
  <c r="CE53" i="17" s="1"/>
  <c r="CA47" i="17"/>
  <c r="BW47" i="17"/>
  <c r="BW53" i="17" s="1"/>
  <c r="BS47" i="17"/>
  <c r="BS53" i="17" s="1"/>
  <c r="BO47" i="17"/>
  <c r="BO53" i="17" s="1"/>
  <c r="BK47" i="17"/>
  <c r="BG47" i="17"/>
  <c r="BG53" i="17" s="1"/>
  <c r="BC47" i="17"/>
  <c r="BC53" i="17" s="1"/>
  <c r="CT47" i="17"/>
  <c r="CT53" i="17" s="1"/>
  <c r="CP47" i="17"/>
  <c r="CL47" i="17"/>
  <c r="CL53" i="17" s="1"/>
  <c r="CH47" i="17"/>
  <c r="CH53" i="17" s="1"/>
  <c r="CD47" i="17"/>
  <c r="CD53" i="17" s="1"/>
  <c r="BZ47" i="17"/>
  <c r="BV47" i="17"/>
  <c r="BV53" i="17" s="1"/>
  <c r="BR47" i="17"/>
  <c r="BR53" i="17" s="1"/>
  <c r="BN47" i="17"/>
  <c r="BN53" i="17" s="1"/>
  <c r="BJ47" i="17"/>
  <c r="BF47" i="17"/>
  <c r="BF53" i="17" s="1"/>
  <c r="BB47" i="17"/>
  <c r="BB53" i="17" s="1"/>
  <c r="CS47" i="17"/>
  <c r="CS53" i="17" s="1"/>
  <c r="CO47" i="17"/>
  <c r="CK47" i="17"/>
  <c r="CK53" i="17" s="1"/>
  <c r="CG47" i="17"/>
  <c r="CG53" i="17" s="1"/>
  <c r="CC47" i="17"/>
  <c r="CC53" i="17" s="1"/>
  <c r="BY47" i="17"/>
  <c r="BU47" i="17"/>
  <c r="BU53" i="17" s="1"/>
  <c r="BQ47" i="17"/>
  <c r="BQ53" i="17" s="1"/>
  <c r="BM47" i="17"/>
  <c r="BM53" i="17" s="1"/>
  <c r="BI47" i="17"/>
  <c r="BE47" i="17"/>
  <c r="BE53" i="17" s="1"/>
  <c r="BA47" i="17"/>
  <c r="BA53" i="17" s="1"/>
  <c r="ER15" i="17"/>
  <c r="EU20" i="15"/>
  <c r="EW31" i="15"/>
  <c r="EV64" i="15"/>
  <c r="EW75" i="15"/>
  <c r="BH60" i="17"/>
  <c r="BP60" i="17"/>
  <c r="BX60" i="17"/>
  <c r="CF60" i="17"/>
  <c r="BN60" i="17"/>
  <c r="CD60" i="17"/>
  <c r="AZ60" i="17"/>
  <c r="BK60" i="17"/>
  <c r="CG60" i="17"/>
  <c r="BE60" i="17"/>
  <c r="BO60" i="17"/>
  <c r="CK60" i="17"/>
  <c r="BG60" i="17"/>
  <c r="BR60" i="17"/>
  <c r="CC60" i="17"/>
  <c r="BU60" i="17"/>
  <c r="CE60" i="17"/>
  <c r="CH60" i="17"/>
  <c r="BB60" i="17"/>
  <c r="BW60" i="17"/>
  <c r="BM60" i="17"/>
  <c r="EW42" i="15"/>
  <c r="EW64" i="15"/>
  <c r="EX97" i="15"/>
  <c r="EW53" i="15"/>
  <c r="EV86" i="15"/>
  <c r="EX119" i="15"/>
  <c r="EY53" i="15"/>
  <c r="EU64" i="15"/>
  <c r="CR53" i="17"/>
  <c r="CN53" i="17"/>
  <c r="BY53" i="17"/>
  <c r="BI53" i="17"/>
  <c r="BZ53" i="17"/>
  <c r="BJ53" i="17"/>
  <c r="CP53" i="17"/>
  <c r="AY53" i="17"/>
  <c r="CQ53" i="17"/>
  <c r="BH53" i="17"/>
  <c r="CO53" i="17"/>
  <c r="CA53" i="17"/>
  <c r="CF53" i="17"/>
  <c r="BK53" i="17"/>
  <c r="BX53" i="17"/>
  <c r="EX108" i="15"/>
  <c r="CV54" i="15"/>
  <c r="CV76" i="15"/>
  <c r="CV32" i="15"/>
  <c r="CV98" i="15"/>
  <c r="CV65" i="15"/>
  <c r="CV43" i="15"/>
  <c r="CV109" i="15"/>
  <c r="CV87" i="15"/>
  <c r="CV120" i="15"/>
  <c r="AY60" i="17"/>
  <c r="BF44" i="17"/>
  <c r="DA54" i="15"/>
  <c r="DL54" i="15"/>
  <c r="DN54" i="15"/>
  <c r="CZ120" i="15"/>
  <c r="DY54" i="15"/>
  <c r="DD65" i="15"/>
  <c r="EN43" i="15"/>
  <c r="DC32" i="15"/>
  <c r="EP32" i="15"/>
  <c r="DZ32" i="15"/>
  <c r="DJ32" i="15"/>
  <c r="CR123" i="15"/>
  <c r="DA120" i="15"/>
  <c r="DA76" i="15"/>
  <c r="DD98" i="15"/>
  <c r="EO43" i="15"/>
  <c r="EC54" i="15"/>
  <c r="DD54" i="15"/>
  <c r="CZ54" i="15"/>
  <c r="CZ109" i="15"/>
  <c r="CZ98" i="15"/>
  <c r="EF54" i="15"/>
  <c r="EF32" i="15"/>
  <c r="DH43" i="15"/>
  <c r="EB32" i="15"/>
  <c r="EB43" i="15"/>
  <c r="EN123" i="15"/>
  <c r="DU54" i="15"/>
  <c r="CJ123" i="15"/>
  <c r="EG32" i="15"/>
  <c r="DX43" i="15"/>
  <c r="EY43" i="15" s="1"/>
  <c r="EG43" i="15"/>
  <c r="DM43" i="15"/>
  <c r="CQ123" i="15"/>
  <c r="DD76" i="15"/>
  <c r="DL32" i="15"/>
  <c r="CI123" i="15"/>
  <c r="CM123" i="15"/>
  <c r="EB54" i="15"/>
  <c r="DY32" i="15"/>
  <c r="EN54" i="15"/>
  <c r="DT54" i="15"/>
  <c r="DD120" i="15"/>
  <c r="CZ76" i="15"/>
  <c r="EJ32" i="15"/>
  <c r="DD32" i="15"/>
  <c r="DD87" i="15"/>
  <c r="EI87" i="15"/>
  <c r="EI98" i="15"/>
  <c r="EI76" i="15"/>
  <c r="EI65" i="15"/>
  <c r="EI120" i="15"/>
  <c r="EI109" i="15"/>
  <c r="EA32" i="15"/>
  <c r="EA87" i="15"/>
  <c r="EY87" i="15" s="1"/>
  <c r="EA98" i="15"/>
  <c r="EA65" i="15"/>
  <c r="EA109" i="15"/>
  <c r="EA76" i="15"/>
  <c r="EA120" i="15"/>
  <c r="DW32" i="15"/>
  <c r="DW87" i="15"/>
  <c r="DW98" i="15"/>
  <c r="DW120" i="15"/>
  <c r="DW65" i="15"/>
  <c r="DW109" i="15"/>
  <c r="DW76" i="15"/>
  <c r="DO87" i="15"/>
  <c r="DO98" i="15"/>
  <c r="DO109" i="15"/>
  <c r="DO120" i="15"/>
  <c r="DO76" i="15"/>
  <c r="DO65" i="15"/>
  <c r="CP123" i="15"/>
  <c r="EP109" i="15"/>
  <c r="EP120" i="15"/>
  <c r="EP65" i="15"/>
  <c r="EP98" i="15"/>
  <c r="EP87" i="15"/>
  <c r="EP76" i="15"/>
  <c r="EH109" i="15"/>
  <c r="EH120" i="15"/>
  <c r="EH98" i="15"/>
  <c r="EH65" i="15"/>
  <c r="EH76" i="15"/>
  <c r="EH87" i="15"/>
  <c r="DZ120" i="15"/>
  <c r="DZ109" i="15"/>
  <c r="DZ76" i="15"/>
  <c r="DZ65" i="15"/>
  <c r="DZ98" i="15"/>
  <c r="DZ87" i="15"/>
  <c r="DR109" i="15"/>
  <c r="DR120" i="15"/>
  <c r="DR87" i="15"/>
  <c r="DR98" i="15"/>
  <c r="DR76" i="15"/>
  <c r="DR65" i="15"/>
  <c r="DJ120" i="15"/>
  <c r="DJ109" i="15"/>
  <c r="DJ76" i="15"/>
  <c r="DJ65" i="15"/>
  <c r="DJ98" i="15"/>
  <c r="DJ87" i="15"/>
  <c r="DB120" i="15"/>
  <c r="DB32" i="15"/>
  <c r="DB43" i="15"/>
  <c r="CH123" i="15"/>
  <c r="EO21" i="15"/>
  <c r="EO120" i="15"/>
  <c r="EO76" i="15"/>
  <c r="EO65" i="15"/>
  <c r="EO87" i="15"/>
  <c r="EO98" i="15"/>
  <c r="EO109" i="15"/>
  <c r="EK54" i="15"/>
  <c r="EK120" i="15"/>
  <c r="EK76" i="15"/>
  <c r="EK87" i="15"/>
  <c r="EK98" i="15"/>
  <c r="EK65" i="15"/>
  <c r="EK109" i="15"/>
  <c r="EG76" i="15"/>
  <c r="EG120" i="15"/>
  <c r="EG109" i="15"/>
  <c r="EG98" i="15"/>
  <c r="EG87" i="15"/>
  <c r="EG65" i="15"/>
  <c r="EC76" i="15"/>
  <c r="EC120" i="15"/>
  <c r="EC109" i="15"/>
  <c r="EC65" i="15"/>
  <c r="EC98" i="15"/>
  <c r="EC87" i="15"/>
  <c r="DY120" i="15"/>
  <c r="DY76" i="15"/>
  <c r="DY98" i="15"/>
  <c r="DY109" i="15"/>
  <c r="DY87" i="15"/>
  <c r="DY65" i="15"/>
  <c r="DU120" i="15"/>
  <c r="DU76" i="15"/>
  <c r="DU98" i="15"/>
  <c r="DU65" i="15"/>
  <c r="DU109" i="15"/>
  <c r="DU87" i="15"/>
  <c r="DQ76" i="15"/>
  <c r="DQ120" i="15"/>
  <c r="DQ109" i="15"/>
  <c r="DQ65" i="15"/>
  <c r="DQ98" i="15"/>
  <c r="DQ87" i="15"/>
  <c r="DM76" i="15"/>
  <c r="DM120" i="15"/>
  <c r="DM109" i="15"/>
  <c r="DM65" i="15"/>
  <c r="DM87" i="15"/>
  <c r="DM98" i="15"/>
  <c r="DI54" i="15"/>
  <c r="DI120" i="15"/>
  <c r="DI76" i="15"/>
  <c r="DI87" i="15"/>
  <c r="DI98" i="15"/>
  <c r="DI65" i="15"/>
  <c r="DI109" i="15"/>
  <c r="DA109" i="15"/>
  <c r="DA32" i="15"/>
  <c r="DA43" i="15"/>
  <c r="CW98" i="15"/>
  <c r="CW43" i="15"/>
  <c r="CW32" i="15"/>
  <c r="DD43" i="15"/>
  <c r="CW120" i="15"/>
  <c r="EK43" i="15"/>
  <c r="DA65" i="15"/>
  <c r="DU43" i="15"/>
  <c r="CO123" i="15"/>
  <c r="CZ65" i="15"/>
  <c r="CL123" i="15"/>
  <c r="EO123" i="15"/>
  <c r="EM32" i="15"/>
  <c r="EM98" i="15"/>
  <c r="EM87" i="15"/>
  <c r="EM76" i="15"/>
  <c r="EM109" i="15"/>
  <c r="EM65" i="15"/>
  <c r="EM120" i="15"/>
  <c r="EE98" i="15"/>
  <c r="EE87" i="15"/>
  <c r="EE76" i="15"/>
  <c r="EE65" i="15"/>
  <c r="EE120" i="15"/>
  <c r="EE109" i="15"/>
  <c r="DS87" i="15"/>
  <c r="DS98" i="15"/>
  <c r="DS109" i="15"/>
  <c r="DS120" i="15"/>
  <c r="DS76" i="15"/>
  <c r="DS65" i="15"/>
  <c r="DK87" i="15"/>
  <c r="DK98" i="15"/>
  <c r="DK76" i="15"/>
  <c r="DK120" i="15"/>
  <c r="DK109" i="15"/>
  <c r="DK65" i="15"/>
  <c r="DG98" i="15"/>
  <c r="DG87" i="15"/>
  <c r="DG76" i="15"/>
  <c r="DG65" i="15"/>
  <c r="DG109" i="15"/>
  <c r="DG120" i="15"/>
  <c r="CY43" i="15"/>
  <c r="CY32" i="15"/>
  <c r="EL109" i="15"/>
  <c r="EL120" i="15"/>
  <c r="EL76" i="15"/>
  <c r="EL98" i="15"/>
  <c r="EL65" i="15"/>
  <c r="EL87" i="15"/>
  <c r="ED109" i="15"/>
  <c r="ED120" i="15"/>
  <c r="ED65" i="15"/>
  <c r="ED76" i="15"/>
  <c r="ED87" i="15"/>
  <c r="ED98" i="15"/>
  <c r="DV54" i="15"/>
  <c r="DV109" i="15"/>
  <c r="DV120" i="15"/>
  <c r="DV65" i="15"/>
  <c r="DV87" i="15"/>
  <c r="DV76" i="15"/>
  <c r="DV98" i="15"/>
  <c r="DN109" i="15"/>
  <c r="DN120" i="15"/>
  <c r="DN65" i="15"/>
  <c r="DN87" i="15"/>
  <c r="DN98" i="15"/>
  <c r="DN76" i="15"/>
  <c r="DF98" i="15"/>
  <c r="DF109" i="15"/>
  <c r="DF120" i="15"/>
  <c r="DF87" i="15"/>
  <c r="DF65" i="15"/>
  <c r="DF76" i="15"/>
  <c r="CX98" i="15"/>
  <c r="CX43" i="15"/>
  <c r="CX32" i="15"/>
  <c r="DB65" i="15"/>
  <c r="CK123" i="15"/>
  <c r="CN123" i="15"/>
  <c r="EN21" i="15"/>
  <c r="EN87" i="15"/>
  <c r="EN98" i="15"/>
  <c r="EN120" i="15"/>
  <c r="EN109" i="15"/>
  <c r="EN65" i="15"/>
  <c r="EN76" i="15"/>
  <c r="EJ87" i="15"/>
  <c r="EJ120" i="15"/>
  <c r="EJ65" i="15"/>
  <c r="EJ76" i="15"/>
  <c r="EJ98" i="15"/>
  <c r="EJ109" i="15"/>
  <c r="EF87" i="15"/>
  <c r="EF65" i="15"/>
  <c r="EF76" i="15"/>
  <c r="EF109" i="15"/>
  <c r="EF120" i="15"/>
  <c r="EF98" i="15"/>
  <c r="EB87" i="15"/>
  <c r="EB65" i="15"/>
  <c r="EB109" i="15"/>
  <c r="EB120" i="15"/>
  <c r="EB76" i="15"/>
  <c r="EB98" i="15"/>
  <c r="DX54" i="15"/>
  <c r="DX87" i="15"/>
  <c r="DX98" i="15"/>
  <c r="DX65" i="15"/>
  <c r="EY65" i="15" s="1"/>
  <c r="DX76" i="15"/>
  <c r="DX120" i="15"/>
  <c r="DX109" i="15"/>
  <c r="DT87" i="15"/>
  <c r="DT109" i="15"/>
  <c r="DT98" i="15"/>
  <c r="DT76" i="15"/>
  <c r="DT120" i="15"/>
  <c r="DT65" i="15"/>
  <c r="DP87" i="15"/>
  <c r="DP109" i="15"/>
  <c r="DP98" i="15"/>
  <c r="DP65" i="15"/>
  <c r="DP76" i="15"/>
  <c r="DP120" i="15"/>
  <c r="DL87" i="15"/>
  <c r="DL98" i="15"/>
  <c r="DL76" i="15"/>
  <c r="DL120" i="15"/>
  <c r="DL109" i="15"/>
  <c r="DL65" i="15"/>
  <c r="DH87" i="15"/>
  <c r="DH65" i="15"/>
  <c r="DH76" i="15"/>
  <c r="DH120" i="15"/>
  <c r="DH98" i="15"/>
  <c r="DH109" i="15"/>
  <c r="CZ87" i="15"/>
  <c r="CZ32" i="15"/>
  <c r="CZ43" i="15"/>
  <c r="EH43" i="15"/>
  <c r="DR43" i="15"/>
  <c r="DP32" i="15"/>
  <c r="DU32" i="15"/>
  <c r="EN32" i="15"/>
  <c r="DZ54" i="15"/>
  <c r="DH54" i="15"/>
  <c r="EO54" i="15"/>
  <c r="DB76" i="15"/>
  <c r="DL43" i="15"/>
  <c r="DI43" i="15"/>
  <c r="EC32" i="15"/>
  <c r="EJ54" i="15"/>
  <c r="CS123" i="15"/>
  <c r="EF43" i="15"/>
  <c r="DP43" i="15"/>
  <c r="EP123" i="15"/>
  <c r="DD109" i="15"/>
  <c r="EE43" i="15"/>
  <c r="DO43" i="15"/>
  <c r="CY120" i="15"/>
  <c r="DO54" i="15"/>
  <c r="CY65" i="15"/>
  <c r="DC98" i="15"/>
  <c r="EI54" i="15"/>
  <c r="DK54" i="15"/>
  <c r="EI32" i="15"/>
  <c r="DS32" i="15"/>
  <c r="EL32" i="15"/>
  <c r="DV32" i="15"/>
  <c r="DF32" i="15"/>
  <c r="EA43" i="15"/>
  <c r="DK43" i="15"/>
  <c r="ED43" i="15"/>
  <c r="DN43" i="15"/>
  <c r="DB87" i="15"/>
  <c r="DC87" i="15"/>
  <c r="DO32" i="15"/>
  <c r="DF54" i="15"/>
  <c r="DB109" i="15"/>
  <c r="CY98" i="15"/>
  <c r="EP54" i="15"/>
  <c r="DJ54" i="15"/>
  <c r="EE54" i="15"/>
  <c r="DG54" i="15"/>
  <c r="DB98" i="15"/>
  <c r="EE32" i="15"/>
  <c r="DK32" i="15"/>
  <c r="EH32" i="15"/>
  <c r="DR32" i="15"/>
  <c r="EM43" i="15"/>
  <c r="DW43" i="15"/>
  <c r="DG43" i="15"/>
  <c r="EP43" i="15"/>
  <c r="DZ43" i="15"/>
  <c r="DJ43" i="15"/>
  <c r="DA87" i="15"/>
  <c r="DQ32" i="15"/>
  <c r="EL54" i="15"/>
  <c r="DR54" i="15"/>
  <c r="DW54" i="15"/>
  <c r="DC109" i="15"/>
  <c r="EX109" i="15" s="1"/>
  <c r="DY43" i="15"/>
  <c r="EH54" i="15"/>
  <c r="DB54" i="15"/>
  <c r="EA54" i="15"/>
  <c r="DC54" i="15"/>
  <c r="DM32" i="15"/>
  <c r="DA98" i="15"/>
  <c r="EC43" i="15"/>
  <c r="DC76" i="15"/>
  <c r="DQ54" i="15"/>
  <c r="DG32" i="15"/>
  <c r="ED32" i="15"/>
  <c r="DN32" i="15"/>
  <c r="EI43" i="15"/>
  <c r="DS43" i="15"/>
  <c r="DC43" i="15"/>
  <c r="EL43" i="15"/>
  <c r="DV43" i="15"/>
  <c r="DF43" i="15"/>
  <c r="DC120" i="15"/>
  <c r="EX120" i="15" s="1"/>
  <c r="DH32" i="15"/>
  <c r="DT32" i="15"/>
  <c r="EK32" i="15"/>
  <c r="ED54" i="15"/>
  <c r="DP54" i="15"/>
  <c r="DM54" i="15"/>
  <c r="EG54" i="15"/>
  <c r="CY109" i="15"/>
  <c r="DC65" i="15"/>
  <c r="EJ43" i="15"/>
  <c r="DT43" i="15"/>
  <c r="DQ43" i="15"/>
  <c r="EP21" i="15"/>
  <c r="EM54" i="15"/>
  <c r="DS54" i="15"/>
  <c r="CY54" i="15"/>
  <c r="DX32" i="15"/>
  <c r="EO32" i="15"/>
  <c r="DI32" i="15"/>
  <c r="CY87" i="15"/>
  <c r="CX120" i="15"/>
  <c r="CX54" i="15"/>
  <c r="CX109" i="15"/>
  <c r="CX65" i="15"/>
  <c r="CX87" i="15"/>
  <c r="CW87" i="15"/>
  <c r="CW109" i="15"/>
  <c r="CW65" i="15"/>
  <c r="CW54" i="15"/>
  <c r="B111" i="15"/>
  <c r="B110" i="15"/>
  <c r="B100" i="15"/>
  <c r="B99" i="15"/>
  <c r="B89" i="15"/>
  <c r="B88" i="15"/>
  <c r="B78" i="15"/>
  <c r="B77" i="15"/>
  <c r="B67" i="15"/>
  <c r="B66" i="15"/>
  <c r="B56" i="15"/>
  <c r="B55" i="15"/>
  <c r="B45" i="15"/>
  <c r="B44" i="15"/>
  <c r="B34" i="15"/>
  <c r="B33" i="15"/>
  <c r="B23" i="15"/>
  <c r="B22" i="15"/>
  <c r="DW40" i="17" l="1"/>
  <c r="EA40" i="17"/>
  <c r="EE40" i="17"/>
  <c r="EI40" i="17"/>
  <c r="EM40" i="17"/>
  <c r="EQ40" i="17"/>
  <c r="DC40" i="17"/>
  <c r="DG40" i="17"/>
  <c r="DK40" i="17"/>
  <c r="DO40" i="17"/>
  <c r="DS40" i="17"/>
  <c r="DT40" i="17"/>
  <c r="DX40" i="17"/>
  <c r="EB40" i="17"/>
  <c r="EF40" i="17"/>
  <c r="EJ40" i="17"/>
  <c r="EN40" i="17"/>
  <c r="ER40" i="17"/>
  <c r="DD40" i="17"/>
  <c r="DH40" i="17"/>
  <c r="DL40" i="17"/>
  <c r="DP40" i="17"/>
  <c r="DU40" i="17"/>
  <c r="DY40" i="17"/>
  <c r="EC40" i="17"/>
  <c r="EG40" i="17"/>
  <c r="EK40" i="17"/>
  <c r="EO40" i="17"/>
  <c r="DA40" i="17"/>
  <c r="DA44" i="17" s="1"/>
  <c r="DE40" i="17"/>
  <c r="DI40" i="17"/>
  <c r="DM40" i="17"/>
  <c r="DQ40" i="17"/>
  <c r="DZ40" i="17"/>
  <c r="EH40" i="17"/>
  <c r="EL40" i="17"/>
  <c r="DB40" i="17"/>
  <c r="DB44" i="17" s="1"/>
  <c r="DF40" i="17"/>
  <c r="DN40" i="17"/>
  <c r="DV40" i="17"/>
  <c r="ED40" i="17"/>
  <c r="EP40" i="17"/>
  <c r="DJ40" i="17"/>
  <c r="DR40" i="17"/>
  <c r="CZ40" i="17"/>
  <c r="CZ44" i="17" s="1"/>
  <c r="CY44" i="17"/>
  <c r="EW54" i="15"/>
  <c r="EW43" i="15"/>
  <c r="EY76" i="15"/>
  <c r="EY54" i="15"/>
  <c r="EW76" i="15"/>
  <c r="EW65" i="15"/>
  <c r="EW32" i="15"/>
  <c r="EX98" i="15"/>
  <c r="EP124" i="15"/>
  <c r="EN124" i="15"/>
  <c r="EO124" i="15"/>
  <c r="I23" i="19"/>
  <c r="I22" i="19"/>
  <c r="I21" i="19"/>
  <c r="DF63" i="17"/>
  <c r="G20" i="19"/>
  <c r="I12" i="19"/>
  <c r="EQ63" i="17" l="1"/>
  <c r="EM63" i="17"/>
  <c r="EI63" i="17"/>
  <c r="EE63" i="17"/>
  <c r="EA63" i="17"/>
  <c r="DW63" i="17"/>
  <c r="DS63" i="17"/>
  <c r="DO63" i="17"/>
  <c r="DK63" i="17"/>
  <c r="DG63" i="17"/>
  <c r="EP63" i="17"/>
  <c r="EL63" i="17"/>
  <c r="EH63" i="17"/>
  <c r="ED63" i="17"/>
  <c r="DZ63" i="17"/>
  <c r="DV63" i="17"/>
  <c r="DR63" i="17"/>
  <c r="DN63" i="17"/>
  <c r="DJ63" i="17"/>
  <c r="EO63" i="17"/>
  <c r="EK63" i="17"/>
  <c r="EG63" i="17"/>
  <c r="EC63" i="17"/>
  <c r="DY63" i="17"/>
  <c r="DU63" i="17"/>
  <c r="DQ63" i="17"/>
  <c r="DM63" i="17"/>
  <c r="DI63" i="17"/>
  <c r="ER63" i="17"/>
  <c r="EN63" i="17"/>
  <c r="EJ63" i="17"/>
  <c r="EF63" i="17"/>
  <c r="EB63" i="17"/>
  <c r="DX63" i="17"/>
  <c r="DT63" i="17"/>
  <c r="DP63" i="17"/>
  <c r="DL63" i="17"/>
  <c r="DH63" i="17"/>
  <c r="BB23" i="17"/>
  <c r="BD23" i="17"/>
  <c r="BA23" i="17"/>
  <c r="BC23" i="17"/>
  <c r="BF23" i="17"/>
  <c r="BE23" i="17"/>
  <c r="BG23" i="17"/>
  <c r="BH23" i="17"/>
  <c r="BI23" i="17"/>
  <c r="BJ23" i="17"/>
  <c r="BK23" i="17"/>
  <c r="BL23" i="17"/>
  <c r="BM23" i="17"/>
  <c r="BN23" i="17"/>
  <c r="CZ81" i="17"/>
  <c r="CW81" i="17"/>
  <c r="CL81" i="17"/>
  <c r="CI81" i="17"/>
  <c r="CJ81" i="17"/>
  <c r="CY81" i="17"/>
  <c r="DA81" i="17"/>
  <c r="CM81" i="17"/>
  <c r="CH81" i="17"/>
  <c r="CX81" i="17"/>
  <c r="CK81" i="17"/>
  <c r="CN81" i="17"/>
  <c r="DB81" i="17"/>
  <c r="CP81" i="17"/>
  <c r="DC81" i="17"/>
  <c r="CO81" i="17"/>
  <c r="CQ81" i="17"/>
  <c r="CR81" i="17"/>
  <c r="CS81" i="17"/>
  <c r="CT81" i="17"/>
  <c r="BK74" i="17"/>
  <c r="BG74" i="17"/>
  <c r="BL74" i="17"/>
  <c r="BH74" i="17"/>
  <c r="BJ74" i="17"/>
  <c r="BI74" i="17"/>
  <c r="BN74" i="17"/>
  <c r="BM74" i="17"/>
  <c r="BO74" i="17"/>
  <c r="BP74" i="17"/>
  <c r="BQ74" i="17"/>
  <c r="BR74" i="17"/>
  <c r="BS74" i="17"/>
  <c r="BT74" i="17"/>
  <c r="BU74" i="17"/>
  <c r="BV74" i="17"/>
  <c r="BW74" i="17"/>
  <c r="BX74" i="17"/>
  <c r="CA37" i="17"/>
  <c r="BX37" i="17"/>
  <c r="CB37" i="17"/>
  <c r="CC37" i="17"/>
  <c r="BO23" i="17"/>
  <c r="CD37" i="17"/>
  <c r="CF37" i="17"/>
  <c r="BZ37" i="17"/>
  <c r="CE37" i="17"/>
  <c r="BY37" i="17"/>
  <c r="CG37" i="17"/>
  <c r="CH37" i="17"/>
  <c r="CI37" i="17"/>
  <c r="CJ37" i="17"/>
  <c r="CK37" i="17"/>
  <c r="H17" i="19"/>
  <c r="B18" i="17"/>
  <c r="BF74" i="17"/>
  <c r="BE74" i="17"/>
  <c r="BD74" i="17"/>
  <c r="BC74" i="17"/>
  <c r="BB74" i="17"/>
  <c r="BA74" i="17"/>
  <c r="AY74" i="17"/>
  <c r="AY67" i="17"/>
  <c r="B12" i="15"/>
  <c r="AX75" i="17" l="1"/>
  <c r="AH75" i="17"/>
  <c r="R75" i="17"/>
  <c r="AT68" i="17"/>
  <c r="AD68" i="17"/>
  <c r="N68" i="17"/>
  <c r="AP61" i="17"/>
  <c r="Z61" i="17"/>
  <c r="J61" i="17"/>
  <c r="AL54" i="17"/>
  <c r="V54" i="17"/>
  <c r="AX45" i="17"/>
  <c r="AH45" i="17"/>
  <c r="R45" i="17"/>
  <c r="AU38" i="17"/>
  <c r="AE38" i="17"/>
  <c r="O38" i="17"/>
  <c r="AQ31" i="17"/>
  <c r="AA31" i="17"/>
  <c r="K31" i="17"/>
  <c r="AW75" i="17"/>
  <c r="AJ75" i="17"/>
  <c r="T75" i="17"/>
  <c r="AV68" i="17"/>
  <c r="AF68" i="17"/>
  <c r="P68" i="17"/>
  <c r="AR61" i="17"/>
  <c r="AB61" i="17"/>
  <c r="L61" i="17"/>
  <c r="AN54" i="17"/>
  <c r="X54" i="17"/>
  <c r="H54" i="17"/>
  <c r="AJ45" i="17"/>
  <c r="AU75" i="17"/>
  <c r="S75" i="17"/>
  <c r="AE68" i="17"/>
  <c r="AQ61" i="17"/>
  <c r="K61" i="17"/>
  <c r="W54" i="17"/>
  <c r="AI45" i="17"/>
  <c r="I45" i="17"/>
  <c r="AG38" i="17"/>
  <c r="L38" i="17"/>
  <c r="AH31" i="17"/>
  <c r="M31" i="17"/>
  <c r="AK24" i="17"/>
  <c r="O75" i="17"/>
  <c r="AA68" i="17"/>
  <c r="AM61" i="17"/>
  <c r="G61" i="17"/>
  <c r="S54" i="17"/>
  <c r="AE45" i="17"/>
  <c r="G45" i="17"/>
  <c r="AD38" i="17"/>
  <c r="I38" i="17"/>
  <c r="AF31" i="17"/>
  <c r="J31" i="17"/>
  <c r="AI24" i="17"/>
  <c r="S24" i="17"/>
  <c r="AU17" i="17"/>
  <c r="AE17" i="17"/>
  <c r="O17" i="17"/>
  <c r="AC75" i="17"/>
  <c r="AO68" i="17"/>
  <c r="U68" i="17"/>
  <c r="AS54" i="17"/>
  <c r="Y45" i="17"/>
  <c r="Z38" i="17"/>
  <c r="AB31" i="17"/>
  <c r="AG24" i="17"/>
  <c r="L24" i="17"/>
  <c r="AH17" i="17"/>
  <c r="M17" i="17"/>
  <c r="Q68" i="17"/>
  <c r="AO54" i="17"/>
  <c r="U45" i="17"/>
  <c r="X38" i="17"/>
  <c r="Y31" i="17"/>
  <c r="AF24" i="17"/>
  <c r="J24" i="17"/>
  <c r="AG17" i="17"/>
  <c r="L17" i="17"/>
  <c r="H38" i="17"/>
  <c r="AH24" i="17"/>
  <c r="AT17" i="17"/>
  <c r="I17" i="17"/>
  <c r="M68" i="17"/>
  <c r="AK54" i="17"/>
  <c r="S45" i="17"/>
  <c r="U38" i="17"/>
  <c r="V31" i="17"/>
  <c r="AD24" i="17"/>
  <c r="I24" i="17"/>
  <c r="AF17" i="17"/>
  <c r="J17" i="17"/>
  <c r="I68" i="17"/>
  <c r="AG54" i="17"/>
  <c r="P45" i="17"/>
  <c r="I31" i="17"/>
  <c r="Y17" i="17"/>
  <c r="AP75" i="17"/>
  <c r="Z75" i="17"/>
  <c r="J75" i="17"/>
  <c r="AL68" i="17"/>
  <c r="V68" i="17"/>
  <c r="AX61" i="17"/>
  <c r="AH61" i="17"/>
  <c r="R61" i="17"/>
  <c r="AT54" i="17"/>
  <c r="AD54" i="17"/>
  <c r="N54" i="17"/>
  <c r="AP45" i="17"/>
  <c r="Z45" i="17"/>
  <c r="J45" i="17"/>
  <c r="AM38" i="17"/>
  <c r="W38" i="17"/>
  <c r="G38" i="17"/>
  <c r="AI31" i="17"/>
  <c r="S31" i="17"/>
  <c r="AU24" i="17"/>
  <c r="AR75" i="17"/>
  <c r="AB75" i="17"/>
  <c r="L75" i="17"/>
  <c r="AN68" i="17"/>
  <c r="X68" i="17"/>
  <c r="H68" i="17"/>
  <c r="AJ61" i="17"/>
  <c r="T61" i="17"/>
  <c r="AV54" i="17"/>
  <c r="AF54" i="17"/>
  <c r="P54" i="17"/>
  <c r="AR45" i="17"/>
  <c r="AB45" i="17"/>
  <c r="AI75" i="17"/>
  <c r="AU68" i="17"/>
  <c r="O68" i="17"/>
  <c r="AA61" i="17"/>
  <c r="AM54" i="17"/>
  <c r="G54" i="17"/>
  <c r="T45" i="17"/>
  <c r="AR38" i="17"/>
  <c r="V38" i="17"/>
  <c r="AS31" i="17"/>
  <c r="X31" i="17"/>
  <c r="AT24" i="17"/>
  <c r="AE75" i="17"/>
  <c r="AQ68" i="17"/>
  <c r="K68" i="17"/>
  <c r="W61" i="17"/>
  <c r="AI54" i="17"/>
  <c r="AU45" i="17"/>
  <c r="Q45" i="17"/>
  <c r="AO38" i="17"/>
  <c r="T38" i="17"/>
  <c r="AP31" i="17"/>
  <c r="U31" i="17"/>
  <c r="AR24" i="17"/>
  <c r="AA24" i="17"/>
  <c r="K24" i="17"/>
  <c r="AM17" i="17"/>
  <c r="W17" i="17"/>
  <c r="G17" i="17"/>
  <c r="AS75" i="17"/>
  <c r="M75" i="17"/>
  <c r="AG75" i="17"/>
  <c r="AG61" i="17"/>
  <c r="M54" i="17"/>
  <c r="AV38" i="17"/>
  <c r="AW31" i="17"/>
  <c r="AX24" i="17"/>
  <c r="V24" i="17"/>
  <c r="AS17" i="17"/>
  <c r="X17" i="17"/>
  <c r="Y75" i="17"/>
  <c r="AC61" i="17"/>
  <c r="I54" i="17"/>
  <c r="AS38" i="17"/>
  <c r="AT31" i="17"/>
  <c r="AV24" i="17"/>
  <c r="U24" i="17"/>
  <c r="AR17" i="17"/>
  <c r="V17" i="17"/>
  <c r="AN38" i="17"/>
  <c r="T31" i="17"/>
  <c r="R24" i="17"/>
  <c r="AD17" i="17"/>
  <c r="Q75" i="17"/>
  <c r="Y61" i="17"/>
  <c r="AW45" i="17"/>
  <c r="AP38" i="17"/>
  <c r="AR31" i="17"/>
  <c r="AS24" i="17"/>
  <c r="T24" i="17"/>
  <c r="AP17" i="17"/>
  <c r="U17" i="17"/>
  <c r="I75" i="17"/>
  <c r="U61" i="17"/>
  <c r="AS45" i="17"/>
  <c r="R38" i="17"/>
  <c r="M24" i="17"/>
  <c r="AL75" i="17"/>
  <c r="V75" i="17"/>
  <c r="AX68" i="17"/>
  <c r="AH68" i="17"/>
  <c r="R68" i="17"/>
  <c r="AT61" i="17"/>
  <c r="AD61" i="17"/>
  <c r="N61" i="17"/>
  <c r="AP54" i="17"/>
  <c r="Z54" i="17"/>
  <c r="J54" i="17"/>
  <c r="AL45" i="17"/>
  <c r="V45" i="17"/>
  <c r="AY38" i="17"/>
  <c r="AI38" i="17"/>
  <c r="S38" i="17"/>
  <c r="AU31" i="17"/>
  <c r="AE31" i="17"/>
  <c r="O31" i="17"/>
  <c r="AQ24" i="17"/>
  <c r="AN75" i="17"/>
  <c r="X75" i="17"/>
  <c r="H75" i="17"/>
  <c r="AJ68" i="17"/>
  <c r="T68" i="17"/>
  <c r="AV61" i="17"/>
  <c r="AF61" i="17"/>
  <c r="P61" i="17"/>
  <c r="AR54" i="17"/>
  <c r="AB54" i="17"/>
  <c r="L54" i="17"/>
  <c r="AN45" i="17"/>
  <c r="X45" i="17"/>
  <c r="AA75" i="17"/>
  <c r="AM68" i="17"/>
  <c r="G68" i="17"/>
  <c r="S61" i="17"/>
  <c r="AE54" i="17"/>
  <c r="AQ45" i="17"/>
  <c r="O45" i="17"/>
  <c r="AL38" i="17"/>
  <c r="Q38" i="17"/>
  <c r="AN31" i="17"/>
  <c r="R31" i="17"/>
  <c r="AO24" i="17"/>
  <c r="W75" i="17"/>
  <c r="AI68" i="17"/>
  <c r="AU61" i="17"/>
  <c r="O61" i="17"/>
  <c r="AA54" i="17"/>
  <c r="AM45" i="17"/>
  <c r="L45" i="17"/>
  <c r="AJ38" i="17"/>
  <c r="N38" i="17"/>
  <c r="AK31" i="17"/>
  <c r="P31" i="17"/>
  <c r="AM24" i="17"/>
  <c r="W24" i="17"/>
  <c r="G24" i="17"/>
  <c r="AI17" i="17"/>
  <c r="S17" i="17"/>
  <c r="AK75" i="17"/>
  <c r="AW68" i="17"/>
  <c r="AS68" i="17"/>
  <c r="Q61" i="17"/>
  <c r="AO45" i="17"/>
  <c r="AK38" i="17"/>
  <c r="AL31" i="17"/>
  <c r="AN24" i="17"/>
  <c r="AT75" i="17"/>
  <c r="Z68" i="17"/>
  <c r="AX54" i="17"/>
  <c r="AD45" i="17"/>
  <c r="K38" i="17"/>
  <c r="AV75" i="17"/>
  <c r="AB68" i="17"/>
  <c r="H61" i="17"/>
  <c r="AF45" i="17"/>
  <c r="AI61" i="17"/>
  <c r="AW38" i="17"/>
  <c r="H31" i="17"/>
  <c r="AE61" i="17"/>
  <c r="AT38" i="17"/>
  <c r="AW24" i="17"/>
  <c r="AA17" i="17"/>
  <c r="AC54" i="17"/>
  <c r="AB24" i="17"/>
  <c r="AC17" i="17"/>
  <c r="AS61" i="17"/>
  <c r="K45" i="17"/>
  <c r="N31" i="17"/>
  <c r="AW17" i="17"/>
  <c r="X24" i="17"/>
  <c r="U54" i="17"/>
  <c r="J38" i="17"/>
  <c r="Y24" i="17"/>
  <c r="Z17" i="17"/>
  <c r="AK61" i="17"/>
  <c r="AX38" i="17"/>
  <c r="N17" i="17"/>
  <c r="N45" i="17"/>
  <c r="AU54" i="17"/>
  <c r="AM75" i="17"/>
  <c r="AE24" i="17"/>
  <c r="U75" i="17"/>
  <c r="R17" i="17"/>
  <c r="AH38" i="17"/>
  <c r="H24" i="17"/>
  <c r="AC68" i="17"/>
  <c r="N24" i="17"/>
  <c r="AW54" i="17"/>
  <c r="N75" i="17"/>
  <c r="AL61" i="17"/>
  <c r="R54" i="17"/>
  <c r="AQ38" i="17"/>
  <c r="W31" i="17"/>
  <c r="P75" i="17"/>
  <c r="AN61" i="17"/>
  <c r="T54" i="17"/>
  <c r="K75" i="17"/>
  <c r="O54" i="17"/>
  <c r="AX31" i="17"/>
  <c r="G75" i="17"/>
  <c r="K54" i="17"/>
  <c r="AV31" i="17"/>
  <c r="O24" i="17"/>
  <c r="AG68" i="17"/>
  <c r="P38" i="17"/>
  <c r="AX17" i="17"/>
  <c r="H17" i="17"/>
  <c r="Y54" i="17"/>
  <c r="M38" i="17"/>
  <c r="Z24" i="17"/>
  <c r="AB17" i="17"/>
  <c r="AD31" i="17"/>
  <c r="AJ17" i="17"/>
  <c r="AO61" i="17"/>
  <c r="H45" i="17"/>
  <c r="L31" i="17"/>
  <c r="AV17" i="17"/>
  <c r="AO75" i="17"/>
  <c r="Q54" i="17"/>
  <c r="AC24" i="17"/>
  <c r="AP68" i="17"/>
  <c r="V61" i="17"/>
  <c r="AT45" i="17"/>
  <c r="AA38" i="17"/>
  <c r="G31" i="17"/>
  <c r="AR68" i="17"/>
  <c r="X61" i="17"/>
  <c r="AV45" i="17"/>
  <c r="W68" i="17"/>
  <c r="AA45" i="17"/>
  <c r="AC31" i="17"/>
  <c r="S68" i="17"/>
  <c r="W45" i="17"/>
  <c r="Z31" i="17"/>
  <c r="AQ17" i="17"/>
  <c r="AW61" i="17"/>
  <c r="Q31" i="17"/>
  <c r="AN17" i="17"/>
  <c r="AK68" i="17"/>
  <c r="AK45" i="17"/>
  <c r="AJ31" i="17"/>
  <c r="P24" i="17"/>
  <c r="Q17" i="17"/>
  <c r="AP24" i="17"/>
  <c r="T17" i="17"/>
  <c r="I61" i="17"/>
  <c r="AF38" i="17"/>
  <c r="AJ24" i="17"/>
  <c r="AK17" i="17"/>
  <c r="Y68" i="17"/>
  <c r="AC45" i="17"/>
  <c r="AO17" i="17"/>
  <c r="AD75" i="17"/>
  <c r="J68" i="17"/>
  <c r="AH54" i="17"/>
  <c r="AM31" i="17"/>
  <c r="AF75" i="17"/>
  <c r="L68" i="17"/>
  <c r="AJ54" i="17"/>
  <c r="AQ75" i="17"/>
  <c r="AB38" i="17"/>
  <c r="AQ54" i="17"/>
  <c r="Y38" i="17"/>
  <c r="K17" i="17"/>
  <c r="M45" i="17"/>
  <c r="Q24" i="17"/>
  <c r="M61" i="17"/>
  <c r="AL24" i="17"/>
  <c r="AL17" i="17"/>
  <c r="AC38" i="17"/>
  <c r="AG45" i="17"/>
  <c r="AG31" i="17"/>
  <c r="P17" i="17"/>
  <c r="AO31" i="17"/>
  <c r="CV24" i="17"/>
  <c r="CV31" i="17"/>
  <c r="CV38" i="17"/>
  <c r="CV45" i="17"/>
  <c r="CV54" i="17"/>
  <c r="CV61" i="17"/>
  <c r="CV68" i="17"/>
  <c r="CV75" i="17"/>
  <c r="CV17" i="17"/>
  <c r="EF75" i="17"/>
  <c r="DP75" i="17"/>
  <c r="CZ75" i="17"/>
  <c r="CK75" i="17"/>
  <c r="BU75" i="17"/>
  <c r="BE75" i="17"/>
  <c r="EQ68" i="17"/>
  <c r="EA68" i="17"/>
  <c r="DK68" i="17"/>
  <c r="CF68" i="17"/>
  <c r="BP68" i="17"/>
  <c r="AZ68" i="17"/>
  <c r="EL61" i="17"/>
  <c r="DV61" i="17"/>
  <c r="DF61" i="17"/>
  <c r="CQ61" i="17"/>
  <c r="CA61" i="17"/>
  <c r="BK61" i="17"/>
  <c r="EG54" i="17"/>
  <c r="EH75" i="17"/>
  <c r="DR75" i="17"/>
  <c r="DB75" i="17"/>
  <c r="CM75" i="17"/>
  <c r="BW75" i="17"/>
  <c r="BG75" i="17"/>
  <c r="EC68" i="17"/>
  <c r="DM68" i="17"/>
  <c r="CW68" i="17"/>
  <c r="CH68" i="17"/>
  <c r="BR68" i="17"/>
  <c r="BB68" i="17"/>
  <c r="DS75" i="17"/>
  <c r="CN75" i="17"/>
  <c r="BH75" i="17"/>
  <c r="ED68" i="17"/>
  <c r="CX68" i="17"/>
  <c r="BS68" i="17"/>
  <c r="DX61" i="17"/>
  <c r="DC61" i="17"/>
  <c r="CH61" i="17"/>
  <c r="BM61" i="17"/>
  <c r="DY54" i="17"/>
  <c r="EO75" i="17"/>
  <c r="DI75" i="17"/>
  <c r="CD75" i="17"/>
  <c r="DT68" i="17"/>
  <c r="CO68" i="17"/>
  <c r="BI68" i="17"/>
  <c r="EM61" i="17"/>
  <c r="DQ61" i="17"/>
  <c r="CB61" i="17"/>
  <c r="BF61" i="17"/>
  <c r="EM54" i="17"/>
  <c r="DT54" i="17"/>
  <c r="DD54" i="17"/>
  <c r="CO54" i="17"/>
  <c r="BY54" i="17"/>
  <c r="BI54" i="17"/>
  <c r="EE45" i="17"/>
  <c r="DO45" i="17"/>
  <c r="CY45" i="17"/>
  <c r="CR75" i="17"/>
  <c r="EH68" i="17"/>
  <c r="BW68" i="17"/>
  <c r="EA61" i="17"/>
  <c r="CK61" i="17"/>
  <c r="DK54" i="17"/>
  <c r="CQ54" i="17"/>
  <c r="BV54" i="17"/>
  <c r="AZ54" i="17"/>
  <c r="EG45" i="17"/>
  <c r="DL45" i="17"/>
  <c r="CS45" i="17"/>
  <c r="CC45" i="17"/>
  <c r="BM45" i="17"/>
  <c r="EI38" i="17"/>
  <c r="DS38" i="17"/>
  <c r="DC38" i="17"/>
  <c r="CN38" i="17"/>
  <c r="BX38" i="17"/>
  <c r="CP75" i="17"/>
  <c r="EF68" i="17"/>
  <c r="BU68" i="17"/>
  <c r="DY61" i="17"/>
  <c r="CJ61" i="17"/>
  <c r="DJ54" i="17"/>
  <c r="CP54" i="17"/>
  <c r="BT54" i="17"/>
  <c r="AY54" i="17"/>
  <c r="EF45" i="17"/>
  <c r="DJ45" i="17"/>
  <c r="CR45" i="17"/>
  <c r="CB45" i="17"/>
  <c r="BL45" i="17"/>
  <c r="EH38" i="17"/>
  <c r="DR38" i="17"/>
  <c r="DB38" i="17"/>
  <c r="CM38" i="17"/>
  <c r="BW38" i="17"/>
  <c r="BG38" i="17"/>
  <c r="EC31" i="17"/>
  <c r="DM31" i="17"/>
  <c r="CW31" i="17"/>
  <c r="CH31" i="17"/>
  <c r="BR31" i="17"/>
  <c r="BB31" i="17"/>
  <c r="EN24" i="17"/>
  <c r="DX24" i="17"/>
  <c r="DH24" i="17"/>
  <c r="CS24" i="17"/>
  <c r="CC24" i="17"/>
  <c r="BM24" i="17"/>
  <c r="EI17" i="17"/>
  <c r="DS17" i="17"/>
  <c r="DC17" i="17"/>
  <c r="CN17" i="17"/>
  <c r="BX17" i="17"/>
  <c r="BH17" i="17"/>
  <c r="CY75" i="17"/>
  <c r="CE68" i="17"/>
  <c r="CP61" i="17"/>
  <c r="DO54" i="17"/>
  <c r="BX54" i="17"/>
  <c r="EJ45" i="17"/>
  <c r="CU45" i="17"/>
  <c r="BO45" i="17"/>
  <c r="EK38" i="17"/>
  <c r="DE38" i="17"/>
  <c r="BZ38" i="17"/>
  <c r="BD38" i="17"/>
  <c r="EJ31" i="17"/>
  <c r="DO31" i="17"/>
  <c r="CU31" i="17"/>
  <c r="BY31" i="17"/>
  <c r="EN75" i="17"/>
  <c r="DX75" i="17"/>
  <c r="DH75" i="17"/>
  <c r="CS75" i="17"/>
  <c r="CC75" i="17"/>
  <c r="BM75" i="17"/>
  <c r="EI68" i="17"/>
  <c r="DS68" i="17"/>
  <c r="DC68" i="17"/>
  <c r="CN68" i="17"/>
  <c r="BX68" i="17"/>
  <c r="BH68" i="17"/>
  <c r="ED61" i="17"/>
  <c r="DN61" i="17"/>
  <c r="CX61" i="17"/>
  <c r="CI61" i="17"/>
  <c r="BS61" i="17"/>
  <c r="BC61" i="17"/>
  <c r="EO54" i="17"/>
  <c r="EP75" i="17"/>
  <c r="DZ75" i="17"/>
  <c r="DJ75" i="17"/>
  <c r="CU75" i="17"/>
  <c r="CE75" i="17"/>
  <c r="BO75" i="17"/>
  <c r="AY75" i="17"/>
  <c r="EK68" i="17"/>
  <c r="DU68" i="17"/>
  <c r="DE68" i="17"/>
  <c r="CP68" i="17"/>
  <c r="BZ68" i="17"/>
  <c r="BJ68" i="17"/>
  <c r="EI75" i="17"/>
  <c r="DC75" i="17"/>
  <c r="BX75" i="17"/>
  <c r="DN68" i="17"/>
  <c r="CI68" i="17"/>
  <c r="BC68" i="17"/>
  <c r="EI61" i="17"/>
  <c r="DM61" i="17"/>
  <c r="CS61" i="17"/>
  <c r="BX61" i="17"/>
  <c r="BB61" i="17"/>
  <c r="EI54" i="17"/>
  <c r="DQ54" i="17"/>
  <c r="DY75" i="17"/>
  <c r="CT75" i="17"/>
  <c r="BN75" i="17"/>
  <c r="EJ68" i="17"/>
  <c r="DD68" i="17"/>
  <c r="BY68" i="17"/>
  <c r="EB61" i="17"/>
  <c r="DG61" i="17"/>
  <c r="CL61" i="17"/>
  <c r="BQ61" i="17"/>
  <c r="EB54" i="17"/>
  <c r="DL54" i="17"/>
  <c r="CG54" i="17"/>
  <c r="BQ54" i="17"/>
  <c r="BA54" i="17"/>
  <c r="EM45" i="17"/>
  <c r="DW45" i="17"/>
  <c r="DG45" i="17"/>
  <c r="DW75" i="17"/>
  <c r="BL75" i="17"/>
  <c r="DB68" i="17"/>
  <c r="DE61" i="17"/>
  <c r="BP61" i="17"/>
  <c r="EA54" i="17"/>
  <c r="DA54" i="17"/>
  <c r="CF54" i="17"/>
  <c r="BK54" i="17"/>
  <c r="ER45" i="17"/>
  <c r="DV45" i="17"/>
  <c r="DA45" i="17"/>
  <c r="CK45" i="17"/>
  <c r="BU45" i="17"/>
  <c r="BE45" i="17"/>
  <c r="DT75" i="17"/>
  <c r="CO75" i="17"/>
  <c r="BI75" i="17"/>
  <c r="EE68" i="17"/>
  <c r="CY68" i="17"/>
  <c r="BT68" i="17"/>
  <c r="EP61" i="17"/>
  <c r="DJ61" i="17"/>
  <c r="CE61" i="17"/>
  <c r="AY61" i="17"/>
  <c r="EL75" i="17"/>
  <c r="DF75" i="17"/>
  <c r="CA75" i="17"/>
  <c r="DQ68" i="17"/>
  <c r="CL68" i="17"/>
  <c r="BF68" i="17"/>
  <c r="EL68" i="17"/>
  <c r="CA68" i="17"/>
  <c r="EC61" i="17"/>
  <c r="CN61" i="17"/>
  <c r="DM54" i="17"/>
  <c r="CL75" i="17"/>
  <c r="EB68" i="17"/>
  <c r="BQ68" i="17"/>
  <c r="DW61" i="17"/>
  <c r="CG61" i="17"/>
  <c r="ER54" i="17"/>
  <c r="DH54" i="17"/>
  <c r="CC54" i="17"/>
  <c r="DS45" i="17"/>
  <c r="DG75" i="17"/>
  <c r="CM68" i="17"/>
  <c r="DS54" i="17"/>
  <c r="CA54" i="17"/>
  <c r="EL45" i="17"/>
  <c r="BQ45" i="17"/>
  <c r="EQ38" i="17"/>
  <c r="DW38" i="17"/>
  <c r="CY38" i="17"/>
  <c r="CF38" i="17"/>
  <c r="DE75" i="17"/>
  <c r="DP68" i="17"/>
  <c r="CT61" i="17"/>
  <c r="EJ54" i="17"/>
  <c r="CY54" i="17"/>
  <c r="BZ54" i="17"/>
  <c r="DU45" i="17"/>
  <c r="BX45" i="17"/>
  <c r="BD45" i="17"/>
  <c r="EL38" i="17"/>
  <c r="DN38" i="17"/>
  <c r="CU38" i="17"/>
  <c r="CA38" i="17"/>
  <c r="BC38" i="17"/>
  <c r="EK31" i="17"/>
  <c r="DQ31" i="17"/>
  <c r="CT31" i="17"/>
  <c r="BZ31" i="17"/>
  <c r="BF31" i="17"/>
  <c r="EJ24" i="17"/>
  <c r="DP24" i="17"/>
  <c r="BY24" i="17"/>
  <c r="BE24" i="17"/>
  <c r="EM17" i="17"/>
  <c r="DO17" i="17"/>
  <c r="CB17" i="17"/>
  <c r="BD17" i="17"/>
  <c r="EP68" i="17"/>
  <c r="DK61" i="17"/>
  <c r="DC54" i="17"/>
  <c r="BC54" i="17"/>
  <c r="DD45" i="17"/>
  <c r="BG45" i="17"/>
  <c r="DU38" i="17"/>
  <c r="CH38" i="17"/>
  <c r="DZ31" i="17"/>
  <c r="CY31" i="17"/>
  <c r="BT31" i="17"/>
  <c r="AY31" i="17"/>
  <c r="EE24" i="17"/>
  <c r="DJ24" i="17"/>
  <c r="CP24" i="17"/>
  <c r="BT24" i="17"/>
  <c r="AY24" i="17"/>
  <c r="EF17" i="17"/>
  <c r="DJ17" i="17"/>
  <c r="CP17" i="17"/>
  <c r="BU17" i="17"/>
  <c r="AY17" i="17"/>
  <c r="DH68" i="17"/>
  <c r="BR38" i="17"/>
  <c r="DS31" i="17"/>
  <c r="BM31" i="17"/>
  <c r="DI24" i="17"/>
  <c r="EN68" i="17"/>
  <c r="EE54" i="17"/>
  <c r="BB54" i="17"/>
  <c r="CL45" i="17"/>
  <c r="ER38" i="17"/>
  <c r="BH38" i="17"/>
  <c r="DX31" i="17"/>
  <c r="CN31" i="17"/>
  <c r="BH31" i="17"/>
  <c r="ED24" i="17"/>
  <c r="CX24" i="17"/>
  <c r="BN24" i="17"/>
  <c r="CU68" i="17"/>
  <c r="DW54" i="17"/>
  <c r="EO45" i="17"/>
  <c r="BS45" i="17"/>
  <c r="DI38" i="17"/>
  <c r="BF38" i="17"/>
  <c r="DR31" i="17"/>
  <c r="CB31" i="17"/>
  <c r="EM24" i="17"/>
  <c r="CW24" i="17"/>
  <c r="BG24" i="17"/>
  <c r="EG17" i="17"/>
  <c r="DD17" i="17"/>
  <c r="CC17" i="17"/>
  <c r="BA17" i="17"/>
  <c r="EP54" i="17"/>
  <c r="DP38" i="17"/>
  <c r="CF31" i="17"/>
  <c r="BV24" i="17"/>
  <c r="CS17" i="17"/>
  <c r="CS68" i="17"/>
  <c r="DV54" i="17"/>
  <c r="EN45" i="17"/>
  <c r="BR45" i="17"/>
  <c r="DH38" i="17"/>
  <c r="BE38" i="17"/>
  <c r="DP31" i="17"/>
  <c r="CA31" i="17"/>
  <c r="EL24" i="17"/>
  <c r="BF24" i="17"/>
  <c r="ED17" i="17"/>
  <c r="DB17" i="17"/>
  <c r="CA17" i="17"/>
  <c r="BO68" i="17"/>
  <c r="DI54" i="17"/>
  <c r="ED45" i="17"/>
  <c r="BK45" i="17"/>
  <c r="DA38" i="17"/>
  <c r="BA38" i="17"/>
  <c r="DL31" i="17"/>
  <c r="BW31" i="17"/>
  <c r="EH24" i="17"/>
  <c r="CR24" i="17"/>
  <c r="BC24" i="17"/>
  <c r="EC17" i="17"/>
  <c r="DA17" i="17"/>
  <c r="BY17" i="17"/>
  <c r="CD61" i="17"/>
  <c r="EC45" i="17"/>
  <c r="EF38" i="17"/>
  <c r="AZ38" i="17"/>
  <c r="CQ31" i="17"/>
  <c r="DV24" i="17"/>
  <c r="BK24" i="17"/>
  <c r="DT17" i="17"/>
  <c r="CD17" i="17"/>
  <c r="ER75" i="17"/>
  <c r="DL75" i="17"/>
  <c r="CG75" i="17"/>
  <c r="BA75" i="17"/>
  <c r="DW68" i="17"/>
  <c r="CR68" i="17"/>
  <c r="BL68" i="17"/>
  <c r="EH61" i="17"/>
  <c r="DB61" i="17"/>
  <c r="BW61" i="17"/>
  <c r="ED75" i="17"/>
  <c r="CX75" i="17"/>
  <c r="BS75" i="17"/>
  <c r="EO68" i="17"/>
  <c r="DI68" i="17"/>
  <c r="CD68" i="17"/>
  <c r="EQ75" i="17"/>
  <c r="CF75" i="17"/>
  <c r="DV68" i="17"/>
  <c r="BK68" i="17"/>
  <c r="DS61" i="17"/>
  <c r="CC61" i="17"/>
  <c r="EN54" i="17"/>
  <c r="EG75" i="17"/>
  <c r="BV75" i="17"/>
  <c r="DL68" i="17"/>
  <c r="BA68" i="17"/>
  <c r="DL61" i="17"/>
  <c r="BV61" i="17"/>
  <c r="EH54" i="17"/>
  <c r="CZ54" i="17"/>
  <c r="BU54" i="17"/>
  <c r="EQ45" i="17"/>
  <c r="DK45" i="17"/>
  <c r="CB75" i="17"/>
  <c r="BG68" i="17"/>
  <c r="BZ61" i="17"/>
  <c r="DF54" i="17"/>
  <c r="BP54" i="17"/>
  <c r="EB45" i="17"/>
  <c r="CO45" i="17"/>
  <c r="BI45" i="17"/>
  <c r="EM38" i="17"/>
  <c r="DO38" i="17"/>
  <c r="CB38" i="17"/>
  <c r="BZ75" i="17"/>
  <c r="CZ68" i="17"/>
  <c r="EJ61" i="17"/>
  <c r="BY61" i="17"/>
  <c r="DZ54" i="17"/>
  <c r="CU54" i="17"/>
  <c r="BO54" i="17"/>
  <c r="EP45" i="17"/>
  <c r="DP45" i="17"/>
  <c r="CN45" i="17"/>
  <c r="BT45" i="17"/>
  <c r="AZ45" i="17"/>
  <c r="ED38" i="17"/>
  <c r="DJ38" i="17"/>
  <c r="CQ38" i="17"/>
  <c r="BS38" i="17"/>
  <c r="EG31" i="17"/>
  <c r="DI31" i="17"/>
  <c r="CP31" i="17"/>
  <c r="BV31" i="17"/>
  <c r="EF24" i="17"/>
  <c r="DL24" i="17"/>
  <c r="CO24" i="17"/>
  <c r="BU24" i="17"/>
  <c r="BA24" i="17"/>
  <c r="EE17" i="17"/>
  <c r="DK17" i="17"/>
  <c r="CR17" i="17"/>
  <c r="BT17" i="17"/>
  <c r="AZ17" i="17"/>
  <c r="DJ68" i="17"/>
  <c r="BU61" i="17"/>
  <c r="CT54" i="17"/>
  <c r="CM45" i="17"/>
  <c r="AY45" i="17"/>
  <c r="DM38" i="17"/>
  <c r="BT38" i="17"/>
  <c r="DT31" i="17"/>
  <c r="CO31" i="17"/>
  <c r="BO31" i="17"/>
  <c r="DZ24" i="17"/>
  <c r="DE24" i="17"/>
  <c r="CJ24" i="17"/>
  <c r="BO24" i="17"/>
  <c r="DZ17" i="17"/>
  <c r="DE17" i="17"/>
  <c r="CK17" i="17"/>
  <c r="BO17" i="17"/>
  <c r="EC75" i="17"/>
  <c r="CC68" i="17"/>
  <c r="DN54" i="17"/>
  <c r="DM45" i="17"/>
  <c r="EJ38" i="17"/>
  <c r="EJ75" i="17"/>
  <c r="DD75" i="17"/>
  <c r="BY75" i="17"/>
  <c r="DO68" i="17"/>
  <c r="CJ68" i="17"/>
  <c r="BD68" i="17"/>
  <c r="DZ61" i="17"/>
  <c r="CU61" i="17"/>
  <c r="BO61" i="17"/>
  <c r="EK54" i="17"/>
  <c r="DV75" i="17"/>
  <c r="CQ75" i="17"/>
  <c r="BK75" i="17"/>
  <c r="EG68" i="17"/>
  <c r="DA68" i="17"/>
  <c r="BV68" i="17"/>
  <c r="EA75" i="17"/>
  <c r="BP75" i="17"/>
  <c r="DF68" i="17"/>
  <c r="DH61" i="17"/>
  <c r="BR61" i="17"/>
  <c r="ED54" i="17"/>
  <c r="DQ75" i="17"/>
  <c r="BF75" i="17"/>
  <c r="ER61" i="17"/>
  <c r="DA61" i="17"/>
  <c r="BL61" i="17"/>
  <c r="DX54" i="17"/>
  <c r="CS54" i="17"/>
  <c r="BM54" i="17"/>
  <c r="EI45" i="17"/>
  <c r="DC45" i="17"/>
  <c r="EK61" i="17"/>
  <c r="BE61" i="17"/>
  <c r="BF54" i="17"/>
  <c r="DQ45" i="17"/>
  <c r="CG45" i="17"/>
  <c r="BA45" i="17"/>
  <c r="EE38" i="17"/>
  <c r="DK38" i="17"/>
  <c r="CR38" i="17"/>
  <c r="EK75" i="17"/>
  <c r="BJ75" i="17"/>
  <c r="CK68" i="17"/>
  <c r="DO61" i="17"/>
  <c r="BN61" i="17"/>
  <c r="DR54" i="17"/>
  <c r="CJ54" i="17"/>
  <c r="BJ54" i="17"/>
  <c r="EK45" i="17"/>
  <c r="DE45" i="17"/>
  <c r="CJ45" i="17"/>
  <c r="BP45" i="17"/>
  <c r="DZ38" i="17"/>
  <c r="DF38" i="17"/>
  <c r="CI38" i="17"/>
  <c r="BO38" i="17"/>
  <c r="DY31" i="17"/>
  <c r="DE31" i="17"/>
  <c r="CL31" i="17"/>
  <c r="BN31" i="17"/>
  <c r="EB24" i="17"/>
  <c r="DD24" i="17"/>
  <c r="CK24" i="17"/>
  <c r="BQ24" i="17"/>
  <c r="EA17" i="17"/>
  <c r="DG17" i="17"/>
  <c r="CJ17" i="17"/>
  <c r="BP17" i="17"/>
  <c r="EE75" i="17"/>
  <c r="AY68" i="17"/>
  <c r="AZ61" i="17"/>
  <c r="CI54" i="17"/>
  <c r="DY45" i="17"/>
  <c r="CE45" i="17"/>
  <c r="CW38" i="17"/>
  <c r="BN38" i="17"/>
  <c r="EP31" i="17"/>
  <c r="DJ31" i="17"/>
  <c r="CJ31" i="17"/>
  <c r="BI31" i="17"/>
  <c r="EP24" i="17"/>
  <c r="DU24" i="17"/>
  <c r="CY24" i="17"/>
  <c r="CE24" i="17"/>
  <c r="BJ24" i="17"/>
  <c r="EP17" i="17"/>
  <c r="DU17" i="17"/>
  <c r="CZ17" i="17"/>
  <c r="CE17" i="17"/>
  <c r="BJ17" i="17"/>
  <c r="CW75" i="17"/>
  <c r="CR54" i="17"/>
  <c r="CT45" i="17"/>
  <c r="DL38" i="17"/>
  <c r="CS31" i="17"/>
  <c r="EO24" i="17"/>
  <c r="CI24" i="17"/>
  <c r="CO61" i="17"/>
  <c r="CH54" i="17"/>
  <c r="DX45" i="17"/>
  <c r="BN45" i="17"/>
  <c r="DT38" i="17"/>
  <c r="BY38" i="17"/>
  <c r="EN31" i="17"/>
  <c r="DH31" i="17"/>
  <c r="BX31" i="17"/>
  <c r="DN24" i="17"/>
  <c r="CD24" i="17"/>
  <c r="DO75" i="17"/>
  <c r="CZ61" i="17"/>
  <c r="CD54" i="17"/>
  <c r="CX45" i="17"/>
  <c r="EO38" i="17"/>
  <c r="CD38" i="17"/>
  <c r="EM31" i="17"/>
  <c r="BG31" i="17"/>
  <c r="DR24" i="17"/>
  <c r="CB24" i="17"/>
  <c r="DR17" i="17"/>
  <c r="CQ17" i="17"/>
  <c r="BN17" i="17"/>
  <c r="BR17" i="17"/>
  <c r="DH45" i="17"/>
  <c r="EQ31" i="17"/>
  <c r="EG24" i="17"/>
  <c r="EH17" i="17"/>
  <c r="BB17" i="17"/>
  <c r="DM75" i="17"/>
  <c r="CY61" i="17"/>
  <c r="CB54" i="17"/>
  <c r="CW45" i="17"/>
  <c r="EN38" i="17"/>
  <c r="CC38" i="17"/>
  <c r="EL31" i="17"/>
  <c r="BE31" i="17"/>
  <c r="DQ24" i="17"/>
  <c r="CA24" i="17"/>
  <c r="DQ17" i="17"/>
  <c r="CO17" i="17"/>
  <c r="BM17" i="17"/>
  <c r="CJ75" i="17"/>
  <c r="CF61" i="17"/>
  <c r="BS54" i="17"/>
  <c r="CQ45" i="17"/>
  <c r="EG38" i="17"/>
  <c r="BV38" i="17"/>
  <c r="EH31" i="17"/>
  <c r="CR31" i="17"/>
  <c r="BA31" i="17"/>
  <c r="DM24" i="17"/>
  <c r="BW24" i="17"/>
  <c r="EM68" i="17"/>
  <c r="DR61" i="17"/>
  <c r="DN75" i="17"/>
  <c r="CT68" i="17"/>
  <c r="CQ68" i="17"/>
  <c r="DU54" i="17"/>
  <c r="EG61" i="17"/>
  <c r="CK54" i="17"/>
  <c r="DR68" i="17"/>
  <c r="EA38" i="17"/>
  <c r="DE54" i="17"/>
  <c r="CZ45" i="17"/>
  <c r="DV38" i="17"/>
  <c r="EO31" i="17"/>
  <c r="BJ31" i="17"/>
  <c r="CG24" i="17"/>
  <c r="CY17" i="17"/>
  <c r="EF61" i="17"/>
  <c r="BW45" i="17"/>
  <c r="EE31" i="17"/>
  <c r="EK24" i="17"/>
  <c r="BD24" i="17"/>
  <c r="BZ17" i="17"/>
  <c r="BR75" i="17"/>
  <c r="CO38" i="17"/>
  <c r="CC31" i="17"/>
  <c r="BS24" i="17"/>
  <c r="BL54" i="17"/>
  <c r="BF45" i="17"/>
  <c r="BM38" i="17"/>
  <c r="CX31" i="17"/>
  <c r="EI24" i="17"/>
  <c r="BX24" i="17"/>
  <c r="BJ61" i="17"/>
  <c r="CI45" i="17"/>
  <c r="BQ38" i="17"/>
  <c r="CM31" i="17"/>
  <c r="DG24" i="17"/>
  <c r="EN17" i="17"/>
  <c r="CI17" i="17"/>
  <c r="EB75" i="17"/>
  <c r="DG68" i="17"/>
  <c r="CM61" i="17"/>
  <c r="CI75" i="17"/>
  <c r="BN68" i="17"/>
  <c r="EN61" i="17"/>
  <c r="DA75" i="17"/>
  <c r="CR61" i="17"/>
  <c r="BE54" i="17"/>
  <c r="DP61" i="17"/>
  <c r="DF45" i="17"/>
  <c r="DG38" i="17"/>
  <c r="BE68" i="17"/>
  <c r="CE54" i="17"/>
  <c r="CF45" i="17"/>
  <c r="CX38" i="17"/>
  <c r="DU31" i="17"/>
  <c r="ER24" i="17"/>
  <c r="BI24" i="17"/>
  <c r="CF17" i="17"/>
  <c r="EF54" i="17"/>
  <c r="EC38" i="17"/>
  <c r="DD31" i="17"/>
  <c r="DO24" i="17"/>
  <c r="EK17" i="17"/>
  <c r="BE17" i="17"/>
  <c r="DI61" i="17"/>
  <c r="BB38" i="17"/>
  <c r="EE61" i="17"/>
  <c r="EH45" i="17"/>
  <c r="EB38" i="17"/>
  <c r="CI31" i="17"/>
  <c r="DS24" i="17"/>
  <c r="BH24" i="17"/>
  <c r="CX54" i="17"/>
  <c r="BC45" i="17"/>
  <c r="BQ31" i="17"/>
  <c r="CM24" i="17"/>
  <c r="DY17" i="17"/>
  <c r="BV17" i="17"/>
  <c r="AZ31" i="17"/>
  <c r="BW17" i="17"/>
  <c r="BB75" i="17"/>
  <c r="BG54" i="17"/>
  <c r="DX38" i="17"/>
  <c r="EA31" i="17"/>
  <c r="BP24" i="17"/>
  <c r="DI17" i="17"/>
  <c r="BF17" i="17"/>
  <c r="EQ54" i="17"/>
  <c r="CA45" i="17"/>
  <c r="BL38" i="17"/>
  <c r="CG31" i="17"/>
  <c r="DB24" i="17"/>
  <c r="ER17" i="17"/>
  <c r="DH17" i="17"/>
  <c r="BK17" i="17"/>
  <c r="CH75" i="17"/>
  <c r="CM54" i="17"/>
  <c r="EF31" i="17"/>
  <c r="BK31" i="17"/>
  <c r="CF24" i="17"/>
  <c r="DF17" i="17"/>
  <c r="BI17" i="17"/>
  <c r="CB68" i="17"/>
  <c r="BG61" i="17"/>
  <c r="BC75" i="17"/>
  <c r="DK75" i="17"/>
  <c r="CW61" i="17"/>
  <c r="ER68" i="17"/>
  <c r="BA61" i="17"/>
  <c r="EA45" i="17"/>
  <c r="EL54" i="17"/>
  <c r="BY45" i="17"/>
  <c r="CJ38" i="17"/>
  <c r="DD61" i="17"/>
  <c r="BD54" i="17"/>
  <c r="BH45" i="17"/>
  <c r="CE38" i="17"/>
  <c r="DA31" i="17"/>
  <c r="DT24" i="17"/>
  <c r="EQ17" i="17"/>
  <c r="BL17" i="17"/>
  <c r="BN54" i="17"/>
  <c r="CP38" i="17"/>
  <c r="CE31" i="17"/>
  <c r="CU24" i="17"/>
  <c r="DP17" i="17"/>
  <c r="BW54" i="17"/>
  <c r="EI31" i="17"/>
  <c r="DY24" i="17"/>
  <c r="BT61" i="17"/>
  <c r="DB45" i="17"/>
  <c r="DD38" i="17"/>
  <c r="ED31" i="17"/>
  <c r="BS31" i="17"/>
  <c r="DC24" i="17"/>
  <c r="BD75" i="17"/>
  <c r="BH54" i="17"/>
  <c r="DY38" i="17"/>
  <c r="EB31" i="17"/>
  <c r="BR24" i="17"/>
  <c r="DL17" i="17"/>
  <c r="BG17" i="17"/>
  <c r="BJ45" i="17"/>
  <c r="DA24" i="17"/>
  <c r="EO61" i="17"/>
  <c r="DR45" i="17"/>
  <c r="CS38" i="17"/>
  <c r="DF31" i="17"/>
  <c r="EA24" i="17"/>
  <c r="CN54" i="17"/>
  <c r="ER31" i="17"/>
  <c r="BL31" i="17"/>
  <c r="CH24" i="17"/>
  <c r="EJ17" i="17"/>
  <c r="CT17" i="17"/>
  <c r="BC17" i="17"/>
  <c r="BM68" i="17"/>
  <c r="BR54" i="17"/>
  <c r="CZ38" i="17"/>
  <c r="DV31" i="17"/>
  <c r="EQ24" i="17"/>
  <c r="BB24" i="17"/>
  <c r="CX17" i="17"/>
  <c r="BQ75" i="17"/>
  <c r="EC54" i="17"/>
  <c r="DY68" i="17"/>
  <c r="AZ75" i="17"/>
  <c r="BH61" i="17"/>
  <c r="CG68" i="17"/>
  <c r="DP54" i="17"/>
  <c r="EM75" i="17"/>
  <c r="CL54" i="17"/>
  <c r="DU75" i="17"/>
  <c r="BD61" i="17"/>
  <c r="DZ45" i="17"/>
  <c r="EP38" i="17"/>
  <c r="BK38" i="17"/>
  <c r="CD31" i="17"/>
  <c r="CZ24" i="17"/>
  <c r="DW17" i="17"/>
  <c r="BT75" i="17"/>
  <c r="DN45" i="17"/>
  <c r="BI38" i="17"/>
  <c r="BD31" i="17"/>
  <c r="BZ24" i="17"/>
  <c r="CU17" i="17"/>
  <c r="BV45" i="17"/>
  <c r="DC31" i="17"/>
  <c r="CT24" i="17"/>
  <c r="DB54" i="17"/>
  <c r="CD45" i="17"/>
  <c r="CG38" i="17"/>
  <c r="DN31" i="17"/>
  <c r="BC31" i="17"/>
  <c r="CN24" i="17"/>
  <c r="EQ61" i="17"/>
  <c r="DT45" i="17"/>
  <c r="CT38" i="17"/>
  <c r="DG31" i="17"/>
  <c r="EC24" i="17"/>
  <c r="AZ24" i="17"/>
  <c r="CW17" i="17"/>
  <c r="BU38" i="17"/>
  <c r="BI61" i="17"/>
  <c r="CH45" i="17"/>
  <c r="BP38" i="17"/>
  <c r="CK31" i="17"/>
  <c r="DF24" i="17"/>
  <c r="EL17" i="17"/>
  <c r="CH17" i="17"/>
  <c r="DZ68" i="17"/>
  <c r="DQ38" i="17"/>
  <c r="DW31" i="17"/>
  <c r="BL24" i="17"/>
  <c r="DV17" i="17"/>
  <c r="CM17" i="17"/>
  <c r="DT61" i="17"/>
  <c r="CP45" i="17"/>
  <c r="CK38" i="17"/>
  <c r="CZ31" i="17"/>
  <c r="DK24" i="17"/>
  <c r="EO17" i="17"/>
  <c r="CL17" i="17"/>
  <c r="DX68" i="17"/>
  <c r="DK31" i="17"/>
  <c r="DM17" i="17"/>
  <c r="CW54" i="17"/>
  <c r="BB45" i="17"/>
  <c r="BP31" i="17"/>
  <c r="CL24" i="17"/>
  <c r="DX17" i="17"/>
  <c r="BS17" i="17"/>
  <c r="DU61" i="17"/>
  <c r="DI45" i="17"/>
  <c r="CL38" i="17"/>
  <c r="DB31" i="17"/>
  <c r="DW24" i="17"/>
  <c r="DN17" i="17"/>
  <c r="CG17" i="17"/>
  <c r="DG54" i="17"/>
  <c r="BZ45" i="17"/>
  <c r="BJ38" i="17"/>
  <c r="BU31" i="17"/>
  <c r="CQ24" i="17"/>
  <c r="EB17" i="17"/>
  <c r="BQ17" i="17"/>
  <c r="CU81" i="17"/>
  <c r="ET81" i="17" s="1"/>
  <c r="BY74" i="17"/>
  <c r="BP23" i="17"/>
  <c r="CL37" i="17"/>
  <c r="BZ74" i="17" l="1"/>
  <c r="BQ23" i="17"/>
  <c r="EN16" i="17"/>
  <c r="CM37" i="17"/>
  <c r="CA74" i="17" l="1"/>
  <c r="BR23" i="17"/>
  <c r="EO16" i="17"/>
  <c r="CN37" i="17"/>
  <c r="DI67" i="17" l="1"/>
  <c r="CB74" i="17"/>
  <c r="BS23" i="17"/>
  <c r="EP16" i="17"/>
  <c r="CO37" i="17"/>
  <c r="CG124" i="15"/>
  <c r="CF124" i="15"/>
  <c r="CE124" i="15"/>
  <c r="CD124" i="15"/>
  <c r="CC124" i="15"/>
  <c r="CB124" i="15"/>
  <c r="CA124" i="15"/>
  <c r="BZ124" i="15"/>
  <c r="BY124" i="15"/>
  <c r="BX124" i="15"/>
  <c r="BW124" i="15"/>
  <c r="BV124" i="15"/>
  <c r="BU124" i="15"/>
  <c r="BT124" i="15"/>
  <c r="BS124" i="15"/>
  <c r="BR124" i="15"/>
  <c r="BQ124" i="15"/>
  <c r="BP124" i="15"/>
  <c r="BO124" i="15"/>
  <c r="BN124" i="15"/>
  <c r="BM124" i="15"/>
  <c r="BL124" i="15"/>
  <c r="BK124" i="15"/>
  <c r="BJ124" i="15"/>
  <c r="BI124" i="15"/>
  <c r="BH124" i="15"/>
  <c r="BG124" i="15"/>
  <c r="BF124" i="15"/>
  <c r="BE124" i="15"/>
  <c r="BD124" i="15"/>
  <c r="BC124" i="15"/>
  <c r="BB124" i="15"/>
  <c r="BA124" i="15"/>
  <c r="AZ124" i="15"/>
  <c r="AY124" i="15"/>
  <c r="AX124" i="15"/>
  <c r="AW124" i="15"/>
  <c r="AV124" i="15"/>
  <c r="DJ67" i="17" l="1"/>
  <c r="DH67" i="17"/>
  <c r="CC74" i="17"/>
  <c r="BT23" i="17"/>
  <c r="EQ16" i="17"/>
  <c r="CP37" i="17"/>
  <c r="DD22" i="17"/>
  <c r="ER22" i="17" s="1"/>
  <c r="ER36" i="17"/>
  <c r="DF66" i="17"/>
  <c r="DD19" i="17"/>
  <c r="DG67" i="17"/>
  <c r="EQ19" i="17" l="1"/>
  <c r="EM19" i="17"/>
  <c r="EI19" i="17"/>
  <c r="EE19" i="17"/>
  <c r="EA19" i="17"/>
  <c r="DW19" i="17"/>
  <c r="DS19" i="17"/>
  <c r="DO19" i="17"/>
  <c r="DK19" i="17"/>
  <c r="DG19" i="17"/>
  <c r="EP19" i="17"/>
  <c r="EL19" i="17"/>
  <c r="EH19" i="17"/>
  <c r="ED19" i="17"/>
  <c r="DZ19" i="17"/>
  <c r="DV19" i="17"/>
  <c r="DR19" i="17"/>
  <c r="DN19" i="17"/>
  <c r="DJ19" i="17"/>
  <c r="DF19" i="17"/>
  <c r="EB19" i="17"/>
  <c r="DP19" i="17"/>
  <c r="DL19" i="17"/>
  <c r="EO19" i="17"/>
  <c r="EK19" i="17"/>
  <c r="EG19" i="17"/>
  <c r="EC19" i="17"/>
  <c r="DY19" i="17"/>
  <c r="DU19" i="17"/>
  <c r="DQ19" i="17"/>
  <c r="DM19" i="17"/>
  <c r="DI19" i="17"/>
  <c r="DE19" i="17"/>
  <c r="ER19" i="17"/>
  <c r="EN19" i="17"/>
  <c r="EJ19" i="17"/>
  <c r="EF19" i="17"/>
  <c r="DX19" i="17"/>
  <c r="DT19" i="17"/>
  <c r="DH19" i="17"/>
  <c r="DF67" i="17"/>
  <c r="ER66" i="17"/>
  <c r="CY37" i="17"/>
  <c r="DK67" i="17"/>
  <c r="CD74" i="17"/>
  <c r="BU23" i="17"/>
  <c r="CQ37" i="17"/>
  <c r="DL67" i="17" l="1"/>
  <c r="CE74" i="17"/>
  <c r="EA60" i="17"/>
  <c r="BV30" i="17"/>
  <c r="BV23" i="17"/>
  <c r="CR37" i="17"/>
  <c r="DM67" i="17" l="1"/>
  <c r="CF74" i="17"/>
  <c r="EB60" i="17"/>
  <c r="BW30" i="17"/>
  <c r="BW23" i="17"/>
  <c r="CS37" i="17"/>
  <c r="DN67" i="17" l="1"/>
  <c r="CG74" i="17"/>
  <c r="EC60" i="17"/>
  <c r="BX30" i="17"/>
  <c r="BX23" i="17"/>
  <c r="CT37" i="17"/>
  <c r="CL58" i="17"/>
  <c r="EG123" i="15"/>
  <c r="EF123" i="15"/>
  <c r="EJ123" i="15"/>
  <c r="DJ122" i="15"/>
  <c r="DK122" i="15"/>
  <c r="DL122" i="15"/>
  <c r="DM122" i="15"/>
  <c r="DN122" i="15"/>
  <c r="DO122" i="15"/>
  <c r="DP122" i="15"/>
  <c r="DQ122" i="15"/>
  <c r="DR122" i="15"/>
  <c r="DS122" i="15"/>
  <c r="DT122" i="15"/>
  <c r="DU122" i="15"/>
  <c r="DV122" i="15"/>
  <c r="DW122" i="15"/>
  <c r="DX122" i="15"/>
  <c r="DY122" i="15"/>
  <c r="DZ122" i="15"/>
  <c r="EA122" i="15"/>
  <c r="EB122" i="15"/>
  <c r="EC122" i="15"/>
  <c r="ED122" i="15"/>
  <c r="EE122" i="15"/>
  <c r="EF122" i="15"/>
  <c r="EG122" i="15"/>
  <c r="EH122" i="15"/>
  <c r="EI122" i="15"/>
  <c r="EJ122" i="15"/>
  <c r="EK122" i="15"/>
  <c r="EL122" i="15"/>
  <c r="EM122" i="15"/>
  <c r="DJ123" i="15"/>
  <c r="DK123" i="15"/>
  <c r="DL123" i="15"/>
  <c r="DM123" i="15"/>
  <c r="DN123" i="15"/>
  <c r="DO123" i="15"/>
  <c r="DP123" i="15"/>
  <c r="DQ123" i="15"/>
  <c r="DR123" i="15"/>
  <c r="DS123" i="15"/>
  <c r="DT123" i="15"/>
  <c r="DU123" i="15"/>
  <c r="DV123" i="15"/>
  <c r="DW123" i="15"/>
  <c r="DX123" i="15"/>
  <c r="DY123" i="15"/>
  <c r="DZ123" i="15"/>
  <c r="EA123" i="15"/>
  <c r="EB123" i="15"/>
  <c r="EC123" i="15"/>
  <c r="ED123" i="15"/>
  <c r="EE123" i="15"/>
  <c r="DH122" i="15"/>
  <c r="DV58" i="17" l="1"/>
  <c r="DR58" i="17"/>
  <c r="DN58" i="17"/>
  <c r="DJ58" i="17"/>
  <c r="DF58" i="17"/>
  <c r="DB58" i="17"/>
  <c r="CX58" i="17"/>
  <c r="CX60" i="17" s="1"/>
  <c r="CT58" i="17"/>
  <c r="CT60" i="17" s="1"/>
  <c r="CP58" i="17"/>
  <c r="DY58" i="17"/>
  <c r="DU58" i="17"/>
  <c r="DQ58" i="17"/>
  <c r="DM58" i="17"/>
  <c r="DI58" i="17"/>
  <c r="DE58" i="17"/>
  <c r="DA58" i="17"/>
  <c r="CW58" i="17"/>
  <c r="CS58" i="17"/>
  <c r="CO58" i="17"/>
  <c r="CO60" i="17" s="1"/>
  <c r="DX58" i="17"/>
  <c r="DT58" i="17"/>
  <c r="DP58" i="17"/>
  <c r="DL58" i="17"/>
  <c r="DH58" i="17"/>
  <c r="DD58" i="17"/>
  <c r="CZ58" i="17"/>
  <c r="CZ60" i="17" s="1"/>
  <c r="CV58" i="17"/>
  <c r="CR58" i="17"/>
  <c r="CR60" i="17" s="1"/>
  <c r="CN58" i="17"/>
  <c r="DW58" i="17"/>
  <c r="DS58" i="17"/>
  <c r="DO58" i="17"/>
  <c r="DK58" i="17"/>
  <c r="DG58" i="17"/>
  <c r="DC58" i="17"/>
  <c r="CY58" i="17"/>
  <c r="CY60" i="17" s="1"/>
  <c r="CU58" i="17"/>
  <c r="CQ58" i="17"/>
  <c r="CM58" i="17"/>
  <c r="CM60" i="17" s="1"/>
  <c r="DC60" i="17"/>
  <c r="CQ60" i="17"/>
  <c r="DE60" i="17"/>
  <c r="DB60" i="17"/>
  <c r="CW60" i="17"/>
  <c r="DD60" i="17"/>
  <c r="CS60" i="17"/>
  <c r="DA60" i="17"/>
  <c r="CP60" i="17"/>
  <c r="CN60" i="17"/>
  <c r="CV60" i="17"/>
  <c r="DF60" i="17"/>
  <c r="DO67" i="17"/>
  <c r="CH74" i="17"/>
  <c r="ED60" i="17"/>
  <c r="BY30" i="17"/>
  <c r="BY23" i="17"/>
  <c r="CU37" i="17"/>
  <c r="ET37" i="17" s="1"/>
  <c r="EH123" i="15"/>
  <c r="CL59" i="17"/>
  <c r="CU59" i="17" s="1"/>
  <c r="ER59" i="17" s="1"/>
  <c r="BW122" i="15"/>
  <c r="BS122" i="15"/>
  <c r="BO122" i="15"/>
  <c r="BK122" i="15"/>
  <c r="BG122" i="15"/>
  <c r="CC122" i="15"/>
  <c r="BR122" i="15"/>
  <c r="BJ122" i="15"/>
  <c r="CF122" i="15"/>
  <c r="CG122" i="15"/>
  <c r="BU122" i="15"/>
  <c r="BQ122" i="15"/>
  <c r="BM122" i="15"/>
  <c r="BI122" i="15"/>
  <c r="CE122" i="15"/>
  <c r="BV122" i="15"/>
  <c r="BN122" i="15"/>
  <c r="BF122" i="15"/>
  <c r="CB122" i="15"/>
  <c r="BX122" i="15"/>
  <c r="BT122" i="15"/>
  <c r="BP122" i="15"/>
  <c r="BL122" i="15"/>
  <c r="BH122" i="15"/>
  <c r="CD122" i="15"/>
  <c r="EM123" i="15"/>
  <c r="EL123" i="15"/>
  <c r="EK123" i="15"/>
  <c r="I20" i="19"/>
  <c r="EG21" i="15"/>
  <c r="EG124" i="15" s="1"/>
  <c r="EC21" i="15"/>
  <c r="EC124" i="15" s="1"/>
  <c r="DY21" i="15"/>
  <c r="DY124" i="15" s="1"/>
  <c r="EJ21" i="15"/>
  <c r="EJ124" i="15" s="1"/>
  <c r="EF21" i="15"/>
  <c r="EF124" i="15" s="1"/>
  <c r="EB21" i="15"/>
  <c r="EB124" i="15" s="1"/>
  <c r="DX21" i="15"/>
  <c r="DX124" i="15" s="1"/>
  <c r="DL21" i="15"/>
  <c r="DL124" i="15" s="1"/>
  <c r="EH21" i="15"/>
  <c r="EH124" i="15" s="1"/>
  <c r="ED21" i="15"/>
  <c r="ED124" i="15" s="1"/>
  <c r="DZ21" i="15"/>
  <c r="DZ124" i="15" s="1"/>
  <c r="DM21" i="15"/>
  <c r="DM124" i="15" s="1"/>
  <c r="EE21" i="15"/>
  <c r="EE124" i="15" s="1"/>
  <c r="EA21" i="15"/>
  <c r="EA124" i="15" s="1"/>
  <c r="DW21" i="15"/>
  <c r="DW124" i="15" s="1"/>
  <c r="DQ21" i="15"/>
  <c r="DQ124" i="15" s="1"/>
  <c r="DP21" i="15"/>
  <c r="DP124" i="15" s="1"/>
  <c r="DT21" i="15"/>
  <c r="DT124" i="15" s="1"/>
  <c r="DU21" i="15"/>
  <c r="DU124" i="15" s="1"/>
  <c r="DO21" i="15"/>
  <c r="DO124" i="15" s="1"/>
  <c r="DS21" i="15"/>
  <c r="DS124" i="15" s="1"/>
  <c r="DK21" i="15"/>
  <c r="EY21" i="15" s="1"/>
  <c r="DR21" i="15"/>
  <c r="DR124" i="15" s="1"/>
  <c r="DN21" i="15"/>
  <c r="DN124" i="15" s="1"/>
  <c r="DJ21" i="15"/>
  <c r="DJ124" i="15" s="1"/>
  <c r="DH123" i="15"/>
  <c r="CU60" i="17" l="1"/>
  <c r="ET60" i="17" s="1"/>
  <c r="CL60" i="17"/>
  <c r="DP67" i="17"/>
  <c r="DK124" i="15"/>
  <c r="EI21" i="15"/>
  <c r="EI124" i="15" s="1"/>
  <c r="EI123" i="15"/>
  <c r="CI74" i="17"/>
  <c r="DG60" i="17"/>
  <c r="EE60" i="17"/>
  <c r="BZ30" i="17"/>
  <c r="CF123" i="15"/>
  <c r="CE123" i="15"/>
  <c r="CG123" i="15"/>
  <c r="BK123" i="15"/>
  <c r="BH123" i="15"/>
  <c r="BX123" i="15"/>
  <c r="BL123" i="15"/>
  <c r="BM123" i="15"/>
  <c r="CB123" i="15"/>
  <c r="BR123" i="15"/>
  <c r="EM21" i="15"/>
  <c r="EM124" i="15" s="1"/>
  <c r="CD123" i="15"/>
  <c r="CC123" i="15"/>
  <c r="BU123" i="15"/>
  <c r="BS123" i="15"/>
  <c r="BP123" i="15"/>
  <c r="BJ123" i="15"/>
  <c r="EK21" i="15"/>
  <c r="EK124" i="15" s="1"/>
  <c r="BQ123" i="15"/>
  <c r="BO123" i="15"/>
  <c r="BF123" i="15"/>
  <c r="BV123" i="15"/>
  <c r="BI123" i="15"/>
  <c r="BG123" i="15"/>
  <c r="BW123" i="15"/>
  <c r="BT123" i="15"/>
  <c r="BN123" i="15"/>
  <c r="DH21" i="15"/>
  <c r="DH124" i="15" s="1"/>
  <c r="DQ67" i="17" l="1"/>
  <c r="CJ74" i="17"/>
  <c r="DH60" i="17"/>
  <c r="EF60" i="17"/>
  <c r="CA30" i="17"/>
  <c r="CA23" i="17"/>
  <c r="DG122" i="15"/>
  <c r="DF122" i="15"/>
  <c r="DD122" i="15"/>
  <c r="DC122" i="15"/>
  <c r="DB122" i="15"/>
  <c r="DA122" i="15"/>
  <c r="CZ122" i="15"/>
  <c r="CY122" i="15"/>
  <c r="CX122" i="15"/>
  <c r="CW122" i="15"/>
  <c r="CV122" i="15"/>
  <c r="CU122" i="15"/>
  <c r="CT122" i="15"/>
  <c r="DR67" i="17" l="1"/>
  <c r="DI122" i="15"/>
  <c r="CK74" i="17"/>
  <c r="DI60" i="17"/>
  <c r="EG60" i="17"/>
  <c r="CB30" i="17"/>
  <c r="CB23" i="17"/>
  <c r="EV122" i="15"/>
  <c r="DD77" i="17"/>
  <c r="AX122" i="15"/>
  <c r="BB122" i="15"/>
  <c r="BY122" i="15"/>
  <c r="AV122" i="15"/>
  <c r="AZ122" i="15"/>
  <c r="BD122" i="15"/>
  <c r="CA122" i="15"/>
  <c r="AW122" i="15"/>
  <c r="BA122" i="15"/>
  <c r="BE122" i="15"/>
  <c r="AY122" i="15"/>
  <c r="BC122" i="15"/>
  <c r="BZ122" i="15"/>
  <c r="ER77" i="17" l="1"/>
  <c r="EN77" i="17"/>
  <c r="EJ77" i="17"/>
  <c r="EF77" i="17"/>
  <c r="EB77" i="17"/>
  <c r="DX77" i="17"/>
  <c r="DT77" i="17"/>
  <c r="DP77" i="17"/>
  <c r="DP81" i="17" s="1"/>
  <c r="DL77" i="17"/>
  <c r="DH77" i="17"/>
  <c r="EQ77" i="17"/>
  <c r="EM77" i="17"/>
  <c r="EI77" i="17"/>
  <c r="EE77" i="17"/>
  <c r="EA77" i="17"/>
  <c r="DW77" i="17"/>
  <c r="DW81" i="17" s="1"/>
  <c r="DS77" i="17"/>
  <c r="DO77" i="17"/>
  <c r="DO81" i="17" s="1"/>
  <c r="DK77" i="17"/>
  <c r="DK81" i="17" s="1"/>
  <c r="DG77" i="17"/>
  <c r="DG81" i="17" s="1"/>
  <c r="DY77" i="17"/>
  <c r="DQ77" i="17"/>
  <c r="DQ81" i="17" s="1"/>
  <c r="DI77" i="17"/>
  <c r="EP77" i="17"/>
  <c r="EL77" i="17"/>
  <c r="EH77" i="17"/>
  <c r="ED77" i="17"/>
  <c r="DZ77" i="17"/>
  <c r="DV77" i="17"/>
  <c r="DR77" i="17"/>
  <c r="DR81" i="17" s="1"/>
  <c r="DN77" i="17"/>
  <c r="DJ77" i="17"/>
  <c r="DJ81" i="17" s="1"/>
  <c r="DF77" i="17"/>
  <c r="EO77" i="17"/>
  <c r="EK77" i="17"/>
  <c r="EG77" i="17"/>
  <c r="EC77" i="17"/>
  <c r="DU77" i="17"/>
  <c r="DM77" i="17"/>
  <c r="DM81" i="17" s="1"/>
  <c r="DE77" i="17"/>
  <c r="DE81" i="17" s="1"/>
  <c r="CO44" i="17"/>
  <c r="CK44" i="17"/>
  <c r="CG44" i="17"/>
  <c r="CU44" i="17"/>
  <c r="ET44" i="17" s="1"/>
  <c r="CM44" i="17"/>
  <c r="CE44" i="17"/>
  <c r="CP44" i="17"/>
  <c r="CJ44" i="17"/>
  <c r="CF44" i="17"/>
  <c r="CI44" i="17"/>
  <c r="CT44" i="17"/>
  <c r="CL44" i="17"/>
  <c r="CR44" i="17"/>
  <c r="CN44" i="17"/>
  <c r="CS44" i="17"/>
  <c r="CH44" i="17"/>
  <c r="CQ44" i="17"/>
  <c r="DS81" i="17"/>
  <c r="DU81" i="17"/>
  <c r="DX81" i="17"/>
  <c r="DH81" i="17"/>
  <c r="DT81" i="17"/>
  <c r="DI81" i="17"/>
  <c r="DF81" i="17"/>
  <c r="DN81" i="17"/>
  <c r="DL81" i="17"/>
  <c r="DY81" i="17"/>
  <c r="DV81" i="17"/>
  <c r="DD81" i="17"/>
  <c r="CD44" i="17"/>
  <c r="DS67" i="17"/>
  <c r="DH74" i="17"/>
  <c r="DF74" i="17"/>
  <c r="DD74" i="17"/>
  <c r="DE74" i="17"/>
  <c r="DG74" i="17"/>
  <c r="DI74" i="17"/>
  <c r="DK74" i="17"/>
  <c r="DJ74" i="17"/>
  <c r="DL74" i="17"/>
  <c r="DM74" i="17"/>
  <c r="DN74" i="17"/>
  <c r="DO74" i="17"/>
  <c r="DP74" i="17"/>
  <c r="DQ74" i="17"/>
  <c r="DR74" i="17"/>
  <c r="DS74" i="17"/>
  <c r="DT74" i="17"/>
  <c r="DU74" i="17"/>
  <c r="DV74" i="17"/>
  <c r="DW74" i="17"/>
  <c r="DX74" i="17"/>
  <c r="DY74" i="17"/>
  <c r="DZ74" i="17"/>
  <c r="EA74" i="17"/>
  <c r="EB74" i="17"/>
  <c r="EC74" i="17"/>
  <c r="ED74" i="17"/>
  <c r="EE74" i="17"/>
  <c r="EF74" i="17"/>
  <c r="EG74" i="17"/>
  <c r="EH74" i="17"/>
  <c r="EI74" i="17"/>
  <c r="EJ74" i="17"/>
  <c r="CL74" i="17"/>
  <c r="DJ60" i="17"/>
  <c r="EH60" i="17"/>
  <c r="CC30" i="17"/>
  <c r="CC23" i="17"/>
  <c r="EX122" i="15"/>
  <c r="EW122" i="15"/>
  <c r="EV123" i="15"/>
  <c r="EY122" i="15"/>
  <c r="EU122" i="15"/>
  <c r="CA123" i="15"/>
  <c r="BZ123" i="15"/>
  <c r="BY123" i="15"/>
  <c r="H22" i="19"/>
  <c r="H23" i="19"/>
  <c r="DZ81" i="17" l="1"/>
  <c r="DT67" i="17"/>
  <c r="EK74" i="17"/>
  <c r="CM74" i="17"/>
  <c r="DK60" i="17"/>
  <c r="EI60" i="17"/>
  <c r="CD30" i="17"/>
  <c r="CD23" i="17"/>
  <c r="EX123" i="15"/>
  <c r="DU67" i="17" l="1"/>
  <c r="EA81" i="17"/>
  <c r="EL74" i="17"/>
  <c r="CN74" i="17"/>
  <c r="DL60" i="17"/>
  <c r="EJ60" i="17"/>
  <c r="CZ37" i="17"/>
  <c r="CE30" i="17"/>
  <c r="CE23" i="17"/>
  <c r="EB81" i="17" l="1"/>
  <c r="DV67" i="17"/>
  <c r="EM74" i="17"/>
  <c r="CO74" i="17"/>
  <c r="DM60" i="17"/>
  <c r="EK60" i="17"/>
  <c r="CF30" i="17"/>
  <c r="CF23" i="17"/>
  <c r="DA37" i="17" l="1"/>
  <c r="DW67" i="17"/>
  <c r="EC81" i="17"/>
  <c r="EN74" i="17"/>
  <c r="CP74" i="17"/>
  <c r="DN60" i="17"/>
  <c r="EL60" i="17"/>
  <c r="CG30" i="17"/>
  <c r="CG23" i="17"/>
  <c r="ED81" i="17" l="1"/>
  <c r="DB37" i="17"/>
  <c r="DX67" i="17"/>
  <c r="EO74" i="17"/>
  <c r="CQ74" i="17"/>
  <c r="DO60" i="17"/>
  <c r="EM60" i="17"/>
  <c r="CH30" i="17"/>
  <c r="CH23" i="17"/>
  <c r="DC37" i="17" l="1"/>
  <c r="DY67" i="17"/>
  <c r="EE81" i="17"/>
  <c r="EP74" i="17"/>
  <c r="CR74" i="17"/>
  <c r="DP60" i="17"/>
  <c r="EN60" i="17"/>
  <c r="CI30" i="17"/>
  <c r="CI23" i="17"/>
  <c r="DZ67" i="17" l="1"/>
  <c r="EF81" i="17"/>
  <c r="DD37" i="17"/>
  <c r="EQ74" i="17"/>
  <c r="CT74" i="17"/>
  <c r="CS74" i="17"/>
  <c r="DQ60" i="17"/>
  <c r="EO60" i="17"/>
  <c r="CJ30" i="17"/>
  <c r="CJ23" i="17"/>
  <c r="EG81" i="17" l="1"/>
  <c r="DE37" i="17"/>
  <c r="EA67" i="17"/>
  <c r="DR60" i="17"/>
  <c r="EP60" i="17"/>
  <c r="CK30" i="17"/>
  <c r="CK23" i="17"/>
  <c r="DS60" i="17" l="1"/>
  <c r="EB67" i="17"/>
  <c r="EH81" i="17"/>
  <c r="DF37" i="17"/>
  <c r="EQ60" i="17"/>
  <c r="CL30" i="17"/>
  <c r="CL23" i="17"/>
  <c r="DC53" i="17"/>
  <c r="ER52" i="17" l="1"/>
  <c r="ER53" i="17" s="1"/>
  <c r="DT60" i="17"/>
  <c r="EI81" i="17"/>
  <c r="DG37" i="17"/>
  <c r="EC67" i="17"/>
  <c r="CM30" i="17"/>
  <c r="CM23" i="17"/>
  <c r="DC43" i="17"/>
  <c r="ER43" i="17" s="1"/>
  <c r="DC28" i="17"/>
  <c r="DI123" i="15"/>
  <c r="DX28" i="17" l="1"/>
  <c r="EB28" i="17"/>
  <c r="EB30" i="17" s="1"/>
  <c r="EF28" i="17"/>
  <c r="EJ28" i="17"/>
  <c r="EJ30" i="17" s="1"/>
  <c r="EN28" i="17"/>
  <c r="ER28" i="17"/>
  <c r="DT28" i="17"/>
  <c r="DP28" i="17"/>
  <c r="DP30" i="17" s="1"/>
  <c r="DL28" i="17"/>
  <c r="DH28" i="17"/>
  <c r="DH30" i="17" s="1"/>
  <c r="DD28" i="17"/>
  <c r="DY28" i="17"/>
  <c r="DY30" i="17" s="1"/>
  <c r="EC28" i="17"/>
  <c r="EG28" i="17"/>
  <c r="EG30" i="17" s="1"/>
  <c r="EK28" i="17"/>
  <c r="EO28" i="17"/>
  <c r="EO30" i="17" s="1"/>
  <c r="DW28" i="17"/>
  <c r="DS28" i="17"/>
  <c r="DO28" i="17"/>
  <c r="DK28" i="17"/>
  <c r="DK30" i="17" s="1"/>
  <c r="DG28" i="17"/>
  <c r="DZ28" i="17"/>
  <c r="DZ30" i="17" s="1"/>
  <c r="ED28" i="17"/>
  <c r="EH28" i="17"/>
  <c r="EH30" i="17" s="1"/>
  <c r="EL28" i="17"/>
  <c r="EP28" i="17"/>
  <c r="EP30" i="17" s="1"/>
  <c r="DV28" i="17"/>
  <c r="DR28" i="17"/>
  <c r="DR30" i="17" s="1"/>
  <c r="DN28" i="17"/>
  <c r="DJ28" i="17"/>
  <c r="DJ30" i="17" s="1"/>
  <c r="DF28" i="17"/>
  <c r="EA28" i="17"/>
  <c r="EA30" i="17" s="1"/>
  <c r="EE28" i="17"/>
  <c r="EI28" i="17"/>
  <c r="EI30" i="17" s="1"/>
  <c r="EM28" i="17"/>
  <c r="EQ28" i="17"/>
  <c r="EQ30" i="17" s="1"/>
  <c r="DU28" i="17"/>
  <c r="DQ28" i="17"/>
  <c r="DQ30" i="17" s="1"/>
  <c r="DM28" i="17"/>
  <c r="DI28" i="17"/>
  <c r="DI30" i="17" s="1"/>
  <c r="DE28" i="17"/>
  <c r="DH44" i="17"/>
  <c r="DL44" i="17"/>
  <c r="DP44" i="17"/>
  <c r="DT44" i="17"/>
  <c r="EN44" i="17"/>
  <c r="ER44" i="17"/>
  <c r="DJ44" i="17"/>
  <c r="DR44" i="17"/>
  <c r="EP44" i="17"/>
  <c r="DK44" i="17"/>
  <c r="EQ44" i="17"/>
  <c r="DE44" i="17"/>
  <c r="DI44" i="17"/>
  <c r="DM44" i="17"/>
  <c r="DQ44" i="17"/>
  <c r="EK44" i="17"/>
  <c r="EO44" i="17"/>
  <c r="DD44" i="17"/>
  <c r="DF44" i="17"/>
  <c r="EL44" i="17"/>
  <c r="DG44" i="17"/>
  <c r="DO44" i="17"/>
  <c r="EM44" i="17"/>
  <c r="DS44" i="17"/>
  <c r="DN44" i="17"/>
  <c r="EK30" i="17"/>
  <c r="EC30" i="17"/>
  <c r="EN30" i="17"/>
  <c r="DX30" i="17"/>
  <c r="EL30" i="17"/>
  <c r="EF30" i="17"/>
  <c r="EM30" i="17"/>
  <c r="DU30" i="17"/>
  <c r="DM30" i="17"/>
  <c r="DE30" i="17"/>
  <c r="DT30" i="17"/>
  <c r="DL30" i="17"/>
  <c r="DD30" i="17"/>
  <c r="DW30" i="17"/>
  <c r="DV30" i="17"/>
  <c r="DN30" i="17"/>
  <c r="DF30" i="17"/>
  <c r="EE30" i="17"/>
  <c r="DS30" i="17"/>
  <c r="DO30" i="17"/>
  <c r="DG30" i="17"/>
  <c r="DU60" i="17"/>
  <c r="DH37" i="17"/>
  <c r="ED67" i="17"/>
  <c r="EJ81" i="17"/>
  <c r="DC30" i="17"/>
  <c r="DC44" i="17"/>
  <c r="BC30" i="17"/>
  <c r="BI30" i="17"/>
  <c r="BJ30" i="17"/>
  <c r="BH30" i="17"/>
  <c r="BF30" i="17"/>
  <c r="BG30" i="17"/>
  <c r="BP30" i="17"/>
  <c r="BO30" i="17"/>
  <c r="BR30" i="17"/>
  <c r="BU30" i="17"/>
  <c r="BN30" i="17"/>
  <c r="BE30" i="17"/>
  <c r="BT30" i="17"/>
  <c r="BD30" i="17"/>
  <c r="BS30" i="17"/>
  <c r="BQ30" i="17"/>
  <c r="BB30" i="17"/>
  <c r="BM30" i="17"/>
  <c r="BL30" i="17"/>
  <c r="BK30" i="17"/>
  <c r="DB30" i="17"/>
  <c r="CZ30" i="17"/>
  <c r="DA30" i="17"/>
  <c r="ED30" i="17"/>
  <c r="CN30" i="17"/>
  <c r="CN23" i="17"/>
  <c r="BZ23" i="17"/>
  <c r="DC123" i="15"/>
  <c r="DU44" i="17" l="1"/>
  <c r="DV60" i="17"/>
  <c r="EE67" i="17"/>
  <c r="EK81" i="17"/>
  <c r="DI37" i="17"/>
  <c r="ER30" i="17"/>
  <c r="EU30" i="17" s="1"/>
  <c r="J13" i="19" s="1"/>
  <c r="BA30" i="17"/>
  <c r="CO30" i="17"/>
  <c r="CO23" i="17"/>
  <c r="DV44" i="17" l="1"/>
  <c r="DW60" i="17"/>
  <c r="EL81" i="17"/>
  <c r="EF67" i="17"/>
  <c r="DJ37" i="17"/>
  <c r="CP30" i="17"/>
  <c r="CP23" i="17"/>
  <c r="DW44" i="17" l="1"/>
  <c r="DX60" i="17"/>
  <c r="EG67" i="17"/>
  <c r="EM81" i="17"/>
  <c r="DK37" i="17"/>
  <c r="BE16" i="17"/>
  <c r="BF16" i="17"/>
  <c r="BG16" i="17"/>
  <c r="BH16" i="17"/>
  <c r="BI16" i="17"/>
  <c r="BJ16" i="17"/>
  <c r="BK16" i="17"/>
  <c r="BL16" i="17"/>
  <c r="BM16" i="17"/>
  <c r="BN16" i="17"/>
  <c r="BO16" i="17"/>
  <c r="BP16" i="17"/>
  <c r="BQ16" i="17"/>
  <c r="BR16" i="17"/>
  <c r="BS16" i="17"/>
  <c r="BT16" i="17"/>
  <c r="BU16" i="17"/>
  <c r="BV16" i="17"/>
  <c r="BW16" i="17"/>
  <c r="BX16" i="17"/>
  <c r="BY16" i="17"/>
  <c r="CA16" i="17"/>
  <c r="CB16" i="17"/>
  <c r="CC16" i="17"/>
  <c r="CD16" i="17"/>
  <c r="CE16" i="17"/>
  <c r="CF16" i="17"/>
  <c r="CG16" i="17"/>
  <c r="CH16" i="17"/>
  <c r="CI16" i="17"/>
  <c r="BA16" i="17"/>
  <c r="CQ30" i="17"/>
  <c r="CQ23" i="17"/>
  <c r="BZ16" i="17"/>
  <c r="CJ16" i="17"/>
  <c r="AV123" i="15"/>
  <c r="BA123" i="15"/>
  <c r="BD123" i="15"/>
  <c r="AX123" i="15"/>
  <c r="AW123" i="15"/>
  <c r="AY123" i="15"/>
  <c r="BC123" i="15"/>
  <c r="BE123" i="15"/>
  <c r="AZ123" i="15"/>
  <c r="BB123" i="15"/>
  <c r="CW123" i="15"/>
  <c r="DA123" i="15"/>
  <c r="DF123" i="15"/>
  <c r="CT123" i="15"/>
  <c r="CX123" i="15"/>
  <c r="DB123" i="15"/>
  <c r="DG123" i="15"/>
  <c r="CY123" i="15"/>
  <c r="DD123" i="15"/>
  <c r="CU123" i="15"/>
  <c r="CV123" i="15"/>
  <c r="CZ123" i="15"/>
  <c r="DX44" i="17" l="1"/>
  <c r="DZ60" i="17"/>
  <c r="DY60" i="17"/>
  <c r="EN81" i="17"/>
  <c r="DL37" i="17"/>
  <c r="EH67" i="17"/>
  <c r="ER16" i="17"/>
  <c r="CR30" i="17"/>
  <c r="CR23" i="17"/>
  <c r="CU23" i="17"/>
  <c r="ET23" i="17" s="1"/>
  <c r="CK16" i="17"/>
  <c r="BC16" i="17"/>
  <c r="BD16" i="17"/>
  <c r="EW123" i="15"/>
  <c r="EU123" i="15"/>
  <c r="BB16" i="17"/>
  <c r="DY44" i="17" l="1"/>
  <c r="DM37" i="17"/>
  <c r="EO81" i="17"/>
  <c r="EI67" i="17"/>
  <c r="CS30" i="17"/>
  <c r="CS23" i="17"/>
  <c r="CL16" i="17"/>
  <c r="DZ44" i="17" l="1"/>
  <c r="EP81" i="17"/>
  <c r="EJ67" i="17"/>
  <c r="DN37" i="17"/>
  <c r="CT23" i="17"/>
  <c r="CT30" i="17"/>
  <c r="CW23" i="17"/>
  <c r="CM16" i="17"/>
  <c r="EA44" i="17" l="1"/>
  <c r="EK67" i="17"/>
  <c r="DO37" i="17"/>
  <c r="EQ81" i="17"/>
  <c r="ER81" i="17"/>
  <c r="CX23" i="17"/>
  <c r="CN16" i="17"/>
  <c r="EB44" i="17" l="1"/>
  <c r="CO16" i="17"/>
  <c r="DP37" i="17"/>
  <c r="EL67" i="17"/>
  <c r="DS37" i="17"/>
  <c r="CY23" i="17"/>
  <c r="F13" i="19"/>
  <c r="EC44" i="17" l="1"/>
  <c r="DR37" i="17"/>
  <c r="DQ37" i="17"/>
  <c r="CP16" i="17"/>
  <c r="EM67" i="17"/>
  <c r="DT37" i="17"/>
  <c r="CZ23" i="17"/>
  <c r="F20" i="19"/>
  <c r="DV21" i="15"/>
  <c r="DV124" i="15" s="1"/>
  <c r="EL21" i="15"/>
  <c r="EL124" i="15" s="1"/>
  <c r="F15" i="19"/>
  <c r="F19" i="19"/>
  <c r="EU44" i="17"/>
  <c r="J15" i="19" s="1"/>
  <c r="I13" i="19"/>
  <c r="DI21" i="15"/>
  <c r="DC21" i="15"/>
  <c r="DC124" i="15" s="1"/>
  <c r="DA21" i="15"/>
  <c r="DA124" i="15" s="1"/>
  <c r="DB21" i="15"/>
  <c r="DB124" i="15" s="1"/>
  <c r="DF21" i="15"/>
  <c r="DF124" i="15" s="1"/>
  <c r="CY21" i="15"/>
  <c r="CY124" i="15" s="1"/>
  <c r="DG21" i="15"/>
  <c r="DG124" i="15" s="1"/>
  <c r="CW21" i="15"/>
  <c r="CW124" i="15" s="1"/>
  <c r="CX21" i="15"/>
  <c r="CX124" i="15" s="1"/>
  <c r="CV21" i="15"/>
  <c r="CV124" i="15" s="1"/>
  <c r="CZ21" i="15"/>
  <c r="CZ124" i="15" s="1"/>
  <c r="DD21" i="15"/>
  <c r="DD124" i="15" s="1"/>
  <c r="ED44" i="17" l="1"/>
  <c r="CQ16" i="17"/>
  <c r="EN67" i="17"/>
  <c r="I11" i="19"/>
  <c r="DI124" i="15"/>
  <c r="DU37" i="17"/>
  <c r="DA23" i="17"/>
  <c r="G11" i="19"/>
  <c r="G14" i="19"/>
  <c r="I14" i="19"/>
  <c r="G19" i="19"/>
  <c r="G25" i="19" s="1"/>
  <c r="G13" i="19"/>
  <c r="I19" i="19"/>
  <c r="I25" i="19" s="1"/>
  <c r="G15" i="19"/>
  <c r="H21" i="19"/>
  <c r="H25" i="19" s="1"/>
  <c r="G12" i="19"/>
  <c r="I15" i="19"/>
  <c r="EE44" i="17" l="1"/>
  <c r="G17" i="19"/>
  <c r="I17" i="19"/>
  <c r="CR16" i="17"/>
  <c r="EO67" i="17"/>
  <c r="DV37" i="17"/>
  <c r="DB23" i="17"/>
  <c r="EY123" i="15"/>
  <c r="EX124" i="15"/>
  <c r="H32" i="19" s="1"/>
  <c r="EY124" i="15"/>
  <c r="I32" i="19" s="1"/>
  <c r="EW124" i="15"/>
  <c r="G32" i="19" s="1"/>
  <c r="EF44" i="17" l="1"/>
  <c r="EP67" i="17"/>
  <c r="CS16" i="17"/>
  <c r="DW37" i="17"/>
  <c r="DC23" i="17"/>
  <c r="H30" i="19"/>
  <c r="K13" i="19"/>
  <c r="EG44" i="17" l="1"/>
  <c r="CT16" i="17"/>
  <c r="EQ67" i="17"/>
  <c r="ER67" i="17"/>
  <c r="EU67" i="17" s="1"/>
  <c r="J21" i="19" s="1"/>
  <c r="K21" i="19" s="1"/>
  <c r="DX37" i="17"/>
  <c r="ER60" i="17"/>
  <c r="DD23" i="17"/>
  <c r="EU53" i="17"/>
  <c r="J19" i="19" s="1"/>
  <c r="G30" i="19"/>
  <c r="I30" i="19"/>
  <c r="EH44" i="17" l="1"/>
  <c r="K19" i="19"/>
  <c r="CU16" i="17"/>
  <c r="ET16" i="17" s="1"/>
  <c r="DY37" i="17"/>
  <c r="DE23" i="17"/>
  <c r="K15" i="19"/>
  <c r="EJ44" i="17" l="1"/>
  <c r="EI44" i="17"/>
  <c r="DZ37" i="17"/>
  <c r="DF23" i="17"/>
  <c r="EU81" i="17"/>
  <c r="J23" i="19" s="1"/>
  <c r="K23" i="19" l="1"/>
  <c r="EA37" i="17"/>
  <c r="DG23" i="17"/>
  <c r="EU60" i="17" l="1"/>
  <c r="EB37" i="17"/>
  <c r="DH23" i="17"/>
  <c r="J20" i="19" l="1"/>
  <c r="EC37" i="17"/>
  <c r="DI23" i="17"/>
  <c r="K20" i="19" l="1"/>
  <c r="ED37" i="17"/>
  <c r="DJ23" i="17"/>
  <c r="EE37" i="17" l="1"/>
  <c r="DK23" i="17"/>
  <c r="CW16" i="17"/>
  <c r="DB16" i="17" l="1"/>
  <c r="EF37" i="17"/>
  <c r="DL23" i="17"/>
  <c r="EG16" i="17"/>
  <c r="CX16" i="17"/>
  <c r="DC16" i="17" l="1"/>
  <c r="EG37" i="17"/>
  <c r="DM23" i="17"/>
  <c r="EH16" i="17"/>
  <c r="EU16" i="17"/>
  <c r="CY16" i="17"/>
  <c r="DD16" i="17" l="1"/>
  <c r="F11" i="19"/>
  <c r="F17" i="19" s="1"/>
  <c r="J11" i="19"/>
  <c r="EH37" i="17"/>
  <c r="DN23" i="17"/>
  <c r="EI16" i="17"/>
  <c r="CZ16" i="17"/>
  <c r="DE16" i="17" l="1"/>
  <c r="K11" i="19"/>
  <c r="EI37" i="17"/>
  <c r="DO23" i="17"/>
  <c r="EJ16" i="17"/>
  <c r="DA16" i="17"/>
  <c r="DF16" i="17" l="1"/>
  <c r="EJ37" i="17"/>
  <c r="DP23" i="17"/>
  <c r="EK16" i="17"/>
  <c r="DG16" i="17" l="1"/>
  <c r="EK37" i="17"/>
  <c r="DQ23" i="17"/>
  <c r="EL16" i="17"/>
  <c r="EM16" i="17"/>
  <c r="DH16" i="17" l="1"/>
  <c r="EL37" i="17"/>
  <c r="DR23" i="17"/>
  <c r="DI16" i="17" l="1"/>
  <c r="EM37" i="17"/>
  <c r="DS23" i="17"/>
  <c r="DJ16" i="17" l="1"/>
  <c r="EN37" i="17"/>
  <c r="DT23" i="17"/>
  <c r="EO37" i="17" l="1"/>
  <c r="DK16" i="17"/>
  <c r="DU23" i="17"/>
  <c r="DL16" i="17" l="1"/>
  <c r="EP37" i="17"/>
  <c r="DV23" i="17"/>
  <c r="EQ37" i="17" l="1"/>
  <c r="ER37" i="17"/>
  <c r="EU37" i="17" s="1"/>
  <c r="J14" i="19" s="1"/>
  <c r="K14" i="19" s="1"/>
  <c r="DM16" i="17"/>
  <c r="DW23" i="17"/>
  <c r="DN16" i="17" l="1"/>
  <c r="DX23" i="17"/>
  <c r="DO16" i="17" l="1"/>
  <c r="DY23" i="17"/>
  <c r="DP16" i="17" l="1"/>
  <c r="DZ23" i="17"/>
  <c r="DQ16" i="17" l="1"/>
  <c r="EA23" i="17"/>
  <c r="DR16" i="17" l="1"/>
  <c r="EB23" i="17"/>
  <c r="DS16" i="17" l="1"/>
  <c r="EC23" i="17"/>
  <c r="DT16" i="17" l="1"/>
  <c r="ED23" i="17"/>
  <c r="DU16" i="17" l="1"/>
  <c r="EE23" i="17"/>
  <c r="DV16" i="17" l="1"/>
  <c r="EF23" i="17"/>
  <c r="DW16" i="17" l="1"/>
  <c r="EG23" i="17"/>
  <c r="DX16" i="17" l="1"/>
  <c r="EH23" i="17"/>
  <c r="DY16" i="17" l="1"/>
  <c r="EI23" i="17"/>
  <c r="DZ16" i="17" l="1"/>
  <c r="EJ23" i="17"/>
  <c r="EA16" i="17" l="1"/>
  <c r="EK23" i="17"/>
  <c r="EB16" i="17" l="1"/>
  <c r="EL23" i="17"/>
  <c r="EC16" i="17" l="1"/>
  <c r="EM23" i="17"/>
  <c r="ED16" i="17" l="1"/>
  <c r="EN23" i="17"/>
  <c r="EF16" i="17" l="1"/>
  <c r="EE16" i="17"/>
  <c r="EO23" i="17"/>
  <c r="EP23" i="17" l="1"/>
  <c r="EQ23" i="17" l="1"/>
  <c r="ER23" i="17" l="1"/>
  <c r="EU23" i="17" l="1"/>
  <c r="J12" i="19" s="1"/>
  <c r="J17" i="19" s="1"/>
  <c r="K17" i="19" l="1"/>
  <c r="K12" i="19"/>
  <c r="L17" i="19" s="1"/>
  <c r="K29" i="19" l="1"/>
  <c r="CU74" i="17"/>
  <c r="ER74" i="17"/>
  <c r="CU83" i="17" l="1"/>
  <c r="ET85" i="17" s="1"/>
  <c r="ET74" i="17"/>
  <c r="ET83" i="17" s="1"/>
  <c r="F32" i="19" s="1"/>
  <c r="ER83" i="17"/>
  <c r="EU85" i="17" s="1"/>
  <c r="EU74" i="17"/>
  <c r="J22" i="19" s="1"/>
  <c r="J25" i="19" s="1"/>
  <c r="J30" i="19" s="1"/>
  <c r="EU83" i="17" l="1"/>
  <c r="J32" i="19" s="1"/>
  <c r="K32" i="19" s="1"/>
  <c r="F25" i="19"/>
  <c r="K22" i="19"/>
  <c r="L25" i="19" s="1"/>
  <c r="F30" i="19" l="1"/>
  <c r="K30" i="19" s="1"/>
  <c r="K25" i="19"/>
</calcChain>
</file>

<file path=xl/comments1.xml><?xml version="1.0" encoding="utf-8"?>
<comments xmlns="http://schemas.openxmlformats.org/spreadsheetml/2006/main">
  <authors>
    <author>小玉　譲</author>
  </authors>
  <commentList>
    <comment ref="G4" authorId="0" shapeId="0">
      <text>
        <r>
          <rPr>
            <b/>
            <sz val="14"/>
            <color indexed="28"/>
            <rFont val="HGｺﾞｼｯｸM"/>
            <family val="3"/>
            <charset val="128"/>
          </rPr>
          <t>・Ｇ列は、削除しないこと。
・列を追加する場合は、Ｇ列とＨ列の間に列を挿入すること。
 数式の範囲に含めておき、集計の計算式を修正させないようにするため。</t>
        </r>
      </text>
    </comment>
    <comment ref="ET4" authorId="0" shapeId="0">
      <text>
        <r>
          <rPr>
            <b/>
            <sz val="14"/>
            <color indexed="28"/>
            <rFont val="HGｺﾞｼｯｸM"/>
            <family val="3"/>
            <charset val="128"/>
          </rPr>
          <t>・評価期間終了年度欄と施設建設費欄の間の欄（最初はＥＳ列）は、削除しないこと。
・列を追加する場合は、評価期間終了年度欄とその右隣欄の間に列を挿入すること。
 数式の範囲に含めておき、集計の計算式を修正させないようにするため。</t>
        </r>
      </text>
    </comment>
    <comment ref="EY13" authorId="0" shapeId="0">
      <text>
        <r>
          <rPr>
            <sz val="14"/>
            <color indexed="81"/>
            <rFont val="HG丸ｺﾞｼｯｸM-PRO"/>
            <family val="3"/>
            <charset val="128"/>
          </rPr>
          <t>施設建設費欄（当初構成ではＥＴ列）から評価期間における再整備費欄（当初構成ではＥＸ列）の数式を修正する場合
　①施設毎の最上段の欄の数式を費用毎に修正
　②修正した数式を２段目以降、縦に数式コピー
　理由：参照する場所を変えないようにするため。
　　　　費用毎に加算させるため</t>
        </r>
      </text>
    </comment>
  </commentList>
</comments>
</file>

<file path=xl/comments2.xml><?xml version="1.0" encoding="utf-8"?>
<comments xmlns="http://schemas.openxmlformats.org/spreadsheetml/2006/main">
  <authors>
    <author>小玉　譲</author>
  </authors>
  <commentList>
    <comment ref="F4" authorId="0" shapeId="0">
      <text>
        <r>
          <rPr>
            <b/>
            <sz val="14"/>
            <color indexed="28"/>
            <rFont val="HGｺﾞｼｯｸM"/>
            <family val="3"/>
            <charset val="128"/>
          </rPr>
          <t>・Ｆ列は、削除しないこと。
・列を追加する場合は、Ｆ列とＧ列の間に列を挿入すること。
数式の範囲に含めておき、集計の計算式を修正させないようにするため。</t>
        </r>
      </text>
    </comment>
    <comment ref="ES4" authorId="0" shapeId="0">
      <text>
        <r>
          <rPr>
            <b/>
            <sz val="14"/>
            <color indexed="28"/>
            <rFont val="HGｺﾞｼｯｸM"/>
            <family val="3"/>
            <charset val="128"/>
          </rPr>
          <t>・評価期間終了年度欄と施設建設費欄の間の欄（最初はＥＳ列）は、削除しないこと。
・列を追加する場合は、評価期間終了年度欄とその右隣欄の間に列を挿入すること。
　左隣でも構わないが、和暦、西暦等の間違いがないよう注意すること。
 数式の範囲に含めておき、集計の計算式を修正させないようにするため。</t>
        </r>
      </text>
    </comment>
    <comment ref="BF11" authorId="0" shapeId="0">
      <text>
        <r>
          <rPr>
            <b/>
            <sz val="14"/>
            <color indexed="28"/>
            <rFont val="HGｺﾞｼｯｸM"/>
            <family val="3"/>
            <charset val="128"/>
          </rPr>
          <t>注：数式をコピーする場合は、
　　「貼り付けを形式を選択して貼り付け」の
　「数式」で、すること。
　　そのまま貼り付けをしないこと。</t>
        </r>
      </text>
    </comment>
    <comment ref="BF12" authorId="0" shapeId="0">
      <text>
        <r>
          <rPr>
            <b/>
            <sz val="14"/>
            <color indexed="28"/>
            <rFont val="HGｺﾞｼｯｸM"/>
            <family val="3"/>
            <charset val="128"/>
          </rPr>
          <t>注：数式をコピーする場合は、
　　「貼り付けを形式を選択して貼り付け」の
　「数式」で、すること。
　　そのまま貼り付けをしないこと。</t>
        </r>
      </text>
    </comment>
    <comment ref="AU16" authorId="0" shapeId="0">
      <text>
        <r>
          <rPr>
            <b/>
            <sz val="14"/>
            <color indexed="28"/>
            <rFont val="HGｺﾞｼｯｸM"/>
            <family val="3"/>
            <charset val="128"/>
          </rPr>
          <t>注：行を増やした場合（供用開始年度、追加の新設路線等を追加）は、計の数式を変更すること。
　　数式を変更しないと、計にならないため。</t>
        </r>
      </text>
    </comment>
  </commentList>
</comments>
</file>

<file path=xl/sharedStrings.xml><?xml version="1.0" encoding="utf-8"?>
<sst xmlns="http://schemas.openxmlformats.org/spreadsheetml/2006/main" count="1025" uniqueCount="431">
  <si>
    <t>（１）　対象施設の概要整理</t>
    <rPh sb="4" eb="8">
      <t>タイショウシセツ</t>
    </rPh>
    <rPh sb="9" eb="11">
      <t>ガイヨウ</t>
    </rPh>
    <rPh sb="11" eb="13">
      <t>セイリ</t>
    </rPh>
    <phoneticPr fontId="2"/>
  </si>
  <si>
    <t>施　設　の
概　　　要</t>
    <phoneticPr fontId="2" type="Hiragana"/>
  </si>
  <si>
    <t>構　　　造
数　　　量
機　　　能</t>
    <phoneticPr fontId="2" type="Hiragana"/>
  </si>
  <si>
    <t>H27</t>
  </si>
  <si>
    <t>H23</t>
  </si>
  <si>
    <t>H24</t>
  </si>
  <si>
    <t>H25</t>
  </si>
  <si>
    <t>H26</t>
  </si>
  <si>
    <t>（単位：千円）</t>
    <rPh sb="1" eb="3">
      <t>タンイ</t>
    </rPh>
    <rPh sb="4" eb="6">
      <t>センエン</t>
    </rPh>
    <phoneticPr fontId="2"/>
  </si>
  <si>
    <t>計</t>
    <rPh sb="0" eb="1">
      <t>ケイ</t>
    </rPh>
    <phoneticPr fontId="2"/>
  </si>
  <si>
    <t>支出済費用換算係数</t>
    <rPh sb="0" eb="2">
      <t>シシュツ</t>
    </rPh>
    <rPh sb="2" eb="3">
      <t>ズ</t>
    </rPh>
    <rPh sb="3" eb="5">
      <t>ヒヨウ</t>
    </rPh>
    <rPh sb="5" eb="7">
      <t>カンサン</t>
    </rPh>
    <rPh sb="7" eb="9">
      <t>ケイスウ</t>
    </rPh>
    <phoneticPr fontId="2"/>
  </si>
  <si>
    <t>決算額</t>
    <rPh sb="0" eb="3">
      <t>ケッサンガク</t>
    </rPh>
    <phoneticPr fontId="2"/>
  </si>
  <si>
    <t>換算額</t>
    <rPh sb="0" eb="3">
      <t>カンサンガク</t>
    </rPh>
    <phoneticPr fontId="2"/>
  </si>
  <si>
    <t>用地費</t>
    <rPh sb="0" eb="3">
      <t>ヨウチヒ</t>
    </rPh>
    <phoneticPr fontId="2"/>
  </si>
  <si>
    <t>合　　　　　　計</t>
    <rPh sb="0" eb="1">
      <t>ゴウ</t>
    </rPh>
    <rPh sb="7" eb="8">
      <t>ケイ</t>
    </rPh>
    <phoneticPr fontId="2"/>
  </si>
  <si>
    <t>再整備</t>
    <rPh sb="0" eb="3">
      <t>サイセイビ</t>
    </rPh>
    <phoneticPr fontId="1"/>
  </si>
  <si>
    <t>割引率</t>
    <rPh sb="0" eb="3">
      <t>ワリビキリツ</t>
    </rPh>
    <phoneticPr fontId="2"/>
  </si>
  <si>
    <t>経過年数</t>
    <rPh sb="0" eb="2">
      <t>ケイカ</t>
    </rPh>
    <rPh sb="2" eb="4">
      <t>ネンスウ</t>
    </rPh>
    <phoneticPr fontId="2"/>
  </si>
  <si>
    <t>予防保全費</t>
    <rPh sb="0" eb="2">
      <t>ヨボウ</t>
    </rPh>
    <rPh sb="2" eb="4">
      <t>ホゼン</t>
    </rPh>
    <rPh sb="4" eb="5">
      <t>ヒ</t>
    </rPh>
    <phoneticPr fontId="2"/>
  </si>
  <si>
    <t>（単位：千円）</t>
    <phoneticPr fontId="2" type="Hiragana" alignment="distributed"/>
  </si>
  <si>
    <t>費用区分　</t>
    <rPh sb="0" eb="2">
      <t>ヒヨウ</t>
    </rPh>
    <rPh sb="2" eb="4">
      <t>クブン</t>
    </rPh>
    <phoneticPr fontId="2"/>
  </si>
  <si>
    <t>事業着工時点</t>
    <rPh sb="0" eb="2">
      <t>ジギョウ</t>
    </rPh>
    <rPh sb="2" eb="4">
      <t>チャッコウ</t>
    </rPh>
    <rPh sb="4" eb="6">
      <t>ジテン</t>
    </rPh>
    <phoneticPr fontId="2"/>
  </si>
  <si>
    <t>当該事業費</t>
    <rPh sb="0" eb="2">
      <t>トウガイ</t>
    </rPh>
    <rPh sb="2" eb="5">
      <t>ジギョウヒ</t>
    </rPh>
    <phoneticPr fontId="2"/>
  </si>
  <si>
    <t>関連事業費</t>
    <rPh sb="0" eb="2">
      <t>カンレン</t>
    </rPh>
    <rPh sb="2" eb="5">
      <t>ジギョウヒ</t>
    </rPh>
    <phoneticPr fontId="2"/>
  </si>
  <si>
    <t>評価期間</t>
    <rPh sb="0" eb="2">
      <t>ヒョウカ</t>
    </rPh>
    <rPh sb="2" eb="4">
      <t>キカン</t>
    </rPh>
    <phoneticPr fontId="2"/>
  </si>
  <si>
    <t>総費用</t>
    <rPh sb="0" eb="1">
      <t>フサ</t>
    </rPh>
    <rPh sb="1" eb="2">
      <t>ヒ</t>
    </rPh>
    <rPh sb="2" eb="3">
      <t>ヨウ</t>
    </rPh>
    <phoneticPr fontId="2"/>
  </si>
  <si>
    <t>における</t>
    <phoneticPr fontId="2" type="Hiragana" alignment="distributed"/>
  </si>
  <si>
    <t>終了時点の</t>
    <phoneticPr fontId="2" type="Hiragana" alignment="distributed"/>
  </si>
  <si>
    <t>資産価額</t>
    <phoneticPr fontId="2" type="Hiragana" alignment="distributed"/>
  </si>
  <si>
    <t>②</t>
    <phoneticPr fontId="2" type="Hiragana" alignment="distributed"/>
  </si>
  <si>
    <t>③</t>
    <phoneticPr fontId="2" type="Hiragana" alignment="distributed"/>
  </si>
  <si>
    <t>④</t>
    <phoneticPr fontId="2" type="Hiragana" alignment="distributed"/>
  </si>
  <si>
    <t>合　　　　　計</t>
    <rPh sb="0" eb="1">
      <t>ゴウ</t>
    </rPh>
    <rPh sb="6" eb="7">
      <t>ケイ</t>
    </rPh>
    <phoneticPr fontId="2"/>
  </si>
  <si>
    <t>割引後</t>
    <rPh sb="0" eb="2">
      <t>ワリビキ</t>
    </rPh>
    <rPh sb="2" eb="3">
      <t>ゴ</t>
    </rPh>
    <phoneticPr fontId="2"/>
  </si>
  <si>
    <t>耐用年数</t>
    <rPh sb="0" eb="2">
      <t>タイヨウ</t>
    </rPh>
    <rPh sb="2" eb="4">
      <t>ネンスウ</t>
    </rPh>
    <phoneticPr fontId="1"/>
  </si>
  <si>
    <t>予防保全</t>
    <rPh sb="0" eb="2">
      <t>ヨボウ</t>
    </rPh>
    <rPh sb="2" eb="4">
      <t>ホゼン</t>
    </rPh>
    <phoneticPr fontId="1"/>
  </si>
  <si>
    <t>当該</t>
    <rPh sb="0" eb="2">
      <t>トウガイ</t>
    </rPh>
    <phoneticPr fontId="1"/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</si>
  <si>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</si>
  <si>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</si>
  <si>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</si>
  <si>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</si>
  <si>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</si>
  <si>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</si>
  <si>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</si>
  <si>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</si>
  <si>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</si>
  <si>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</si>
  <si>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</si>
  <si>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</si>
  <si>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H20</t>
  </si>
  <si>
    <t>S56</t>
  </si>
  <si>
    <t>S57</t>
  </si>
  <si>
    <t>S58</t>
  </si>
  <si>
    <t>S59</t>
  </si>
  <si>
    <t>S60</t>
  </si>
  <si>
    <t>S61</t>
  </si>
  <si>
    <t>S62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</si>
  <si>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</si>
  <si>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</si>
  <si>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</si>
  <si>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</si>
  <si>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</si>
  <si>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</si>
  <si>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</si>
  <si>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</si>
  <si>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</si>
  <si>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</si>
  <si>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</si>
  <si>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</si>
  <si>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</si>
  <si>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</si>
  <si>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</si>
  <si>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</si>
  <si>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</si>
  <si>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</si>
  <si>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H35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</si>
  <si>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</si>
  <si>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</si>
  <si>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</si>
  <si>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</si>
  <si>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</si>
  <si>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</si>
  <si>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</si>
  <si>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</si>
  <si>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</si>
  <si>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</si>
  <si>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</si>
  <si>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</si>
  <si>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H50</t>
  </si>
  <si>
    <t>H51</t>
  </si>
  <si>
    <t>H52</t>
  </si>
  <si>
    <t>H53</t>
  </si>
  <si>
    <t>H54</t>
  </si>
  <si>
    <t>H55</t>
  </si>
  <si>
    <t>H56</t>
  </si>
  <si>
    <t>H57</t>
  </si>
  <si>
    <t>H58</t>
  </si>
  <si>
    <t>H59</t>
  </si>
  <si>
    <t>H60</t>
  </si>
  <si>
    <t>H61</t>
  </si>
  <si>
    <t>H62</t>
  </si>
  <si>
    <t>H63</t>
  </si>
  <si>
    <t>H64</t>
  </si>
  <si>
    <t>H65</t>
  </si>
  <si>
    <t>H66</t>
  </si>
  <si>
    <t>H67</t>
  </si>
  <si>
    <t>H68</t>
  </si>
  <si>
    <t>①</t>
    <phoneticPr fontId="1"/>
  </si>
  <si>
    <t>⑤</t>
    <phoneticPr fontId="2" type="Hiragana" alignment="distributed"/>
  </si>
  <si>
    <t>　＋④－⑤）</t>
    <phoneticPr fontId="2" type="Hiragana" alignment="distributed"/>
  </si>
  <si>
    <t>評価期間（当該事業の工事期間）</t>
    <rPh sb="0" eb="2">
      <t>ヒョウカ</t>
    </rPh>
    <rPh sb="2" eb="4">
      <t>キカン</t>
    </rPh>
    <rPh sb="5" eb="7">
      <t>トウガイ</t>
    </rPh>
    <rPh sb="7" eb="9">
      <t>ジギョウ</t>
    </rPh>
    <rPh sb="10" eb="12">
      <t>コウジ</t>
    </rPh>
    <rPh sb="12" eb="14">
      <t>キカン</t>
    </rPh>
    <phoneticPr fontId="1"/>
  </si>
  <si>
    <t>評価期間（当該事業の工事期間）</t>
    <rPh sb="0" eb="2">
      <t>ヒョウ_x0000_</t>
    </rPh>
    <rPh sb="2" eb="4">
      <t>_x0000__x0002__x0004_</t>
    </rPh>
    <rPh sb="5" eb="7">
      <t>_x0002__x0002__x0007__x0005_</t>
    </rPh>
    <rPh sb="7" eb="9">
      <t>_x0002__x000B__x0007__x0002_</t>
    </rPh>
    <rPh sb="10" eb="12">
      <t>_x000F_
_x0002_</t>
    </rPh>
    <rPh sb="12" eb="14">
      <t/>
    </rPh>
    <phoneticPr fontId="1"/>
  </si>
  <si>
    <t>（割引後）</t>
    <rPh sb="1" eb="3">
      <t>ワリビキ</t>
    </rPh>
    <rPh sb="3" eb="4">
      <t>ゴ</t>
    </rPh>
    <phoneticPr fontId="1"/>
  </si>
  <si>
    <t>基準年度＝</t>
    <rPh sb="0" eb="2">
      <t>キジュン</t>
    </rPh>
    <rPh sb="2" eb="4">
      <t>ネンド</t>
    </rPh>
    <phoneticPr fontId="1"/>
  </si>
  <si>
    <t>費用区分</t>
    <rPh sb="0" eb="2">
      <t>ヒヨウ</t>
    </rPh>
    <rPh sb="2" eb="4">
      <t>クブン</t>
    </rPh>
    <phoneticPr fontId="1"/>
  </si>
  <si>
    <t>当該事業</t>
    <rPh sb="0" eb="2">
      <t>トウガイ</t>
    </rPh>
    <rPh sb="2" eb="4">
      <t>ジギョウ</t>
    </rPh>
    <phoneticPr fontId="1"/>
  </si>
  <si>
    <t>関連事業</t>
    <rPh sb="0" eb="2">
      <t>カンレン</t>
    </rPh>
    <rPh sb="2" eb="4">
      <t>ジギョウ</t>
    </rPh>
    <phoneticPr fontId="1"/>
  </si>
  <si>
    <t>－</t>
  </si>
  <si>
    <t>S43</t>
  </si>
  <si>
    <t>全体</t>
    <rPh sb="0" eb="1">
      <t>ゼンタイ</t>
    </rPh>
    <phoneticPr fontId="1"/>
  </si>
  <si>
    <t>基準年度</t>
    <rPh sb="0" eb="2">
      <t>キジュン</t>
    </rPh>
    <rPh sb="2" eb="3">
      <t>ネン</t>
    </rPh>
    <rPh sb="3" eb="4">
      <t>ド</t>
    </rPh>
    <phoneticPr fontId="1"/>
  </si>
  <si>
    <t>（４）総費用の総括</t>
    <rPh sb="3" eb="6">
      <t>ソウヒヨウ</t>
    </rPh>
    <rPh sb="7" eb="9">
      <t>ソウカツ</t>
    </rPh>
    <phoneticPr fontId="2"/>
  </si>
  <si>
    <t>再整備費</t>
    <phoneticPr fontId="2" type="Hiragana" alignment="distributed"/>
  </si>
  <si>
    <t>の資産価額</t>
    <phoneticPr fontId="2" type="Hiragana" alignment="distributed"/>
  </si>
  <si>
    <t>（第４表）</t>
    <rPh sb="1" eb="2">
      <t>だい</t>
    </rPh>
    <rPh sb="3" eb="4">
      <t>ひょう</t>
    </rPh>
    <phoneticPr fontId="2" type="Hiragana"/>
  </si>
  <si>
    <t>整備区分及び内容</t>
    <rPh sb="0" eb="2">
      <t>セイビ</t>
    </rPh>
    <rPh sb="2" eb="4">
      <t>クブン</t>
    </rPh>
    <rPh sb="6" eb="8">
      <t>ナイヨウ</t>
    </rPh>
    <phoneticPr fontId="4"/>
  </si>
  <si>
    <t>改修
年度</t>
    <phoneticPr fontId="4"/>
  </si>
  <si>
    <t>設置
年度</t>
    <phoneticPr fontId="4"/>
  </si>
  <si>
    <t>償却施設費</t>
    <rPh sb="0" eb="2">
      <t>ショウキャク</t>
    </rPh>
    <rPh sb="2" eb="5">
      <t>シセツヒ</t>
    </rPh>
    <phoneticPr fontId="1"/>
  </si>
  <si>
    <t>施設整備</t>
    <rPh sb="0" eb="2">
      <t>シセツ</t>
    </rPh>
    <rPh sb="2" eb="4">
      <t>セイビ</t>
    </rPh>
    <phoneticPr fontId="1"/>
  </si>
  <si>
    <t>H36</t>
  </si>
  <si>
    <t>新設</t>
    <rPh sb="0" eb="2">
      <t>シンセツ</t>
    </rPh>
    <phoneticPr fontId="1"/>
  </si>
  <si>
    <t>S40</t>
  </si>
  <si>
    <t>S41</t>
  </si>
  <si>
    <t>S42</t>
  </si>
  <si>
    <t>H1</t>
  </si>
  <si>
    <t>H21</t>
  </si>
  <si>
    <t>H22</t>
  </si>
  <si>
    <t>H49</t>
  </si>
  <si>
    <t>H69</t>
  </si>
  <si>
    <t>H70</t>
  </si>
  <si>
    <t>H71</t>
  </si>
  <si>
    <t>H72</t>
  </si>
  <si>
    <t>H73</t>
  </si>
  <si>
    <t>H74</t>
  </si>
  <si>
    <t>H75</t>
  </si>
  <si>
    <t>H76</t>
  </si>
  <si>
    <t>-</t>
    <phoneticPr fontId="1"/>
  </si>
  <si>
    <t>関連</t>
    <rPh sb="0" eb="2">
      <t>カンレン</t>
    </rPh>
    <phoneticPr fontId="1"/>
  </si>
  <si>
    <t>農家</t>
    <rPh sb="0" eb="2">
      <t>ノウカ</t>
    </rPh>
    <phoneticPr fontId="1"/>
  </si>
  <si>
    <t>H77</t>
  </si>
  <si>
    <t>老朽化</t>
    <rPh sb="0" eb="3">
      <t>ロウキュウカ</t>
    </rPh>
    <phoneticPr fontId="1"/>
  </si>
  <si>
    <t>平成28年度</t>
    <rPh sb="0" eb="2">
      <t>ヘイセイ</t>
    </rPh>
    <rPh sb="4" eb="6">
      <t>ネンド</t>
    </rPh>
    <phoneticPr fontId="1"/>
  </si>
  <si>
    <t>平成28年度</t>
    <phoneticPr fontId="1"/>
  </si>
  <si>
    <t>H30</t>
    <phoneticPr fontId="1"/>
  </si>
  <si>
    <t>H31</t>
    <phoneticPr fontId="1"/>
  </si>
  <si>
    <t>H28</t>
    <phoneticPr fontId="1"/>
  </si>
  <si>
    <t>S63</t>
    <phoneticPr fontId="1"/>
  </si>
  <si>
    <t>-</t>
    <phoneticPr fontId="1"/>
  </si>
  <si>
    <t>-</t>
    <phoneticPr fontId="1"/>
  </si>
  <si>
    <t>管理
団体名</t>
    <rPh sb="0" eb="1">
      <t>かん</t>
    </rPh>
    <rPh sb="1" eb="2">
      <t>り</t>
    </rPh>
    <phoneticPr fontId="2" type="Hiragana"/>
  </si>
  <si>
    <t>○○県</t>
    <rPh sb="2" eb="3">
      <t>ケン</t>
    </rPh>
    <phoneticPr fontId="1"/>
  </si>
  <si>
    <t>重力式コンクリートダム
堤高：65.5m
堤長：129.0m
有効貯水量=3,000千㎥</t>
    <rPh sb="0" eb="3">
      <t>ジュウリョクシキ</t>
    </rPh>
    <rPh sb="12" eb="13">
      <t>テイ</t>
    </rPh>
    <rPh sb="13" eb="14">
      <t>ダカ</t>
    </rPh>
    <rPh sb="21" eb="22">
      <t>ツツミ</t>
    </rPh>
    <rPh sb="22" eb="23">
      <t>ナガ</t>
    </rPh>
    <rPh sb="42" eb="43">
      <t>セン</t>
    </rPh>
    <phoneticPr fontId="5"/>
  </si>
  <si>
    <t>○○土地改良区</t>
  </si>
  <si>
    <t>コンクリート構造
鋼製可動式堰タイプ
堤高：5.0m
堤長：20.0m
Q=6.3㎥/s</t>
    <rPh sb="6" eb="8">
      <t>コウゾウ</t>
    </rPh>
    <rPh sb="9" eb="10">
      <t>ハガネ</t>
    </rPh>
    <rPh sb="10" eb="11">
      <t>セイ</t>
    </rPh>
    <rPh sb="11" eb="14">
      <t>カドウシキ</t>
    </rPh>
    <rPh sb="14" eb="15">
      <t>セキ</t>
    </rPh>
    <rPh sb="19" eb="20">
      <t>テイ</t>
    </rPh>
    <rPh sb="20" eb="21">
      <t>ダカ</t>
    </rPh>
    <rPh sb="27" eb="28">
      <t>ツツミ</t>
    </rPh>
    <rPh sb="28" eb="29">
      <t>ナガ</t>
    </rPh>
    <phoneticPr fontId="5"/>
  </si>
  <si>
    <t>コンクリート構造
鋼製可動式堰タイプ
堤高：5.5m
堤長：39.0m
Q=12.3㎥/s</t>
    <rPh sb="6" eb="8">
      <t>コウゾウ</t>
    </rPh>
    <rPh sb="9" eb="10">
      <t>ハガネ</t>
    </rPh>
    <rPh sb="10" eb="11">
      <t>セイ</t>
    </rPh>
    <rPh sb="11" eb="14">
      <t>カドウシキ</t>
    </rPh>
    <rPh sb="14" eb="15">
      <t>セキ</t>
    </rPh>
    <rPh sb="19" eb="20">
      <t>テイ</t>
    </rPh>
    <rPh sb="20" eb="21">
      <t>ダカ</t>
    </rPh>
    <rPh sb="27" eb="28">
      <t>ツツミ</t>
    </rPh>
    <rPh sb="28" eb="29">
      <t>ナガ</t>
    </rPh>
    <phoneticPr fontId="5"/>
  </si>
  <si>
    <t>渦巻ポンプ
φ400×2
Q=1.2㎥/s</t>
    <rPh sb="0" eb="2">
      <t>ウズマキ</t>
    </rPh>
    <phoneticPr fontId="5"/>
  </si>
  <si>
    <t>○</t>
  </si>
  <si>
    <t>新設</t>
    <rPh sb="0" eb="2">
      <t>シンセツ</t>
    </rPh>
    <phoneticPr fontId="4"/>
  </si>
  <si>
    <t>用水系統の再編</t>
    <rPh sb="0" eb="2">
      <t>ヨウスイ</t>
    </rPh>
    <rPh sb="2" eb="4">
      <t>ケイトウ</t>
    </rPh>
    <rPh sb="5" eb="7">
      <t>サイヘン</t>
    </rPh>
    <phoneticPr fontId="1"/>
  </si>
  <si>
    <t>国営</t>
    <rPh sb="0" eb="2">
      <t>コクエイ</t>
    </rPh>
    <phoneticPr fontId="4"/>
  </si>
  <si>
    <t>12-1</t>
  </si>
  <si>
    <t>L=3,000m
管体工、ｻｲﾌｫﾝ工、開渠工</t>
  </si>
  <si>
    <t>12-2</t>
  </si>
  <si>
    <t>L=815m
開渠工</t>
  </si>
  <si>
    <t>L=3,815m
開渠工</t>
  </si>
  <si>
    <t>県営</t>
    <rPh sb="0" eb="2">
      <t>ケンエイ</t>
    </rPh>
    <phoneticPr fontId="4"/>
  </si>
  <si>
    <t>100a標準区画</t>
    <rPh sb="4" eb="6">
      <t>ヒョウジュン</t>
    </rPh>
    <rPh sb="6" eb="8">
      <t>クカク</t>
    </rPh>
    <phoneticPr fontId="1"/>
  </si>
  <si>
    <t>営農の
合理化</t>
    <rPh sb="0" eb="2">
      <t>エイノウ</t>
    </rPh>
    <rPh sb="4" eb="7">
      <t>ゴウリカ</t>
    </rPh>
    <phoneticPr fontId="1"/>
  </si>
  <si>
    <t>ベンチフリューム
400～650型</t>
    <rPh sb="16" eb="17">
      <t>ガタ</t>
    </rPh>
    <phoneticPr fontId="1"/>
  </si>
  <si>
    <t>・・・</t>
    <phoneticPr fontId="1"/>
  </si>
  <si>
    <t>施設建設</t>
    <rPh sb="0" eb="2">
      <t>シセツ</t>
    </rPh>
    <rPh sb="2" eb="4">
      <t>ケンセツ</t>
    </rPh>
    <phoneticPr fontId="1"/>
  </si>
  <si>
    <t>○</t>
    <phoneticPr fontId="1"/>
  </si>
  <si>
    <t>計</t>
    <rPh sb="0" eb="1">
      <t>ケイ</t>
    </rPh>
    <phoneticPr fontId="1"/>
  </si>
  <si>
    <t>S39</t>
  </si>
  <si>
    <t>予防保全</t>
    <rPh sb="0" eb="1">
      <t>ヨボウ</t>
    </rPh>
    <rPh sb="1" eb="3">
      <t>ホゼン</t>
    </rPh>
    <phoneticPr fontId="1"/>
  </si>
  <si>
    <t>H32</t>
    <phoneticPr fontId="1"/>
  </si>
  <si>
    <t>H33</t>
    <phoneticPr fontId="1"/>
  </si>
  <si>
    <t>H39</t>
    <phoneticPr fontId="1"/>
  </si>
  <si>
    <t>H40</t>
    <phoneticPr fontId="1"/>
  </si>
  <si>
    <t>耐用
年数</t>
    <rPh sb="0" eb="1">
      <t>シノブ</t>
    </rPh>
    <rPh sb="1" eb="2">
      <t>ヨウ</t>
    </rPh>
    <rPh sb="4" eb="5">
      <t>トシ</t>
    </rPh>
    <rPh sb="5" eb="6">
      <t>カズ</t>
    </rPh>
    <phoneticPr fontId="4"/>
  </si>
  <si>
    <t>○</t>
    <phoneticPr fontId="1"/>
  </si>
  <si>
    <t>施設
番号</t>
    <rPh sb="0" eb="1">
      <t>シ</t>
    </rPh>
    <rPh sb="1" eb="2">
      <t>セツ</t>
    </rPh>
    <rPh sb="3" eb="4">
      <t>バン</t>
    </rPh>
    <rPh sb="4" eb="5">
      <t>ゴウ</t>
    </rPh>
    <phoneticPr fontId="4"/>
  </si>
  <si>
    <t>供用
開始
年度</t>
    <rPh sb="0" eb="1">
      <t>トモ</t>
    </rPh>
    <rPh sb="1" eb="2">
      <t>ヨウ</t>
    </rPh>
    <rPh sb="3" eb="4">
      <t>カイ</t>
    </rPh>
    <rPh sb="4" eb="5">
      <t>ハジメ</t>
    </rPh>
    <rPh sb="6" eb="7">
      <t>トシ</t>
    </rPh>
    <rPh sb="7" eb="8">
      <t>ド</t>
    </rPh>
    <phoneticPr fontId="4"/>
  </si>
  <si>
    <t>事業
区分</t>
    <rPh sb="0" eb="2">
      <t>じぎょう</t>
    </rPh>
    <rPh sb="3" eb="5">
      <t>くぶん</t>
    </rPh>
    <phoneticPr fontId="2" type="Hiragana"/>
  </si>
  <si>
    <t>整備
区分</t>
    <rPh sb="0" eb="2">
      <t>せいび</t>
    </rPh>
    <rPh sb="3" eb="5">
      <t>くぶん</t>
    </rPh>
    <phoneticPr fontId="2" type="Hiragana"/>
  </si>
  <si>
    <t>整備
理由</t>
    <rPh sb="0" eb="2">
      <t>せいび</t>
    </rPh>
    <rPh sb="3" eb="5">
      <t>りゆう</t>
    </rPh>
    <phoneticPr fontId="2" type="Hiragana"/>
  </si>
  <si>
    <t>事業
主体</t>
    <rPh sb="0" eb="2">
      <t>じぎょう</t>
    </rPh>
    <rPh sb="3" eb="5">
      <t>しゅたい</t>
    </rPh>
    <phoneticPr fontId="2" type="Hiragana"/>
  </si>
  <si>
    <t>予防
保全
対策</t>
    <rPh sb="0" eb="2">
      <t>ヨボウ</t>
    </rPh>
    <rPh sb="3" eb="5">
      <t>ホゼン</t>
    </rPh>
    <rPh sb="6" eb="8">
      <t>タイサク</t>
    </rPh>
    <phoneticPr fontId="1"/>
  </si>
  <si>
    <t>（①＋②＋③　</t>
    <phoneticPr fontId="2" type="Hiragana" alignment="distributed"/>
  </si>
  <si>
    <t>更新</t>
    <rPh sb="0" eb="2">
      <t>コウシン</t>
    </rPh>
    <phoneticPr fontId="4"/>
  </si>
  <si>
    <t>事業着工年度</t>
    <rPh sb="0" eb="2">
      <t>ジギョウ</t>
    </rPh>
    <rPh sb="2" eb="4">
      <t>チャッコウ</t>
    </rPh>
    <rPh sb="4" eb="6">
      <t>ネンド</t>
    </rPh>
    <phoneticPr fontId="1"/>
  </si>
  <si>
    <t>評価期間終了年度</t>
    <rPh sb="0" eb="2">
      <t>ヒョウカ</t>
    </rPh>
    <rPh sb="2" eb="4">
      <t>キカン</t>
    </rPh>
    <rPh sb="4" eb="6">
      <t>シュウリョウ</t>
    </rPh>
    <rPh sb="6" eb="8">
      <t>ネンド</t>
    </rPh>
    <phoneticPr fontId="1"/>
  </si>
  <si>
    <t>項　目</t>
    <rPh sb="0" eb="1">
      <t>コウ</t>
    </rPh>
    <rPh sb="2" eb="3">
      <t>メ</t>
    </rPh>
    <phoneticPr fontId="1"/>
  </si>
  <si>
    <t>和　暦</t>
    <rPh sb="0" eb="1">
      <t>ワ</t>
    </rPh>
    <rPh sb="2" eb="3">
      <t>コヨミ</t>
    </rPh>
    <phoneticPr fontId="1"/>
  </si>
  <si>
    <t>西　暦</t>
    <rPh sb="0" eb="1">
      <t>ニシ</t>
    </rPh>
    <rPh sb="2" eb="3">
      <t>コヨミ</t>
    </rPh>
    <phoneticPr fontId="1"/>
  </si>
  <si>
    <t>施設名</t>
    <rPh sb="0" eb="3">
      <t>シセツメイ</t>
    </rPh>
    <phoneticPr fontId="1"/>
  </si>
  <si>
    <t>項　目</t>
    <rPh sb="0" eb="1">
      <t>コウ</t>
    </rPh>
    <rPh sb="2" eb="3">
      <t>メ</t>
    </rPh>
    <phoneticPr fontId="2"/>
  </si>
  <si>
    <t>基準年度＝</t>
    <phoneticPr fontId="1"/>
  </si>
  <si>
    <t>全体
（既設利用）</t>
    <rPh sb="0" eb="1">
      <t>ゼンタイ</t>
    </rPh>
    <rPh sb="4" eb="6">
      <t>キセツ</t>
    </rPh>
    <rPh sb="6" eb="8">
      <t>リヨウ</t>
    </rPh>
    <phoneticPr fontId="1"/>
  </si>
  <si>
    <t>計算結果のダブルチェック</t>
    <rPh sb="0" eb="2">
      <t>ケイサン</t>
    </rPh>
    <rPh sb="2" eb="4">
      <t>ケッカ</t>
    </rPh>
    <phoneticPr fontId="1"/>
  </si>
  <si>
    <t>その他
造成施設</t>
    <rPh sb="2" eb="3">
      <t>た</t>
    </rPh>
    <rPh sb="4" eb="6">
      <t>ぞうせい</t>
    </rPh>
    <rPh sb="6" eb="8">
      <t>しせつ</t>
    </rPh>
    <phoneticPr fontId="2" type="Hiragana" alignment="distributed"/>
  </si>
  <si>
    <t>計算結果のチェック</t>
    <rPh sb="0" eb="2">
      <t>ケイサン</t>
    </rPh>
    <rPh sb="2" eb="4">
      <t>ケッカ</t>
    </rPh>
    <phoneticPr fontId="1"/>
  </si>
  <si>
    <t>施　設
建設費</t>
    <rPh sb="0" eb="1">
      <t>シ</t>
    </rPh>
    <rPh sb="2" eb="3">
      <t>セツ</t>
    </rPh>
    <rPh sb="4" eb="6">
      <t>ケンセツ</t>
    </rPh>
    <rPh sb="6" eb="7">
      <t>ヒ</t>
    </rPh>
    <phoneticPr fontId="1"/>
  </si>
  <si>
    <t>施　設
整備費</t>
    <rPh sb="0" eb="1">
      <t>シ</t>
    </rPh>
    <rPh sb="2" eb="3">
      <t>セツ</t>
    </rPh>
    <rPh sb="4" eb="6">
      <t>セイビ</t>
    </rPh>
    <rPh sb="6" eb="7">
      <t>ヒ</t>
    </rPh>
    <phoneticPr fontId="1"/>
  </si>
  <si>
    <t>当　該
事業費</t>
    <rPh sb="0" eb="1">
      <t>トウ</t>
    </rPh>
    <rPh sb="2" eb="3">
      <t>ガイ</t>
    </rPh>
    <rPh sb="4" eb="6">
      <t>ジギョウ</t>
    </rPh>
    <rPh sb="6" eb="7">
      <t>ヒ</t>
    </rPh>
    <phoneticPr fontId="1"/>
  </si>
  <si>
    <t>関　連
事業費</t>
    <rPh sb="0" eb="1">
      <t>セキ</t>
    </rPh>
    <rPh sb="2" eb="3">
      <t>レン</t>
    </rPh>
    <rPh sb="4" eb="6">
      <t>ジギョウ</t>
    </rPh>
    <rPh sb="6" eb="7">
      <t>ヒ</t>
    </rPh>
    <phoneticPr fontId="1"/>
  </si>
  <si>
    <t>評価期間
における
再整備費</t>
    <rPh sb="0" eb="2">
      <t>ヒョウカ</t>
    </rPh>
    <rPh sb="2" eb="4">
      <t>キカン</t>
    </rPh>
    <rPh sb="10" eb="13">
      <t>サイセイビ</t>
    </rPh>
    <rPh sb="13" eb="14">
      <t>ヒ</t>
    </rPh>
    <phoneticPr fontId="1"/>
  </si>
  <si>
    <t>合　　計</t>
    <rPh sb="0" eb="1">
      <t>ゴウ</t>
    </rPh>
    <rPh sb="3" eb="4">
      <t>ケイ</t>
    </rPh>
    <phoneticPr fontId="2"/>
  </si>
  <si>
    <t>・・・</t>
  </si>
  <si>
    <t>－</t>
    <phoneticPr fontId="1"/>
  </si>
  <si>
    <t>（３）資産価額の整理及び現在価値化</t>
    <phoneticPr fontId="2"/>
  </si>
  <si>
    <t>○□頭首工</t>
    <rPh sb="2" eb="5">
      <t>とうしゅこう</t>
    </rPh>
    <phoneticPr fontId="1" type="Hiragana"/>
  </si>
  <si>
    <t>○○頭首工</t>
    <rPh sb="2" eb="4">
      <t>とうしゅ</t>
    </rPh>
    <rPh sb="4" eb="5">
      <t>こう</t>
    </rPh>
    <phoneticPr fontId="1" type="Hiragana"/>
  </si>
  <si>
    <t>国営
造成
施設</t>
    <rPh sb="0" eb="2">
      <t>こくえい</t>
    </rPh>
    <rPh sb="3" eb="5">
      <t>ぞうせい</t>
    </rPh>
    <rPh sb="6" eb="8">
      <t>しせつ</t>
    </rPh>
    <phoneticPr fontId="2" type="Hiragana" alignment="distributed"/>
  </si>
  <si>
    <t>県営
造成
施設</t>
    <rPh sb="0" eb="2">
      <t>けんえい</t>
    </rPh>
    <rPh sb="3" eb="5">
      <t>ぞうせい</t>
    </rPh>
    <rPh sb="6" eb="8">
      <t>しせつ</t>
    </rPh>
    <phoneticPr fontId="2" type="Hiragana" alignment="distributed"/>
  </si>
  <si>
    <t>その他
造成
施設</t>
    <rPh sb="2" eb="3">
      <t>た</t>
    </rPh>
    <rPh sb="4" eb="6">
      <t>ぞうせい</t>
    </rPh>
    <rPh sb="7" eb="9">
      <t>しせつ</t>
    </rPh>
    <phoneticPr fontId="2" type="Hiragana" alignment="distributed"/>
  </si>
  <si>
    <t>○□支線用水路</t>
    <rPh sb="2" eb="4">
      <t>しせん</t>
    </rPh>
    <rPh sb="4" eb="5">
      <t>よう</t>
    </rPh>
    <rPh sb="5" eb="7">
      <t>すいろ</t>
    </rPh>
    <phoneticPr fontId="1" type="Hiragana"/>
  </si>
  <si>
    <t>県営ほ場整備○○地区（整地工）</t>
    <rPh sb="0" eb="2">
      <t>けんえい</t>
    </rPh>
    <rPh sb="3" eb="4">
      <t>じょう</t>
    </rPh>
    <rPh sb="4" eb="6">
      <t>せいび</t>
    </rPh>
    <rPh sb="8" eb="10">
      <t>ちく</t>
    </rPh>
    <rPh sb="11" eb="13">
      <t>せいち</t>
    </rPh>
    <rPh sb="13" eb="14">
      <t>こう</t>
    </rPh>
    <phoneticPr fontId="1" type="Hiragana"/>
  </si>
  <si>
    <t>県営ほ場整備○○地区（水路工）</t>
    <rPh sb="0" eb="2">
      <t>けんえい</t>
    </rPh>
    <rPh sb="3" eb="4">
      <t>じょう</t>
    </rPh>
    <rPh sb="4" eb="6">
      <t>せいび</t>
    </rPh>
    <rPh sb="8" eb="10">
      <t>ちく</t>
    </rPh>
    <rPh sb="11" eb="13">
      <t>すいろ</t>
    </rPh>
    <rPh sb="13" eb="14">
      <t>こう</t>
    </rPh>
    <phoneticPr fontId="1" type="Hiragana"/>
  </si>
  <si>
    <t>施設
番号</t>
    <rPh sb="0" eb="2">
      <t>シセツ</t>
    </rPh>
    <rPh sb="3" eb="5">
      <t>バンゴウ</t>
    </rPh>
    <phoneticPr fontId="1"/>
  </si>
  <si>
    <t>予防保全
（○○○）</t>
    <rPh sb="0" eb="1">
      <t>ヨボウ</t>
    </rPh>
    <rPh sb="1" eb="3">
      <t>ホゼン</t>
    </rPh>
    <phoneticPr fontId="1"/>
  </si>
  <si>
    <t>予防保全
（□□□）</t>
    <rPh sb="0" eb="1">
      <t>ヨボウ</t>
    </rPh>
    <rPh sb="1" eb="3">
      <t>ホゼン</t>
    </rPh>
    <phoneticPr fontId="1"/>
  </si>
  <si>
    <t>区分</t>
    <rPh sb="0" eb="2">
      <t>くぶん</t>
    </rPh>
    <phoneticPr fontId="2" type="Hiragana" alignment="distributed"/>
  </si>
  <si>
    <t>　区分・施設番号・施設名</t>
    <rPh sb="1" eb="3">
      <t>くぶん</t>
    </rPh>
    <rPh sb="4" eb="6">
      <t>しせつ</t>
    </rPh>
    <rPh sb="6" eb="8">
      <t>ばんごう</t>
    </rPh>
    <rPh sb="9" eb="12">
      <t>しせつめい</t>
    </rPh>
    <phoneticPr fontId="2" type="Hiragana" alignment="distributed"/>
  </si>
  <si>
    <t>○○ダム</t>
    <rPh sb="2" eb="4">
      <t>だむ</t>
    </rPh>
    <phoneticPr fontId="1" type="Hiragana"/>
  </si>
  <si>
    <t>－</t>
    <phoneticPr fontId="1" type="Hiragana"/>
  </si>
  <si>
    <t>その他</t>
    <rPh sb="2" eb="3">
      <t>タ</t>
    </rPh>
    <phoneticPr fontId="2"/>
  </si>
  <si>
    <t>再建設</t>
    <rPh sb="0" eb="1">
      <t>サイ</t>
    </rPh>
    <rPh sb="1" eb="3">
      <t>ケンセツ</t>
    </rPh>
    <phoneticPr fontId="4"/>
  </si>
  <si>
    <t>工事費（償却施設費）</t>
    <rPh sb="0" eb="3">
      <t>コウジヒ</t>
    </rPh>
    <rPh sb="4" eb="6">
      <t>ショウキャク</t>
    </rPh>
    <rPh sb="6" eb="9">
      <t>シセツヒ</t>
    </rPh>
    <phoneticPr fontId="2"/>
  </si>
  <si>
    <t>事業着工
時点の
資産価額</t>
    <rPh sb="0" eb="2">
      <t>ジギョウ</t>
    </rPh>
    <rPh sb="2" eb="4">
      <t>チャッコウ</t>
    </rPh>
    <rPh sb="5" eb="7">
      <t>ジテン</t>
    </rPh>
    <rPh sb="9" eb="11">
      <t>シサン</t>
    </rPh>
    <rPh sb="11" eb="13">
      <t>カガク</t>
    </rPh>
    <phoneticPr fontId="1"/>
  </si>
  <si>
    <t>（２）施設建設費、当該事業費、関連事業費及び再整備費等の整理及び現在価値化</t>
    <rPh sb="15" eb="17">
      <t>カンレン</t>
    </rPh>
    <rPh sb="17" eb="20">
      <t>ジギョウヒ</t>
    </rPh>
    <phoneticPr fontId="2"/>
  </si>
  <si>
    <t>－</t>
    <phoneticPr fontId="1"/>
  </si>
  <si>
    <t>国　営
造成施設</t>
    <rPh sb="0" eb="1">
      <t>くに</t>
    </rPh>
    <rPh sb="2" eb="3">
      <t>えい</t>
    </rPh>
    <rPh sb="4" eb="6">
      <t>ぞうせい</t>
    </rPh>
    <rPh sb="6" eb="8">
      <t>しせつ</t>
    </rPh>
    <phoneticPr fontId="2" type="Hiragana" alignment="distributed"/>
  </si>
  <si>
    <t>県　営
造成施設</t>
    <rPh sb="0" eb="1">
      <t>けん</t>
    </rPh>
    <rPh sb="2" eb="3">
      <t>えい</t>
    </rPh>
    <rPh sb="4" eb="6">
      <t>ぞうせい</t>
    </rPh>
    <rPh sb="6" eb="8">
      <t>しせつ</t>
    </rPh>
    <phoneticPr fontId="2" type="Hiragana" alignment="distributed"/>
  </si>
  <si>
    <t>○○支線用水路－１</t>
    <rPh sb="2" eb="4">
      <t>しせん</t>
    </rPh>
    <rPh sb="4" eb="5">
      <t>よう</t>
    </rPh>
    <rPh sb="5" eb="7">
      <t>すいろ</t>
    </rPh>
    <phoneticPr fontId="1" type="Hiragana"/>
  </si>
  <si>
    <t>○○支線用水路－２</t>
    <rPh sb="2" eb="4">
      <t>しせん</t>
    </rPh>
    <rPh sb="4" eb="5">
      <t>よう</t>
    </rPh>
    <rPh sb="5" eb="7">
      <t>すいろ</t>
    </rPh>
    <phoneticPr fontId="1" type="Hiragana"/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</si>
  <si>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</si>
  <si>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</si>
  <si>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</si>
  <si>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</si>
  <si>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</si>
  <si>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</si>
  <si>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</si>
  <si>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</si>
  <si>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</si>
  <si>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</si>
  <si>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</si>
  <si>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</si>
  <si>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</si>
  <si>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</si>
  <si>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</si>
  <si>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</si>
  <si>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</si>
  <si>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</si>
  <si>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</si>
  <si>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</si>
  <si>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</si>
  <si>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</si>
  <si>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</si>
  <si>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</si>
  <si>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</si>
  <si>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</si>
  <si>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</si>
  <si>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</si>
  <si>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</si>
  <si>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</si>
  <si>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</si>
  <si>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</si>
  <si>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</si>
  <si>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</si>
  <si>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</si>
  <si>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</si>
  <si>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</si>
  <si>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</si>
  <si>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H78</t>
  </si>
  <si>
    <t>H30</t>
    <phoneticPr fontId="1"/>
  </si>
  <si>
    <t>H34</t>
    <phoneticPr fontId="1"/>
  </si>
  <si>
    <t>H79</t>
  </si>
  <si>
    <t>H29</t>
    <phoneticPr fontId="1"/>
  </si>
  <si>
    <t>H27</t>
    <phoneticPr fontId="1"/>
  </si>
  <si>
    <t>S62</t>
    <phoneticPr fontId="1"/>
  </si>
  <si>
    <t>支出済費用換算係数</t>
    <rPh sb="0" eb="2">
      <t>シシュツ</t>
    </rPh>
    <rPh sb="2" eb="3">
      <t>ス</t>
    </rPh>
    <rPh sb="3" eb="5">
      <t>ヒヨウ</t>
    </rPh>
    <rPh sb="5" eb="7">
      <t>カンサン</t>
    </rPh>
    <rPh sb="7" eb="9">
      <t>ケイスウ</t>
    </rPh>
    <phoneticPr fontId="1"/>
  </si>
  <si>
    <t>和暦</t>
    <rPh sb="0" eb="2">
      <t>ワレキ</t>
    </rPh>
    <phoneticPr fontId="1"/>
  </si>
  <si>
    <t>S.1</t>
    <phoneticPr fontId="1"/>
  </si>
  <si>
    <t>S.2</t>
  </si>
  <si>
    <t>S.3</t>
  </si>
  <si>
    <t>S.4</t>
  </si>
  <si>
    <t>S.5</t>
  </si>
  <si>
    <t>S.6</t>
  </si>
  <si>
    <t>S.7</t>
  </si>
  <si>
    <t>S.8</t>
  </si>
  <si>
    <t>S.9</t>
  </si>
  <si>
    <t>S.10</t>
  </si>
  <si>
    <t>S.11</t>
  </si>
  <si>
    <t>S.12</t>
  </si>
  <si>
    <t>S.13</t>
  </si>
  <si>
    <t>S.14</t>
  </si>
  <si>
    <t>S.15</t>
  </si>
  <si>
    <t>S.16</t>
  </si>
  <si>
    <t>S.17</t>
  </si>
  <si>
    <t>S.18</t>
  </si>
  <si>
    <t>S.19</t>
  </si>
  <si>
    <t>S.20</t>
  </si>
  <si>
    <t>S.21</t>
  </si>
  <si>
    <t>S.22</t>
  </si>
  <si>
    <t>S.23</t>
  </si>
  <si>
    <t>S.24</t>
  </si>
  <si>
    <t>S.25</t>
  </si>
  <si>
    <t>S.26</t>
  </si>
  <si>
    <t>S.27</t>
  </si>
  <si>
    <t>S.28</t>
  </si>
  <si>
    <t>S.29</t>
  </si>
  <si>
    <t>S.30</t>
  </si>
  <si>
    <t>S.31</t>
  </si>
  <si>
    <t>S.32</t>
  </si>
  <si>
    <t>S.33</t>
  </si>
  <si>
    <t>S.34</t>
  </si>
  <si>
    <t>S.35</t>
  </si>
  <si>
    <t>S.36</t>
  </si>
  <si>
    <t>S.37</t>
  </si>
  <si>
    <t>S.38</t>
  </si>
  <si>
    <t>S.39</t>
  </si>
  <si>
    <t>S.40</t>
  </si>
  <si>
    <t>S.41</t>
  </si>
  <si>
    <t>S.42</t>
  </si>
  <si>
    <t>S.43</t>
  </si>
  <si>
    <t>S.44</t>
  </si>
  <si>
    <t>S.45</t>
  </si>
  <si>
    <t>S.46</t>
  </si>
  <si>
    <t>S.47</t>
  </si>
  <si>
    <t>S.48</t>
  </si>
  <si>
    <t>S.49</t>
  </si>
  <si>
    <t>S.50</t>
  </si>
  <si>
    <t>S.51</t>
  </si>
  <si>
    <t>S.52</t>
  </si>
  <si>
    <t>S.53</t>
  </si>
  <si>
    <t>S.54</t>
  </si>
  <si>
    <t>S.55</t>
  </si>
  <si>
    <t>S.56</t>
  </si>
  <si>
    <t>S.57</t>
  </si>
  <si>
    <t>S.58</t>
  </si>
  <si>
    <t>S.59</t>
  </si>
  <si>
    <t>S.60</t>
  </si>
  <si>
    <t>S.61</t>
  </si>
  <si>
    <t>S.62</t>
  </si>
  <si>
    <t>S.63</t>
  </si>
  <si>
    <t>H.1</t>
    <phoneticPr fontId="1"/>
  </si>
  <si>
    <t>H.2</t>
  </si>
  <si>
    <t>H.3</t>
  </si>
  <si>
    <t>H.4</t>
  </si>
  <si>
    <t>H.5</t>
  </si>
  <si>
    <t>H.6</t>
  </si>
  <si>
    <t>H.7</t>
  </si>
  <si>
    <t>H.8</t>
  </si>
  <si>
    <t>H.9</t>
  </si>
  <si>
    <t>H.10</t>
  </si>
  <si>
    <t>H.11</t>
  </si>
  <si>
    <t>H.12</t>
  </si>
  <si>
    <t>H.13</t>
  </si>
  <si>
    <t>H.14</t>
  </si>
  <si>
    <t>H.15</t>
  </si>
  <si>
    <t>H.16</t>
  </si>
  <si>
    <t>H.17</t>
  </si>
  <si>
    <t>H.18</t>
  </si>
  <si>
    <t>H.19</t>
  </si>
  <si>
    <t>H.20</t>
  </si>
  <si>
    <t>H.21</t>
  </si>
  <si>
    <t>H.22</t>
  </si>
  <si>
    <t>H.23</t>
  </si>
  <si>
    <t>H.24</t>
  </si>
  <si>
    <t>H.25</t>
  </si>
  <si>
    <t>H.26</t>
  </si>
  <si>
    <t>H.27</t>
  </si>
  <si>
    <t>H.28</t>
  </si>
  <si>
    <t>H.29</t>
  </si>
  <si>
    <t>H.30</t>
  </si>
  <si>
    <t>H.31</t>
  </si>
  <si>
    <t>H.32</t>
  </si>
  <si>
    <t>H.33</t>
  </si>
  <si>
    <t>H.34</t>
  </si>
  <si>
    <t>H.35</t>
  </si>
  <si>
    <t>西暦</t>
    <rPh sb="0" eb="2">
      <t>セイレキ</t>
    </rPh>
    <phoneticPr fontId="1"/>
  </si>
  <si>
    <t>Ｂ表</t>
    <rPh sb="1" eb="2">
      <t>ヒョウ</t>
    </rPh>
    <phoneticPr fontId="1"/>
  </si>
  <si>
    <t>換算係数</t>
    <rPh sb="0" eb="2">
      <t>カンサン</t>
    </rPh>
    <rPh sb="2" eb="4">
      <t>ケイスウ</t>
    </rPh>
    <phoneticPr fontId="1"/>
  </si>
  <si>
    <t>の欄は、数式で計算</t>
    <rPh sb="1" eb="2">
      <t>ラン</t>
    </rPh>
    <rPh sb="4" eb="6">
      <t>スウシキ</t>
    </rPh>
    <rPh sb="7" eb="9">
      <t>ケイサン</t>
    </rPh>
    <phoneticPr fontId="1"/>
  </si>
  <si>
    <t>Ａ表</t>
    <rPh sb="1" eb="2">
      <t>ヒョウ</t>
    </rPh>
    <phoneticPr fontId="1"/>
  </si>
  <si>
    <t>※　上記の黄色の欄と水色の欄の数値は、同数値。</t>
    <rPh sb="2" eb="4">
      <t>ジョウキ</t>
    </rPh>
    <rPh sb="5" eb="7">
      <t>キイロ</t>
    </rPh>
    <rPh sb="8" eb="9">
      <t>ラン</t>
    </rPh>
    <rPh sb="10" eb="12">
      <t>ミズイロ</t>
    </rPh>
    <rPh sb="13" eb="14">
      <t>ラン</t>
    </rPh>
    <rPh sb="15" eb="17">
      <t>スウチ</t>
    </rPh>
    <rPh sb="19" eb="20">
      <t>ドウ</t>
    </rPh>
    <rPh sb="20" eb="22">
      <t>スウチ</t>
    </rPh>
    <phoneticPr fontId="1"/>
  </si>
  <si>
    <t>　　　　　　　合　　　　計　（　割　引　後　）</t>
    <rPh sb="7" eb="8">
      <t>ゴウ</t>
    </rPh>
    <rPh sb="12" eb="13">
      <t>ケイ</t>
    </rPh>
    <rPh sb="16" eb="17">
      <t>ワリ</t>
    </rPh>
    <rPh sb="18" eb="19">
      <t>イン</t>
    </rPh>
    <rPh sb="20" eb="21">
      <t>ゴ</t>
    </rPh>
    <phoneticPr fontId="2"/>
  </si>
  <si>
    <t>　　　　　費　用　区　分</t>
    <rPh sb="5" eb="6">
      <t>ヒ</t>
    </rPh>
    <rPh sb="7" eb="8">
      <t>ヨウ</t>
    </rPh>
    <rPh sb="9" eb="10">
      <t>ク</t>
    </rPh>
    <rPh sb="11" eb="12">
      <t>ブン</t>
    </rPh>
    <phoneticPr fontId="1"/>
  </si>
  <si>
    <t>S2</t>
    <phoneticPr fontId="1"/>
  </si>
  <si>
    <t>S63</t>
  </si>
  <si>
    <t>H28</t>
  </si>
  <si>
    <t>H29</t>
  </si>
  <si>
    <t>H31</t>
    <phoneticPr fontId="2"/>
  </si>
  <si>
    <t>H34</t>
    <phoneticPr fontId="1"/>
  </si>
  <si>
    <t>4-1</t>
    <phoneticPr fontId="1" type="Hiragana"/>
  </si>
  <si>
    <t>4-2</t>
    <phoneticPr fontId="1" type="Hiragana"/>
  </si>
  <si>
    <t>S51</t>
    <phoneticPr fontId="1" type="Hiragana"/>
  </si>
  <si>
    <t>S52</t>
    <phoneticPr fontId="1" type="Hiragana"/>
  </si>
  <si>
    <t>S54</t>
    <phoneticPr fontId="1" type="Hiragana"/>
  </si>
  <si>
    <t>S55</t>
    <phoneticPr fontId="1" type="Hiragana"/>
  </si>
  <si>
    <t>用水不足</t>
    <rPh sb="0" eb="2">
      <t>ヨウスイ</t>
    </rPh>
    <rPh sb="2" eb="4">
      <t>フソク</t>
    </rPh>
    <phoneticPr fontId="1"/>
  </si>
  <si>
    <t>S45</t>
    <phoneticPr fontId="1" type="Hiragana"/>
  </si>
  <si>
    <t>S46</t>
    <phoneticPr fontId="1" type="Hiragana"/>
  </si>
  <si>
    <t>H21</t>
    <phoneticPr fontId="1" type="Hiragana"/>
  </si>
  <si>
    <t>H41</t>
    <phoneticPr fontId="1"/>
  </si>
  <si>
    <t>H42</t>
    <phoneticPr fontId="1"/>
  </si>
  <si>
    <t>S52</t>
    <phoneticPr fontId="1" type="Hiragana"/>
  </si>
  <si>
    <t>S53</t>
    <phoneticPr fontId="1" type="Hiragana"/>
  </si>
  <si>
    <t>H13</t>
    <phoneticPr fontId="1"/>
  </si>
  <si>
    <t>H34</t>
    <phoneticPr fontId="1" type="Hiragana"/>
  </si>
  <si>
    <t>H35</t>
    <phoneticPr fontId="1" type="Hiragana"/>
  </si>
  <si>
    <t>○○揚水機場－１</t>
    <rPh sb="2" eb="4">
      <t>ようすい</t>
    </rPh>
    <rPh sb="4" eb="6">
      <t>きじょう</t>
    </rPh>
    <phoneticPr fontId="1" type="Hiragana"/>
  </si>
  <si>
    <t>○□揚水機場－２</t>
    <rPh sb="2" eb="4">
      <t>ようすい</t>
    </rPh>
    <rPh sb="4" eb="6">
      <t>きじょう</t>
    </rPh>
    <phoneticPr fontId="1" type="Hiragana"/>
  </si>
  <si>
    <t>渦巻ポンプ
φ600×1
Q=2.2㎥/s</t>
    <rPh sb="0" eb="2">
      <t>ウズマキ</t>
    </rPh>
    <phoneticPr fontId="5"/>
  </si>
  <si>
    <r>
      <rPr>
        <sz val="10"/>
        <rFont val="ＭＳ ゴシック"/>
        <family val="3"/>
        <charset val="128"/>
      </rPr>
      <t>（ふりがな）</t>
    </r>
    <r>
      <rPr>
        <sz val="11"/>
        <rFont val="ＭＳ ゴシック"/>
        <family val="3"/>
        <charset val="128"/>
      </rPr>
      <t xml:space="preserve">
施設名</t>
    </r>
    <phoneticPr fontId="4" type="Hiragana"/>
  </si>
  <si>
    <t>基準年度
(評価年度)</t>
    <rPh sb="0" eb="2">
      <t>キジュン</t>
    </rPh>
    <rPh sb="2" eb="3">
      <t>ネン</t>
    </rPh>
    <rPh sb="3" eb="4">
      <t>ド</t>
    </rPh>
    <rPh sb="6" eb="8">
      <t>ヒョウカ</t>
    </rPh>
    <rPh sb="8" eb="10">
      <t>ネンド</t>
    </rPh>
    <phoneticPr fontId="1"/>
  </si>
  <si>
    <t>事業着工年度</t>
    <phoneticPr fontId="1"/>
  </si>
  <si>
    <t>評価期間（一定期間（40年））</t>
    <rPh sb="0" eb="2">
      <t>ヒョウカ</t>
    </rPh>
    <rPh sb="2" eb="4">
      <t>キカン</t>
    </rPh>
    <rPh sb="5" eb="7">
      <t>イッテイ</t>
    </rPh>
    <rPh sb="7" eb="9">
      <t>キカン</t>
    </rPh>
    <rPh sb="12" eb="13">
      <t>ネン</t>
    </rPh>
    <phoneticPr fontId="1"/>
  </si>
  <si>
    <t>評価期間
終了時点
（工期
＋40年）
の資産価額</t>
    <rPh sb="0" eb="2">
      <t>ヒョウカ</t>
    </rPh>
    <rPh sb="2" eb="4">
      <t>キカン</t>
    </rPh>
    <rPh sb="5" eb="7">
      <t>シュウリョウ</t>
    </rPh>
    <rPh sb="7" eb="9">
      <t>ジテン</t>
    </rPh>
    <rPh sb="21" eb="23">
      <t>シサン</t>
    </rPh>
    <rPh sb="23" eb="25">
      <t>カガク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</si>
</sst>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 * #,##0_ ;_ * \-#,##0_ ;_ * &quot;-&quot;_ ;_ @_ "/>
    <numFmt numFmtId="176" formatCode="#,##0;&quot;△&quot;#,##0;&quot;－&quot;;@"/>
    <numFmt numFmtId="177" formatCode="#,##0;\-#,##0;\-"/>
    <numFmt numFmtId="178" formatCode="#,##0.000;\-#,##0.000;\-"/>
    <numFmt numFmtId="179" formatCode="#,##0.0000;\-#,##0.0000;\-"/>
    <numFmt numFmtId="180" formatCode="0_);[Red]\(0\)"/>
    <numFmt numFmtId="181" formatCode="0&quot;年&quot;"/>
    <numFmt numFmtId="182" formatCode="0_ "/>
    <numFmt numFmtId="183" formatCode="#,##0_);[Red]\(#,##0\)"/>
    <numFmt numFmtId="184" formatCode="#,##0_ "/>
    <numFmt numFmtId="185" formatCode="#,##0.000;[Red]\-#,##0.000"/>
  </numFmts>
  <fonts count="2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4"/>
      <color indexed="28"/>
      <name val="HGｺﾞｼｯｸM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color indexed="81"/>
      <name val="HG丸ｺﾞｼｯｸM-PRO"/>
      <family val="3"/>
      <charset val="128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FF"/>
        <bgColor indexed="64"/>
      </patternFill>
    </fill>
  </fills>
  <borders count="1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auto="1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 diagonalUp="1">
      <left style="double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>
      <left style="double">
        <color indexed="64"/>
      </left>
      <right style="thin">
        <color indexed="64"/>
      </right>
      <top/>
      <bottom/>
      <diagonal style="thin">
        <color auto="1"/>
      </diagonal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double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double">
        <color indexed="64"/>
      </left>
      <right style="double">
        <color indexed="64"/>
      </right>
      <top style="medium">
        <color indexed="64"/>
      </top>
      <bottom/>
      <diagonal style="thin">
        <color auto="1"/>
      </diagonal>
    </border>
    <border diagonalUp="1">
      <left style="double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double">
        <color indexed="64"/>
      </left>
      <right style="double">
        <color indexed="64"/>
      </right>
      <top/>
      <bottom style="thin">
        <color indexed="64"/>
      </bottom>
      <diagonal style="thin">
        <color auto="1"/>
      </diagonal>
    </border>
    <border diagonalUp="1">
      <left style="double">
        <color indexed="64"/>
      </left>
      <right style="medium">
        <color indexed="64"/>
      </right>
      <top/>
      <bottom style="thin">
        <color indexed="64"/>
      </bottom>
      <diagonal style="thin">
        <color auto="1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/>
    <xf numFmtId="177" fontId="3" fillId="0" borderId="0">
      <alignment vertical="center"/>
    </xf>
    <xf numFmtId="0" fontId="6" fillId="0" borderId="0"/>
    <xf numFmtId="0" fontId="5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577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76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85" xfId="1" applyFont="1" applyBorder="1" applyAlignment="1">
      <alignment horizontal="center" vertical="center" wrapText="1"/>
    </xf>
    <xf numFmtId="0" fontId="9" fillId="0" borderId="0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176" fontId="9" fillId="0" borderId="12" xfId="1" applyNumberFormat="1" applyFont="1" applyBorder="1" applyAlignment="1">
      <alignment vertical="top" wrapText="1" shrinkToFit="1"/>
    </xf>
    <xf numFmtId="176" fontId="9" fillId="0" borderId="33" xfId="1" applyNumberFormat="1" applyFont="1" applyBorder="1" applyAlignment="1">
      <alignment horizontal="center" vertical="center" shrinkToFit="1"/>
    </xf>
    <xf numFmtId="176" fontId="9" fillId="0" borderId="14" xfId="1" applyNumberFormat="1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176" fontId="9" fillId="0" borderId="12" xfId="1" applyNumberFormat="1" applyFont="1" applyFill="1" applyBorder="1" applyAlignment="1">
      <alignment vertical="top" wrapText="1" shrinkToFit="1"/>
    </xf>
    <xf numFmtId="176" fontId="9" fillId="0" borderId="14" xfId="1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horizontal="right" vertical="center"/>
    </xf>
    <xf numFmtId="0" fontId="9" fillId="0" borderId="0" xfId="0" applyFont="1" applyFill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59" xfId="0" applyFont="1" applyFill="1" applyBorder="1" applyAlignment="1">
      <alignment horizontal="center" vertical="center" shrinkToFit="1"/>
    </xf>
    <xf numFmtId="0" fontId="9" fillId="0" borderId="35" xfId="0" applyFont="1" applyFill="1" applyBorder="1" applyAlignment="1">
      <alignment horizontal="center" vertical="center" shrinkToFit="1"/>
    </xf>
    <xf numFmtId="0" fontId="9" fillId="0" borderId="43" xfId="0" quotePrefix="1" applyFont="1" applyFill="1" applyBorder="1" applyAlignment="1">
      <alignment horizontal="center" vertical="center" shrinkToFit="1"/>
    </xf>
    <xf numFmtId="0" fontId="9" fillId="0" borderId="75" xfId="0" applyFont="1" applyFill="1" applyBorder="1">
      <alignment vertical="center"/>
    </xf>
    <xf numFmtId="0" fontId="9" fillId="0" borderId="66" xfId="0" applyFont="1" applyFill="1" applyBorder="1" applyAlignment="1">
      <alignment vertical="center"/>
    </xf>
    <xf numFmtId="0" fontId="9" fillId="0" borderId="41" xfId="0" applyFont="1" applyFill="1" applyBorder="1" applyAlignment="1">
      <alignment vertical="center"/>
    </xf>
    <xf numFmtId="0" fontId="9" fillId="0" borderId="2" xfId="0" applyFont="1" applyFill="1" applyBorder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82" xfId="0" applyFont="1" applyFill="1" applyBorder="1">
      <alignment vertical="center"/>
    </xf>
    <xf numFmtId="0" fontId="9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0" fontId="9" fillId="0" borderId="16" xfId="0" applyFont="1" applyFill="1" applyBorder="1" applyAlignment="1">
      <alignment horizontal="center" vertical="distributed" textRotation="255" wrapText="1" justifyLastLine="1"/>
    </xf>
    <xf numFmtId="0" fontId="9" fillId="0" borderId="78" xfId="0" applyFont="1" applyFill="1" applyBorder="1" applyAlignment="1">
      <alignment vertical="center"/>
    </xf>
    <xf numFmtId="0" fontId="10" fillId="0" borderId="0" xfId="0" applyFont="1">
      <alignment vertical="center"/>
    </xf>
    <xf numFmtId="0" fontId="9" fillId="0" borderId="0" xfId="0" applyFont="1" applyFill="1" applyAlignment="1">
      <alignment horizontal="right"/>
    </xf>
    <xf numFmtId="0" fontId="9" fillId="0" borderId="28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4" xfId="0" applyFont="1" applyBorder="1" applyAlignment="1">
      <alignment horizontal="right" vertical="center"/>
    </xf>
    <xf numFmtId="0" fontId="9" fillId="0" borderId="3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distributed" vertical="center" wrapText="1" justifyLastLine="1"/>
    </xf>
    <xf numFmtId="0" fontId="9" fillId="0" borderId="16" xfId="0" applyFont="1" applyBorder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distributed" vertical="center" justifyLastLine="1"/>
    </xf>
    <xf numFmtId="0" fontId="9" fillId="0" borderId="1" xfId="0" applyFont="1" applyFill="1" applyBorder="1" applyAlignment="1">
      <alignment horizontal="distributed" vertical="center" wrapText="1" justifyLastLine="1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distributed" vertical="center" justifyLastLine="1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justifyLastLine="1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37" xfId="0" applyFont="1" applyBorder="1" applyAlignment="1">
      <alignment horizontal="right" vertical="center"/>
    </xf>
    <xf numFmtId="0" fontId="9" fillId="0" borderId="45" xfId="0" applyFont="1" applyBorder="1" applyAlignment="1">
      <alignment horizontal="right" vertical="center"/>
    </xf>
    <xf numFmtId="0" fontId="9" fillId="0" borderId="45" xfId="0" applyFont="1" applyFill="1" applyBorder="1" applyAlignment="1">
      <alignment horizontal="right" vertical="center"/>
    </xf>
    <xf numFmtId="0" fontId="9" fillId="0" borderId="49" xfId="0" applyNumberFormat="1" applyFont="1" applyFill="1" applyBorder="1" applyAlignment="1">
      <alignment horizontal="center" vertical="center"/>
    </xf>
    <xf numFmtId="184" fontId="9" fillId="0" borderId="63" xfId="0" applyNumberFormat="1" applyFont="1" applyFill="1" applyBorder="1" applyAlignment="1">
      <alignment vertical="center"/>
    </xf>
    <xf numFmtId="184" fontId="9" fillId="0" borderId="49" xfId="0" applyNumberFormat="1" applyFont="1" applyFill="1" applyBorder="1" applyAlignment="1">
      <alignment vertical="center"/>
    </xf>
    <xf numFmtId="41" fontId="9" fillId="0" borderId="0" xfId="0" applyNumberFormat="1" applyFont="1" applyFill="1" applyBorder="1" applyAlignment="1">
      <alignment horizontal="right" vertical="center"/>
    </xf>
    <xf numFmtId="184" fontId="9" fillId="0" borderId="62" xfId="0" applyNumberFormat="1" applyFont="1" applyFill="1" applyBorder="1" applyAlignment="1">
      <alignment vertical="center"/>
    </xf>
    <xf numFmtId="184" fontId="9" fillId="0" borderId="70" xfId="0" applyNumberFormat="1" applyFont="1" applyFill="1" applyBorder="1" applyAlignment="1">
      <alignment vertical="center"/>
    </xf>
    <xf numFmtId="184" fontId="9" fillId="0" borderId="37" xfId="0" applyNumberFormat="1" applyFont="1" applyFill="1" applyBorder="1" applyAlignment="1">
      <alignment vertical="center"/>
    </xf>
    <xf numFmtId="184" fontId="9" fillId="0" borderId="21" xfId="0" applyNumberFormat="1" applyFont="1" applyFill="1" applyBorder="1" applyAlignment="1">
      <alignment vertical="center"/>
    </xf>
    <xf numFmtId="184" fontId="9" fillId="0" borderId="59" xfId="0" applyNumberFormat="1" applyFont="1" applyFill="1" applyBorder="1" applyAlignment="1">
      <alignment vertical="center"/>
    </xf>
    <xf numFmtId="184" fontId="9" fillId="0" borderId="50" xfId="0" applyNumberFormat="1" applyFont="1" applyFill="1" applyBorder="1" applyAlignment="1">
      <alignment vertical="center"/>
    </xf>
    <xf numFmtId="184" fontId="9" fillId="0" borderId="19" xfId="0" applyNumberFormat="1" applyFont="1" applyFill="1" applyBorder="1" applyAlignment="1">
      <alignment vertical="center"/>
    </xf>
    <xf numFmtId="184" fontId="9" fillId="0" borderId="81" xfId="0" applyNumberFormat="1" applyFont="1" applyFill="1" applyBorder="1" applyAlignment="1">
      <alignment vertical="center"/>
    </xf>
    <xf numFmtId="184" fontId="9" fillId="0" borderId="43" xfId="0" applyNumberFormat="1" applyFont="1" applyFill="1" applyBorder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184" fontId="9" fillId="0" borderId="30" xfId="0" applyNumberFormat="1" applyFont="1" applyFill="1" applyBorder="1" applyAlignment="1">
      <alignment vertical="center"/>
    </xf>
    <xf numFmtId="184" fontId="9" fillId="0" borderId="79" xfId="0" applyNumberFormat="1" applyFont="1" applyFill="1" applyBorder="1" applyAlignment="1">
      <alignment vertical="center"/>
    </xf>
    <xf numFmtId="184" fontId="9" fillId="0" borderId="46" xfId="0" applyNumberFormat="1" applyFont="1" applyFill="1" applyBorder="1" applyAlignment="1">
      <alignment vertical="center"/>
    </xf>
    <xf numFmtId="184" fontId="9" fillId="0" borderId="31" xfId="0" applyNumberFormat="1" applyFont="1" applyFill="1" applyBorder="1" applyAlignment="1">
      <alignment vertical="center"/>
    </xf>
    <xf numFmtId="0" fontId="9" fillId="0" borderId="80" xfId="1" applyFont="1" applyBorder="1" applyAlignment="1">
      <alignment horizontal="center" vertical="center" wrapText="1"/>
    </xf>
    <xf numFmtId="0" fontId="9" fillId="0" borderId="77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85" xfId="0" applyFont="1" applyBorder="1" applyAlignment="1">
      <alignment horizontal="center" vertical="center" wrapText="1"/>
    </xf>
    <xf numFmtId="0" fontId="9" fillId="0" borderId="38" xfId="0" applyNumberFormat="1" applyFont="1" applyFill="1" applyBorder="1" applyAlignment="1">
      <alignment horizontal="center" vertical="center"/>
    </xf>
    <xf numFmtId="184" fontId="9" fillId="0" borderId="11" xfId="0" applyNumberFormat="1" applyFont="1" applyFill="1" applyBorder="1" applyAlignment="1">
      <alignment vertical="center"/>
    </xf>
    <xf numFmtId="184" fontId="9" fillId="0" borderId="71" xfId="0" applyNumberFormat="1" applyFont="1" applyFill="1" applyBorder="1" applyAlignment="1">
      <alignment vertical="center"/>
    </xf>
    <xf numFmtId="0" fontId="9" fillId="0" borderId="38" xfId="0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horizontal="right" vertical="center"/>
    </xf>
    <xf numFmtId="0" fontId="9" fillId="0" borderId="38" xfId="0" applyFont="1" applyBorder="1" applyAlignment="1">
      <alignment horizontal="right" vertical="center"/>
    </xf>
    <xf numFmtId="0" fontId="9" fillId="0" borderId="38" xfId="0" applyFont="1" applyFill="1" applyBorder="1" applyAlignment="1">
      <alignment horizontal="right" vertical="center"/>
    </xf>
    <xf numFmtId="0" fontId="9" fillId="0" borderId="59" xfId="0" applyNumberFormat="1" applyFont="1" applyBorder="1" applyAlignment="1">
      <alignment horizontal="left" vertical="center" wrapText="1" indent="1" shrinkToFit="1"/>
    </xf>
    <xf numFmtId="0" fontId="9" fillId="0" borderId="29" xfId="0" applyFont="1" applyBorder="1" applyAlignment="1">
      <alignment horizontal="distributed" vertical="center" wrapText="1" justifyLastLine="1"/>
    </xf>
    <xf numFmtId="0" fontId="9" fillId="0" borderId="87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distributed" vertical="center" wrapText="1" justifyLastLine="1"/>
    </xf>
    <xf numFmtId="0" fontId="9" fillId="0" borderId="17" xfId="0" applyFont="1" applyBorder="1" applyAlignment="1">
      <alignment horizontal="distributed" vertical="center" justifyLastLine="1"/>
    </xf>
    <xf numFmtId="0" fontId="9" fillId="0" borderId="88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 justifyLastLine="1"/>
    </xf>
    <xf numFmtId="0" fontId="9" fillId="0" borderId="88" xfId="0" quotePrefix="1" applyNumberFormat="1" applyFont="1" applyFill="1" applyBorder="1" applyAlignment="1">
      <alignment horizontal="center" vertical="center"/>
    </xf>
    <xf numFmtId="0" fontId="9" fillId="0" borderId="86" xfId="0" applyFont="1" applyBorder="1" applyAlignment="1">
      <alignment horizontal="right" vertical="center"/>
    </xf>
    <xf numFmtId="0" fontId="9" fillId="0" borderId="89" xfId="0" quotePrefix="1" applyNumberFormat="1" applyFont="1" applyFill="1" applyBorder="1" applyAlignment="1">
      <alignment horizontal="center" vertical="center" shrinkToFit="1"/>
    </xf>
    <xf numFmtId="0" fontId="9" fillId="0" borderId="42" xfId="0" applyFont="1" applyBorder="1" applyAlignment="1">
      <alignment horizontal="right" vertical="center"/>
    </xf>
    <xf numFmtId="0" fontId="9" fillId="0" borderId="90" xfId="0" quotePrefix="1" applyNumberFormat="1" applyFont="1" applyFill="1" applyBorder="1" applyAlignment="1">
      <alignment horizontal="center" vertical="center" shrinkToFit="1"/>
    </xf>
    <xf numFmtId="184" fontId="9" fillId="0" borderId="91" xfId="0" applyNumberFormat="1" applyFont="1" applyFill="1" applyBorder="1" applyAlignment="1">
      <alignment vertical="center"/>
    </xf>
    <xf numFmtId="184" fontId="9" fillId="0" borderId="92" xfId="0" applyNumberFormat="1" applyFont="1" applyFill="1" applyBorder="1" applyAlignment="1">
      <alignment vertical="center"/>
    </xf>
    <xf numFmtId="184" fontId="9" fillId="0" borderId="44" xfId="0" applyNumberFormat="1" applyFont="1" applyFill="1" applyBorder="1" applyAlignment="1">
      <alignment vertical="center"/>
    </xf>
    <xf numFmtId="184" fontId="9" fillId="0" borderId="93" xfId="0" applyNumberFormat="1" applyFont="1" applyFill="1" applyBorder="1" applyAlignment="1">
      <alignment vertical="center"/>
    </xf>
    <xf numFmtId="184" fontId="9" fillId="0" borderId="86" xfId="0" applyNumberFormat="1" applyFont="1" applyFill="1" applyBorder="1" applyAlignment="1">
      <alignment vertical="center"/>
    </xf>
    <xf numFmtId="184" fontId="9" fillId="0" borderId="89" xfId="0" applyNumberFormat="1" applyFont="1" applyFill="1" applyBorder="1" applyAlignment="1">
      <alignment vertical="center"/>
    </xf>
    <xf numFmtId="184" fontId="9" fillId="0" borderId="42" xfId="0" applyNumberFormat="1" applyFont="1" applyFill="1" applyBorder="1" applyAlignment="1">
      <alignment vertical="center"/>
    </xf>
    <xf numFmtId="184" fontId="9" fillId="0" borderId="90" xfId="0" applyNumberFormat="1" applyFont="1" applyFill="1" applyBorder="1" applyAlignment="1">
      <alignment vertical="center"/>
    </xf>
    <xf numFmtId="184" fontId="9" fillId="0" borderId="34" xfId="0" applyNumberFormat="1" applyFont="1" applyFill="1" applyBorder="1" applyAlignment="1">
      <alignment vertical="center"/>
    </xf>
    <xf numFmtId="184" fontId="9" fillId="0" borderId="94" xfId="0" applyNumberFormat="1" applyFont="1" applyFill="1" applyBorder="1" applyAlignment="1">
      <alignment vertical="center"/>
    </xf>
    <xf numFmtId="184" fontId="9" fillId="0" borderId="95" xfId="0" applyNumberFormat="1" applyFont="1" applyFill="1" applyBorder="1" applyAlignment="1">
      <alignment vertical="center"/>
    </xf>
    <xf numFmtId="0" fontId="5" fillId="0" borderId="70" xfId="0" applyFont="1" applyFill="1" applyBorder="1" applyAlignment="1">
      <alignment horizontal="center" vertical="center" shrinkToFit="1"/>
    </xf>
    <xf numFmtId="0" fontId="5" fillId="0" borderId="49" xfId="0" applyFont="1" applyFill="1" applyBorder="1" applyAlignment="1">
      <alignment horizontal="center" vertical="center" shrinkToFit="1"/>
    </xf>
    <xf numFmtId="178" fontId="5" fillId="0" borderId="49" xfId="0" applyNumberFormat="1" applyFont="1" applyFill="1" applyBorder="1" applyAlignment="1">
      <alignment horizontal="center" vertical="center" shrinkToFit="1"/>
    </xf>
    <xf numFmtId="179" fontId="5" fillId="0" borderId="49" xfId="0" applyNumberFormat="1" applyFont="1" applyFill="1" applyBorder="1" applyAlignment="1">
      <alignment horizontal="center" vertical="center" shrinkToFit="1"/>
    </xf>
    <xf numFmtId="179" fontId="5" fillId="0" borderId="41" xfId="0" applyNumberFormat="1" applyFont="1" applyFill="1" applyBorder="1" applyAlignment="1">
      <alignment horizontal="center" vertical="center" shrinkToFit="1"/>
    </xf>
    <xf numFmtId="182" fontId="5" fillId="0" borderId="46" xfId="0" applyNumberFormat="1" applyFont="1" applyFill="1" applyBorder="1" applyAlignment="1">
      <alignment horizontal="center" vertical="center" shrinkToFit="1"/>
    </xf>
    <xf numFmtId="38" fontId="5" fillId="0" borderId="53" xfId="5" applyFont="1" applyFill="1" applyBorder="1" applyAlignment="1">
      <alignment horizontal="center" vertical="center" shrinkToFit="1"/>
    </xf>
    <xf numFmtId="38" fontId="5" fillId="0" borderId="38" xfId="0" applyNumberFormat="1" applyFont="1" applyFill="1" applyBorder="1" applyAlignment="1">
      <alignment horizontal="center" vertical="center" shrinkToFit="1"/>
    </xf>
    <xf numFmtId="38" fontId="5" fillId="0" borderId="1" xfId="0" applyNumberFormat="1" applyFont="1" applyFill="1" applyBorder="1" applyAlignment="1">
      <alignment vertical="center" shrinkToFit="1"/>
    </xf>
    <xf numFmtId="38" fontId="5" fillId="0" borderId="17" xfId="0" applyNumberFormat="1" applyFont="1" applyFill="1" applyBorder="1" applyAlignment="1">
      <alignment vertical="center" shrinkToFit="1"/>
    </xf>
    <xf numFmtId="38" fontId="5" fillId="0" borderId="24" xfId="0" applyNumberFormat="1" applyFont="1" applyFill="1" applyBorder="1" applyAlignment="1">
      <alignment vertical="center" shrinkToFit="1"/>
    </xf>
    <xf numFmtId="38" fontId="5" fillId="0" borderId="25" xfId="0" applyNumberFormat="1" applyFont="1" applyFill="1" applyBorder="1" applyAlignment="1">
      <alignment vertical="center" shrinkToFit="1"/>
    </xf>
    <xf numFmtId="38" fontId="5" fillId="0" borderId="26" xfId="0" applyNumberFormat="1" applyFont="1" applyFill="1" applyBorder="1" applyAlignment="1">
      <alignment vertical="center" shrinkToFit="1"/>
    </xf>
    <xf numFmtId="38" fontId="5" fillId="0" borderId="55" xfId="0" applyNumberFormat="1" applyFont="1" applyFill="1" applyBorder="1" applyAlignment="1">
      <alignment vertical="center" shrinkToFit="1"/>
    </xf>
    <xf numFmtId="38" fontId="5" fillId="0" borderId="56" xfId="0" applyNumberFormat="1" applyFont="1" applyFill="1" applyBorder="1" applyAlignment="1">
      <alignment vertical="center" shrinkToFit="1"/>
    </xf>
    <xf numFmtId="38" fontId="5" fillId="0" borderId="57" xfId="0" applyNumberFormat="1" applyFont="1" applyFill="1" applyBorder="1" applyAlignment="1">
      <alignment vertical="center" shrinkToFit="1"/>
    </xf>
    <xf numFmtId="38" fontId="5" fillId="0" borderId="54" xfId="0" applyNumberFormat="1" applyFont="1" applyFill="1" applyBorder="1" applyAlignment="1">
      <alignment vertical="center" shrinkToFit="1"/>
    </xf>
    <xf numFmtId="38" fontId="5" fillId="0" borderId="30" xfId="0" applyNumberFormat="1" applyFont="1" applyFill="1" applyBorder="1" applyAlignment="1">
      <alignment vertical="center" shrinkToFit="1"/>
    </xf>
    <xf numFmtId="38" fontId="5" fillId="0" borderId="73" xfId="0" applyNumberFormat="1" applyFont="1" applyFill="1" applyBorder="1" applyAlignment="1">
      <alignment vertical="center" shrinkToFit="1"/>
    </xf>
    <xf numFmtId="0" fontId="5" fillId="0" borderId="4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Continuous" vertical="center" shrinkToFit="1"/>
    </xf>
    <xf numFmtId="0" fontId="5" fillId="0" borderId="69" xfId="0" applyFont="1" applyFill="1" applyBorder="1" applyAlignment="1">
      <alignment horizontal="center" vertical="center" shrinkToFit="1"/>
    </xf>
    <xf numFmtId="0" fontId="5" fillId="2" borderId="78" xfId="0" applyFont="1" applyFill="1" applyBorder="1" applyAlignment="1">
      <alignment horizontal="center" vertical="center" shrinkToFit="1"/>
    </xf>
    <xf numFmtId="179" fontId="5" fillId="2" borderId="75" xfId="0" applyNumberFormat="1" applyFont="1" applyFill="1" applyBorder="1" applyAlignment="1">
      <alignment horizontal="center" vertical="center" shrinkToFit="1"/>
    </xf>
    <xf numFmtId="179" fontId="5" fillId="0" borderId="70" xfId="0" applyNumberFormat="1" applyFont="1" applyFill="1" applyBorder="1" applyAlignment="1">
      <alignment horizontal="center" vertical="center" shrinkToFit="1"/>
    </xf>
    <xf numFmtId="180" fontId="5" fillId="2" borderId="47" xfId="0" applyNumberFormat="1" applyFont="1" applyFill="1" applyBorder="1" applyAlignment="1">
      <alignment horizontal="center" vertical="center" shrinkToFit="1"/>
    </xf>
    <xf numFmtId="38" fontId="5" fillId="0" borderId="46" xfId="5" applyFont="1" applyFill="1" applyBorder="1" applyAlignment="1">
      <alignment horizontal="center" vertical="center" shrinkToFit="1"/>
    </xf>
    <xf numFmtId="38" fontId="5" fillId="0" borderId="38" xfId="5" applyNumberFormat="1" applyFont="1" applyFill="1" applyBorder="1" applyAlignment="1">
      <alignment horizontal="center" vertical="center" shrinkToFit="1"/>
    </xf>
    <xf numFmtId="38" fontId="5" fillId="0" borderId="49" xfId="5" applyNumberFormat="1" applyFont="1" applyFill="1" applyBorder="1" applyAlignment="1">
      <alignment horizontal="center" vertical="center" shrinkToFit="1"/>
    </xf>
    <xf numFmtId="38" fontId="5" fillId="0" borderId="59" xfId="0" applyNumberFormat="1" applyFont="1" applyFill="1" applyBorder="1" applyAlignment="1">
      <alignment vertical="center" shrinkToFit="1"/>
    </xf>
    <xf numFmtId="38" fontId="5" fillId="0" borderId="49" xfId="0" applyNumberFormat="1" applyFont="1" applyFill="1" applyBorder="1" applyAlignment="1">
      <alignment vertical="center" shrinkToFit="1"/>
    </xf>
    <xf numFmtId="38" fontId="5" fillId="0" borderId="46" xfId="0" applyNumberFormat="1" applyFont="1" applyFill="1" applyBorder="1" applyAlignment="1">
      <alignment vertical="center" shrinkToFit="1"/>
    </xf>
    <xf numFmtId="38" fontId="5" fillId="0" borderId="67" xfId="0" applyNumberFormat="1" applyFont="1" applyFill="1" applyBorder="1" applyAlignment="1">
      <alignment vertical="center" shrinkToFit="1"/>
    </xf>
    <xf numFmtId="38" fontId="5" fillId="0" borderId="58" xfId="0" applyNumberFormat="1" applyFont="1" applyFill="1" applyBorder="1" applyAlignment="1">
      <alignment vertical="center" shrinkToFit="1"/>
    </xf>
    <xf numFmtId="0" fontId="9" fillId="0" borderId="85" xfId="0" applyFont="1" applyFill="1" applyBorder="1">
      <alignment vertical="center"/>
    </xf>
    <xf numFmtId="0" fontId="9" fillId="0" borderId="25" xfId="0" applyFont="1" applyFill="1" applyBorder="1">
      <alignment vertical="center"/>
    </xf>
    <xf numFmtId="0" fontId="9" fillId="0" borderId="25" xfId="0" applyFont="1" applyFill="1" applyBorder="1" applyAlignment="1">
      <alignment vertical="center"/>
    </xf>
    <xf numFmtId="0" fontId="9" fillId="0" borderId="58" xfId="0" applyFont="1" applyFill="1" applyBorder="1" applyAlignment="1">
      <alignment vertical="center"/>
    </xf>
    <xf numFmtId="0" fontId="9" fillId="0" borderId="26" xfId="0" applyFont="1" applyFill="1" applyBorder="1" applyAlignment="1">
      <alignment horizontal="center" vertical="center" shrinkToFit="1"/>
    </xf>
    <xf numFmtId="38" fontId="5" fillId="0" borderId="96" xfId="0" applyNumberFormat="1" applyFont="1" applyFill="1" applyBorder="1" applyAlignment="1">
      <alignment vertical="center" shrinkToFit="1"/>
    </xf>
    <xf numFmtId="38" fontId="5" fillId="0" borderId="38" xfId="0" applyNumberFormat="1" applyFont="1" applyFill="1" applyBorder="1" applyAlignment="1">
      <alignment vertical="center" shrinkToFit="1"/>
    </xf>
    <xf numFmtId="0" fontId="9" fillId="0" borderId="60" xfId="0" applyFont="1" applyFill="1" applyBorder="1" applyAlignment="1">
      <alignment vertical="center" shrinkToFit="1"/>
    </xf>
    <xf numFmtId="0" fontId="9" fillId="0" borderId="31" xfId="0" applyFont="1" applyFill="1" applyBorder="1" applyAlignment="1">
      <alignment horizontal="center" vertical="center" shrinkToFit="1"/>
    </xf>
    <xf numFmtId="0" fontId="9" fillId="0" borderId="60" xfId="0" applyFont="1" applyFill="1" applyBorder="1">
      <alignment vertical="center"/>
    </xf>
    <xf numFmtId="0" fontId="9" fillId="0" borderId="42" xfId="0" applyFont="1" applyFill="1" applyBorder="1" applyAlignment="1">
      <alignment horizontal="center" vertical="center" shrinkToFit="1"/>
    </xf>
    <xf numFmtId="38" fontId="5" fillId="0" borderId="98" xfId="0" applyNumberFormat="1" applyFont="1" applyFill="1" applyBorder="1" applyAlignment="1">
      <alignment vertical="center" shrinkToFit="1"/>
    </xf>
    <xf numFmtId="179" fontId="5" fillId="0" borderId="99" xfId="0" applyNumberFormat="1" applyFont="1" applyFill="1" applyBorder="1" applyAlignment="1">
      <alignment horizontal="center" vertical="center" shrinkToFit="1"/>
    </xf>
    <xf numFmtId="0" fontId="5" fillId="0" borderId="99" xfId="0" applyFont="1" applyFill="1" applyBorder="1" applyAlignment="1">
      <alignment vertical="center" shrinkToFit="1"/>
    </xf>
    <xf numFmtId="38" fontId="5" fillId="0" borderId="49" xfId="0" applyNumberFormat="1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Continuous" vertical="center"/>
    </xf>
    <xf numFmtId="38" fontId="5" fillId="0" borderId="49" xfId="0" applyNumberFormat="1" applyFont="1" applyFill="1" applyBorder="1" applyAlignment="1">
      <alignment horizontal="center" vertical="center"/>
    </xf>
    <xf numFmtId="38" fontId="5" fillId="0" borderId="49" xfId="5" applyNumberFormat="1" applyFont="1" applyFill="1" applyBorder="1" applyAlignment="1">
      <alignment horizontal="center" vertical="center"/>
    </xf>
    <xf numFmtId="38" fontId="5" fillId="0" borderId="49" xfId="0" applyNumberFormat="1" applyFont="1" applyFill="1" applyBorder="1" applyAlignment="1">
      <alignment vertical="center"/>
    </xf>
    <xf numFmtId="0" fontId="5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59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43" xfId="0" quotePrefix="1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Continuous" vertical="center"/>
    </xf>
    <xf numFmtId="0" fontId="5" fillId="0" borderId="40" xfId="0" applyFont="1" applyFill="1" applyBorder="1" applyAlignment="1">
      <alignment horizontal="centerContinuous" vertical="center"/>
    </xf>
    <xf numFmtId="0" fontId="5" fillId="0" borderId="49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27" xfId="0" applyFont="1" applyFill="1" applyBorder="1" applyAlignment="1">
      <alignment horizontal="center" vertical="distributed" textRotation="255" wrapText="1" justifyLastLine="1"/>
    </xf>
    <xf numFmtId="0" fontId="5" fillId="0" borderId="25" xfId="0" applyFont="1" applyFill="1" applyBorder="1">
      <alignment vertical="center"/>
    </xf>
    <xf numFmtId="0" fontId="5" fillId="0" borderId="25" xfId="0" applyFont="1" applyFill="1" applyBorder="1" applyAlignment="1">
      <alignment vertical="center"/>
    </xf>
    <xf numFmtId="0" fontId="5" fillId="0" borderId="25" xfId="0" applyFont="1" applyFill="1" applyBorder="1" applyAlignment="1">
      <alignment horizontal="centerContinuous" vertical="center"/>
    </xf>
    <xf numFmtId="0" fontId="5" fillId="0" borderId="97" xfId="0" applyFont="1" applyFill="1" applyBorder="1" applyAlignment="1">
      <alignment horizontal="centerContinuous" vertical="center"/>
    </xf>
    <xf numFmtId="38" fontId="9" fillId="0" borderId="26" xfId="0" applyNumberFormat="1" applyFont="1" applyFill="1" applyBorder="1" applyAlignment="1">
      <alignment vertical="center"/>
    </xf>
    <xf numFmtId="38" fontId="5" fillId="0" borderId="100" xfId="0" applyNumberFormat="1" applyFont="1" applyFill="1" applyBorder="1" applyAlignment="1">
      <alignment vertical="center" shrinkToFit="1"/>
    </xf>
    <xf numFmtId="38" fontId="5" fillId="0" borderId="101" xfId="0" applyNumberFormat="1" applyFont="1" applyFill="1" applyBorder="1" applyAlignment="1">
      <alignment vertical="center" shrinkToFit="1"/>
    </xf>
    <xf numFmtId="0" fontId="9" fillId="0" borderId="15" xfId="0" applyNumberFormat="1" applyFont="1" applyBorder="1" applyAlignment="1">
      <alignment horizontal="center" vertical="center" wrapText="1" shrinkToFit="1"/>
    </xf>
    <xf numFmtId="0" fontId="5" fillId="0" borderId="90" xfId="0" applyFont="1" applyFill="1" applyBorder="1" applyAlignment="1">
      <alignment horizontal="center" vertical="center" shrinkToFit="1"/>
    </xf>
    <xf numFmtId="0" fontId="5" fillId="0" borderId="102" xfId="0" applyFont="1" applyFill="1" applyBorder="1" applyAlignment="1">
      <alignment horizontal="center" vertical="center" shrinkToFit="1"/>
    </xf>
    <xf numFmtId="179" fontId="5" fillId="0" borderId="91" xfId="0" applyNumberFormat="1" applyFont="1" applyFill="1" applyBorder="1" applyAlignment="1">
      <alignment horizontal="center" vertical="center" shrinkToFit="1"/>
    </xf>
    <xf numFmtId="38" fontId="5" fillId="0" borderId="95" xfId="5" applyFont="1" applyFill="1" applyBorder="1" applyAlignment="1">
      <alignment horizontal="center" vertical="center" shrinkToFit="1"/>
    </xf>
    <xf numFmtId="0" fontId="5" fillId="0" borderId="20" xfId="0" applyFont="1" applyFill="1" applyBorder="1">
      <alignment vertical="center"/>
    </xf>
    <xf numFmtId="178" fontId="5" fillId="0" borderId="69" xfId="0" applyNumberFormat="1" applyFont="1" applyFill="1" applyBorder="1" applyAlignment="1">
      <alignment horizontal="center" vertical="center" shrinkToFit="1"/>
    </xf>
    <xf numFmtId="179" fontId="5" fillId="0" borderId="69" xfId="0" applyNumberFormat="1" applyFont="1" applyFill="1" applyBorder="1" applyAlignment="1">
      <alignment horizontal="center" vertical="center" shrinkToFit="1"/>
    </xf>
    <xf numFmtId="0" fontId="5" fillId="0" borderId="91" xfId="0" applyFont="1" applyFill="1" applyBorder="1" applyAlignment="1">
      <alignment horizontal="center" vertical="center" shrinkToFit="1"/>
    </xf>
    <xf numFmtId="178" fontId="5" fillId="0" borderId="91" xfId="0" applyNumberFormat="1" applyFont="1" applyFill="1" applyBorder="1" applyAlignment="1">
      <alignment horizontal="center" vertical="center" shrinkToFit="1"/>
    </xf>
    <xf numFmtId="38" fontId="5" fillId="0" borderId="43" xfId="0" applyNumberFormat="1" applyFont="1" applyFill="1" applyBorder="1" applyAlignment="1">
      <alignment horizontal="center" vertical="center" shrinkToFit="1"/>
    </xf>
    <xf numFmtId="38" fontId="5" fillId="0" borderId="103" xfId="0" applyNumberFormat="1" applyFont="1" applyFill="1" applyBorder="1" applyAlignment="1">
      <alignment horizontal="center" vertical="center" shrinkToFit="1"/>
    </xf>
    <xf numFmtId="38" fontId="5" fillId="0" borderId="63" xfId="0" applyNumberFormat="1" applyFont="1" applyFill="1" applyBorder="1" applyAlignment="1">
      <alignment horizontal="center" vertical="center" shrinkToFit="1"/>
    </xf>
    <xf numFmtId="38" fontId="5" fillId="2" borderId="49" xfId="0" applyNumberFormat="1" applyFont="1" applyFill="1" applyBorder="1" applyAlignment="1">
      <alignment horizontal="center" vertical="center" shrinkToFit="1"/>
    </xf>
    <xf numFmtId="38" fontId="5" fillId="0" borderId="104" xfId="0" applyNumberFormat="1" applyFont="1" applyFill="1" applyBorder="1" applyAlignment="1">
      <alignment horizontal="center" vertical="center" shrinkToFit="1"/>
    </xf>
    <xf numFmtId="38" fontId="5" fillId="0" borderId="63" xfId="0" applyNumberFormat="1" applyFont="1" applyFill="1" applyBorder="1" applyAlignment="1">
      <alignment vertical="center" shrinkToFit="1"/>
    </xf>
    <xf numFmtId="38" fontId="5" fillId="2" borderId="49" xfId="0" applyNumberFormat="1" applyFont="1" applyFill="1" applyBorder="1" applyAlignment="1">
      <alignment vertical="center" shrinkToFit="1"/>
    </xf>
    <xf numFmtId="38" fontId="5" fillId="0" borderId="104" xfId="0" applyNumberFormat="1" applyFont="1" applyFill="1" applyBorder="1" applyAlignment="1">
      <alignment vertical="center" shrinkToFit="1"/>
    </xf>
    <xf numFmtId="38" fontId="5" fillId="2" borderId="46" xfId="0" applyNumberFormat="1" applyFont="1" applyFill="1" applyBorder="1" applyAlignment="1">
      <alignment vertical="center" shrinkToFit="1"/>
    </xf>
    <xf numFmtId="38" fontId="5" fillId="0" borderId="105" xfId="0" applyNumberFormat="1" applyFont="1" applyFill="1" applyBorder="1" applyAlignment="1">
      <alignment vertical="center" shrinkToFit="1"/>
    </xf>
    <xf numFmtId="38" fontId="5" fillId="2" borderId="67" xfId="0" applyNumberFormat="1" applyFont="1" applyFill="1" applyBorder="1" applyAlignment="1">
      <alignment vertical="center" shrinkToFit="1"/>
    </xf>
    <xf numFmtId="38" fontId="5" fillId="0" borderId="43" xfId="0" applyNumberFormat="1" applyFont="1" applyFill="1" applyBorder="1" applyAlignment="1">
      <alignment vertical="center" shrinkToFit="1"/>
    </xf>
    <xf numFmtId="38" fontId="5" fillId="0" borderId="103" xfId="0" applyNumberFormat="1" applyFont="1" applyFill="1" applyBorder="1" applyAlignment="1">
      <alignment vertical="center" shrinkToFit="1"/>
    </xf>
    <xf numFmtId="38" fontId="5" fillId="0" borderId="79" xfId="0" applyNumberFormat="1" applyFont="1" applyFill="1" applyBorder="1" applyAlignment="1">
      <alignment vertical="center" shrinkToFit="1"/>
    </xf>
    <xf numFmtId="38" fontId="5" fillId="0" borderId="106" xfId="0" applyNumberFormat="1" applyFont="1" applyFill="1" applyBorder="1" applyAlignment="1">
      <alignment vertical="center" shrinkToFit="1"/>
    </xf>
    <xf numFmtId="38" fontId="5" fillId="0" borderId="3" xfId="0" applyNumberFormat="1" applyFont="1" applyFill="1" applyBorder="1" applyAlignment="1">
      <alignment vertical="center" shrinkToFit="1"/>
    </xf>
    <xf numFmtId="38" fontId="5" fillId="0" borderId="70" xfId="0" applyNumberFormat="1" applyFont="1" applyFill="1" applyBorder="1" applyAlignment="1">
      <alignment vertical="center" shrinkToFit="1"/>
    </xf>
    <xf numFmtId="38" fontId="5" fillId="0" borderId="44" xfId="0" applyNumberFormat="1" applyFont="1" applyFill="1" applyBorder="1" applyAlignment="1">
      <alignment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Continuous" vertical="center" shrinkToFit="1"/>
    </xf>
    <xf numFmtId="0" fontId="5" fillId="0" borderId="80" xfId="0" applyFont="1" applyFill="1" applyBorder="1" applyAlignment="1">
      <alignment horizontal="centerContinuous" vertical="center" shrinkToFit="1"/>
    </xf>
    <xf numFmtId="38" fontId="5" fillId="0" borderId="107" xfId="0" applyNumberFormat="1" applyFont="1" applyFill="1" applyBorder="1" applyAlignment="1">
      <alignment vertical="center" shrinkToFit="1"/>
    </xf>
    <xf numFmtId="38" fontId="5" fillId="0" borderId="108" xfId="0" applyNumberFormat="1" applyFont="1" applyFill="1" applyBorder="1" applyAlignment="1">
      <alignment vertical="center" shrinkToFit="1"/>
    </xf>
    <xf numFmtId="38" fontId="5" fillId="0" borderId="109" xfId="0" applyNumberFormat="1" applyFont="1" applyFill="1" applyBorder="1" applyAlignment="1">
      <alignment vertical="center" shrinkToFit="1"/>
    </xf>
    <xf numFmtId="38" fontId="5" fillId="0" borderId="110" xfId="0" applyNumberFormat="1" applyFont="1" applyFill="1" applyBorder="1" applyAlignment="1">
      <alignment vertical="center" shrinkToFit="1"/>
    </xf>
    <xf numFmtId="38" fontId="5" fillId="0" borderId="111" xfId="0" applyNumberFormat="1" applyFont="1" applyFill="1" applyBorder="1" applyAlignment="1">
      <alignment vertical="center" shrinkToFit="1"/>
    </xf>
    <xf numFmtId="0" fontId="5" fillId="0" borderId="104" xfId="0" applyFont="1" applyFill="1" applyBorder="1" applyAlignment="1">
      <alignment horizontal="center" vertical="center" shrinkToFit="1"/>
    </xf>
    <xf numFmtId="178" fontId="5" fillId="0" borderId="104" xfId="0" applyNumberFormat="1" applyFont="1" applyFill="1" applyBorder="1" applyAlignment="1">
      <alignment horizontal="center" vertical="center" shrinkToFit="1"/>
    </xf>
    <xf numFmtId="179" fontId="5" fillId="0" borderId="104" xfId="0" applyNumberFormat="1" applyFont="1" applyFill="1" applyBorder="1" applyAlignment="1">
      <alignment horizontal="center" vertical="center" shrinkToFit="1"/>
    </xf>
    <xf numFmtId="38" fontId="5" fillId="0" borderId="105" xfId="5" applyFont="1" applyFill="1" applyBorder="1" applyAlignment="1">
      <alignment horizontal="center" vertical="center" shrinkToFit="1"/>
    </xf>
    <xf numFmtId="38" fontId="5" fillId="0" borderId="112" xfId="0" applyNumberFormat="1" applyFont="1" applyFill="1" applyBorder="1" applyAlignment="1">
      <alignment vertical="center" shrinkToFit="1"/>
    </xf>
    <xf numFmtId="0" fontId="5" fillId="0" borderId="63" xfId="0" applyFont="1" applyFill="1" applyBorder="1" applyAlignment="1">
      <alignment horizontal="center" vertical="center" shrinkToFit="1"/>
    </xf>
    <xf numFmtId="182" fontId="5" fillId="0" borderId="79" xfId="0" applyNumberFormat="1" applyFont="1" applyFill="1" applyBorder="1" applyAlignment="1">
      <alignment horizontal="center" vertical="center" shrinkToFit="1"/>
    </xf>
    <xf numFmtId="38" fontId="5" fillId="2" borderId="38" xfId="5" applyNumberFormat="1" applyFont="1" applyFill="1" applyBorder="1" applyAlignment="1">
      <alignment horizontal="center" vertical="center" shrinkToFit="1"/>
    </xf>
    <xf numFmtId="38" fontId="5" fillId="0" borderId="103" xfId="5" applyNumberFormat="1" applyFont="1" applyFill="1" applyBorder="1" applyAlignment="1">
      <alignment horizontal="center" vertical="center" shrinkToFit="1"/>
    </xf>
    <xf numFmtId="38" fontId="5" fillId="2" borderId="49" xfId="5" applyNumberFormat="1" applyFont="1" applyFill="1" applyBorder="1" applyAlignment="1">
      <alignment horizontal="center" vertical="center" shrinkToFit="1"/>
    </xf>
    <xf numFmtId="38" fontId="5" fillId="0" borderId="104" xfId="5" applyNumberFormat="1" applyFont="1" applyFill="1" applyBorder="1" applyAlignment="1">
      <alignment horizontal="center" vertical="center" shrinkToFit="1"/>
    </xf>
    <xf numFmtId="38" fontId="5" fillId="0" borderId="49" xfId="5" applyNumberFormat="1" applyFont="1" applyFill="1" applyBorder="1" applyAlignment="1">
      <alignment vertical="center" shrinkToFit="1"/>
    </xf>
    <xf numFmtId="38" fontId="5" fillId="2" borderId="49" xfId="0" applyNumberFormat="1" applyFont="1" applyFill="1" applyBorder="1" applyAlignment="1">
      <alignment horizontal="center" vertical="center"/>
    </xf>
    <xf numFmtId="38" fontId="5" fillId="2" borderId="49" xfId="0" applyNumberFormat="1" applyFont="1" applyFill="1" applyBorder="1" applyAlignment="1">
      <alignment vertical="center"/>
    </xf>
    <xf numFmtId="0" fontId="5" fillId="0" borderId="58" xfId="0" applyFont="1" applyFill="1" applyBorder="1" applyAlignment="1">
      <alignment horizontal="center" vertical="center"/>
    </xf>
    <xf numFmtId="38" fontId="9" fillId="0" borderId="61" xfId="5" applyNumberFormat="1" applyFont="1" applyFill="1" applyBorder="1" applyAlignment="1">
      <alignment horizontal="centerContinuous" vertical="center"/>
    </xf>
    <xf numFmtId="38" fontId="9" fillId="0" borderId="115" xfId="5" applyNumberFormat="1" applyFont="1" applyFill="1" applyBorder="1" applyAlignment="1">
      <alignment horizontal="centerContinuous" vertical="center"/>
    </xf>
    <xf numFmtId="38" fontId="9" fillId="0" borderId="96" xfId="0" applyNumberFormat="1" applyFont="1" applyFill="1" applyBorder="1" applyAlignment="1">
      <alignment vertical="center"/>
    </xf>
    <xf numFmtId="176" fontId="9" fillId="0" borderId="32" xfId="1" applyNumberFormat="1" applyFont="1" applyBorder="1" applyAlignment="1">
      <alignment vertical="top" wrapText="1" shrinkToFit="1"/>
    </xf>
    <xf numFmtId="176" fontId="9" fillId="0" borderId="47" xfId="1" applyNumberFormat="1" applyFont="1" applyBorder="1" applyAlignment="1">
      <alignment horizontal="center" vertical="center" shrinkToFit="1"/>
    </xf>
    <xf numFmtId="176" fontId="9" fillId="0" borderId="46" xfId="1" applyNumberFormat="1" applyFont="1" applyBorder="1" applyAlignment="1">
      <alignment horizontal="center" vertical="center" shrinkToFit="1"/>
    </xf>
    <xf numFmtId="176" fontId="9" fillId="0" borderId="12" xfId="1" applyNumberFormat="1" applyFont="1" applyBorder="1" applyAlignment="1">
      <alignment horizontal="left" vertical="top" shrinkToFit="1"/>
    </xf>
    <xf numFmtId="176" fontId="9" fillId="0" borderId="13" xfId="1" applyNumberFormat="1" applyFont="1" applyBorder="1" applyAlignment="1">
      <alignment horizontal="left" vertical="top" shrinkToFit="1"/>
    </xf>
    <xf numFmtId="176" fontId="9" fillId="0" borderId="33" xfId="1" applyNumberFormat="1" applyFont="1" applyBorder="1" applyAlignment="1">
      <alignment horizontal="left" vertical="top" shrinkToFit="1"/>
    </xf>
    <xf numFmtId="176" fontId="9" fillId="0" borderId="33" xfId="1" applyNumberFormat="1" applyFont="1" applyBorder="1" applyAlignment="1">
      <alignment horizontal="center" vertical="top" shrinkToFit="1"/>
    </xf>
    <xf numFmtId="176" fontId="9" fillId="0" borderId="13" xfId="2" applyNumberFormat="1" applyFont="1" applyBorder="1" applyAlignment="1">
      <alignment horizontal="left" vertical="center" shrinkToFit="1"/>
    </xf>
    <xf numFmtId="183" fontId="9" fillId="0" borderId="12" xfId="0" applyNumberFormat="1" applyFont="1" applyBorder="1" applyAlignment="1">
      <alignment horizontal="distributed" vertical="center" shrinkToFit="1"/>
    </xf>
    <xf numFmtId="176" fontId="9" fillId="0" borderId="15" xfId="0" applyNumberFormat="1" applyFont="1" applyBorder="1" applyAlignment="1">
      <alignment horizontal="distributed" vertical="center" shrinkToFit="1"/>
    </xf>
    <xf numFmtId="176" fontId="9" fillId="0" borderId="12" xfId="1" applyNumberFormat="1" applyFont="1" applyFill="1" applyBorder="1" applyAlignment="1">
      <alignment horizontal="left" vertical="top" shrinkToFit="1"/>
    </xf>
    <xf numFmtId="176" fontId="9" fillId="0" borderId="13" xfId="1" applyNumberFormat="1" applyFont="1" applyFill="1" applyBorder="1" applyAlignment="1">
      <alignment horizontal="left" vertical="top" shrinkToFit="1"/>
    </xf>
    <xf numFmtId="176" fontId="9" fillId="0" borderId="33" xfId="1" applyNumberFormat="1" applyFont="1" applyFill="1" applyBorder="1" applyAlignment="1">
      <alignment horizontal="left" vertical="top" shrinkToFit="1"/>
    </xf>
    <xf numFmtId="176" fontId="9" fillId="0" borderId="33" xfId="1" applyNumberFormat="1" applyFont="1" applyFill="1" applyBorder="1" applyAlignment="1">
      <alignment horizontal="center" vertical="top" shrinkToFit="1"/>
    </xf>
    <xf numFmtId="176" fontId="9" fillId="0" borderId="13" xfId="2" applyNumberFormat="1" applyFont="1" applyFill="1" applyBorder="1" applyAlignment="1">
      <alignment horizontal="left" vertical="center" shrinkToFit="1"/>
    </xf>
    <xf numFmtId="183" fontId="9" fillId="0" borderId="12" xfId="0" applyNumberFormat="1" applyFont="1" applyFill="1" applyBorder="1" applyAlignment="1">
      <alignment horizontal="distributed" vertical="center" shrinkToFit="1"/>
    </xf>
    <xf numFmtId="176" fontId="9" fillId="0" borderId="15" xfId="0" applyNumberFormat="1" applyFont="1" applyFill="1" applyBorder="1" applyAlignment="1">
      <alignment horizontal="distributed" vertical="center" shrinkToFit="1"/>
    </xf>
    <xf numFmtId="176" fontId="9" fillId="0" borderId="47" xfId="1" quotePrefix="1" applyNumberFormat="1" applyFont="1" applyFill="1" applyBorder="1" applyAlignment="1">
      <alignment horizontal="center" vertical="top" shrinkToFit="1"/>
    </xf>
    <xf numFmtId="176" fontId="9" fillId="0" borderId="32" xfId="1" applyNumberFormat="1" applyFont="1" applyFill="1" applyBorder="1" applyAlignment="1">
      <alignment horizontal="left" vertical="top" shrinkToFit="1"/>
    </xf>
    <xf numFmtId="176" fontId="9" fillId="0" borderId="53" xfId="1" applyNumberFormat="1" applyFont="1" applyFill="1" applyBorder="1" applyAlignment="1">
      <alignment horizontal="left" vertical="top" shrinkToFit="1"/>
    </xf>
    <xf numFmtId="176" fontId="9" fillId="0" borderId="47" xfId="1" applyNumberFormat="1" applyFont="1" applyBorder="1" applyAlignment="1">
      <alignment horizontal="left" vertical="top" shrinkToFit="1"/>
    </xf>
    <xf numFmtId="176" fontId="9" fillId="0" borderId="32" xfId="1" applyNumberFormat="1" applyFont="1" applyBorder="1" applyAlignment="1">
      <alignment horizontal="left" vertical="top" shrinkToFit="1"/>
    </xf>
    <xf numFmtId="176" fontId="9" fillId="0" borderId="46" xfId="1" applyNumberFormat="1" applyFont="1" applyFill="1" applyBorder="1" applyAlignment="1">
      <alignment horizontal="center" vertical="center" shrinkToFit="1"/>
    </xf>
    <xf numFmtId="176" fontId="9" fillId="0" borderId="47" xfId="1" applyNumberFormat="1" applyFont="1" applyBorder="1" applyAlignment="1">
      <alignment horizontal="center" vertical="top" shrinkToFit="1"/>
    </xf>
    <xf numFmtId="176" fontId="9" fillId="0" borderId="53" xfId="2" applyNumberFormat="1" applyFont="1" applyBorder="1" applyAlignment="1">
      <alignment horizontal="left" vertical="center" shrinkToFit="1"/>
    </xf>
    <xf numFmtId="183" fontId="9" fillId="0" borderId="32" xfId="0" applyNumberFormat="1" applyFont="1" applyBorder="1" applyAlignment="1">
      <alignment horizontal="distributed" vertical="center" shrinkToFit="1"/>
    </xf>
    <xf numFmtId="176" fontId="9" fillId="0" borderId="31" xfId="0" applyNumberFormat="1" applyFont="1" applyBorder="1" applyAlignment="1">
      <alignment horizontal="distributed" vertical="center" shrinkToFit="1"/>
    </xf>
    <xf numFmtId="176" fontId="9" fillId="0" borderId="12" xfId="2" applyNumberFormat="1" applyFont="1" applyBorder="1" applyAlignment="1">
      <alignment vertical="center" wrapText="1" shrinkToFit="1"/>
    </xf>
    <xf numFmtId="176" fontId="9" fillId="0" borderId="12" xfId="2" applyNumberFormat="1" applyFont="1" applyFill="1" applyBorder="1" applyAlignment="1">
      <alignment vertical="center" wrapText="1" shrinkToFit="1"/>
    </xf>
    <xf numFmtId="176" fontId="9" fillId="0" borderId="32" xfId="2" applyNumberFormat="1" applyFont="1" applyBorder="1" applyAlignment="1">
      <alignment vertical="center" wrapText="1" shrinkToFit="1"/>
    </xf>
    <xf numFmtId="176" fontId="9" fillId="0" borderId="14" xfId="0" applyNumberFormat="1" applyFont="1" applyFill="1" applyBorder="1" applyAlignment="1">
      <alignment horizontal="center" vertical="center" wrapText="1" shrinkToFit="1"/>
    </xf>
    <xf numFmtId="176" fontId="9" fillId="0" borderId="46" xfId="0" applyNumberFormat="1" applyFont="1" applyFill="1" applyBorder="1" applyAlignment="1">
      <alignment horizontal="center" vertical="center" wrapText="1" shrinkToFit="1"/>
    </xf>
    <xf numFmtId="176" fontId="9" fillId="0" borderId="33" xfId="0" applyNumberFormat="1" applyFont="1" applyBorder="1" applyAlignment="1">
      <alignment horizontal="center" vertical="center" shrinkToFit="1"/>
    </xf>
    <xf numFmtId="176" fontId="9" fillId="0" borderId="33" xfId="0" applyNumberFormat="1" applyFont="1" applyBorder="1" applyAlignment="1">
      <alignment horizontal="center" vertical="center" wrapText="1" shrinkToFit="1"/>
    </xf>
    <xf numFmtId="176" fontId="9" fillId="0" borderId="12" xfId="0" applyNumberFormat="1" applyFont="1" applyBorder="1" applyAlignment="1">
      <alignment horizontal="center" vertical="center" shrinkToFit="1"/>
    </xf>
    <xf numFmtId="176" fontId="9" fillId="0" borderId="33" xfId="0" applyNumberFormat="1" applyFont="1" applyFill="1" applyBorder="1" applyAlignment="1">
      <alignment horizontal="center" vertical="center" shrinkToFit="1"/>
    </xf>
    <xf numFmtId="176" fontId="9" fillId="0" borderId="33" xfId="0" applyNumberFormat="1" applyFont="1" applyFill="1" applyBorder="1" applyAlignment="1">
      <alignment horizontal="center" vertical="center" wrapText="1" shrinkToFit="1"/>
    </xf>
    <xf numFmtId="176" fontId="9" fillId="0" borderId="12" xfId="0" applyNumberFormat="1" applyFont="1" applyFill="1" applyBorder="1" applyAlignment="1">
      <alignment horizontal="center" vertical="center" shrinkToFit="1"/>
    </xf>
    <xf numFmtId="176" fontId="9" fillId="0" borderId="47" xfId="0" applyNumberFormat="1" applyFont="1" applyBorder="1" applyAlignment="1">
      <alignment horizontal="center" vertical="center" shrinkToFit="1"/>
    </xf>
    <xf numFmtId="176" fontId="9" fillId="0" borderId="47" xfId="0" applyNumberFormat="1" applyFont="1" applyBorder="1" applyAlignment="1">
      <alignment horizontal="center" vertical="center" wrapText="1" shrinkToFit="1"/>
    </xf>
    <xf numFmtId="176" fontId="9" fillId="0" borderId="32" xfId="0" applyNumberFormat="1" applyFont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right" vertical="center"/>
    </xf>
    <xf numFmtId="176" fontId="9" fillId="0" borderId="38" xfId="1" quotePrefix="1" applyNumberFormat="1" applyFont="1" applyBorder="1" applyAlignment="1">
      <alignment horizontal="center" vertical="center" shrinkToFit="1"/>
    </xf>
    <xf numFmtId="176" fontId="9" fillId="0" borderId="49" xfId="1" quotePrefix="1" applyNumberFormat="1" applyFont="1" applyBorder="1" applyAlignment="1">
      <alignment horizontal="center" vertical="center" shrinkToFit="1"/>
    </xf>
    <xf numFmtId="176" fontId="9" fillId="0" borderId="49" xfId="1" quotePrefix="1" applyNumberFormat="1" applyFont="1" applyFill="1" applyBorder="1" applyAlignment="1">
      <alignment horizontal="center" vertical="center" shrinkToFit="1"/>
    </xf>
    <xf numFmtId="0" fontId="9" fillId="0" borderId="79" xfId="0" applyNumberFormat="1" applyFont="1" applyFill="1" applyBorder="1" applyAlignment="1">
      <alignment horizontal="center" vertical="center" wrapText="1"/>
    </xf>
    <xf numFmtId="176" fontId="9" fillId="0" borderId="46" xfId="1" quotePrefix="1" applyNumberFormat="1" applyFont="1" applyFill="1" applyBorder="1" applyAlignment="1">
      <alignment horizontal="center" vertical="center" shrinkToFit="1"/>
    </xf>
    <xf numFmtId="176" fontId="9" fillId="0" borderId="9" xfId="1" quotePrefix="1" applyNumberFormat="1" applyFont="1" applyBorder="1" applyAlignment="1">
      <alignment horizontal="center" vertical="top" shrinkToFit="1"/>
    </xf>
    <xf numFmtId="176" fontId="9" fillId="0" borderId="10" xfId="1" applyNumberFormat="1" applyFont="1" applyBorder="1" applyAlignment="1">
      <alignment horizontal="left" vertical="top" wrapText="1" shrinkToFit="1"/>
    </xf>
    <xf numFmtId="176" fontId="9" fillId="0" borderId="78" xfId="1" quotePrefix="1" applyNumberFormat="1" applyFont="1" applyBorder="1" applyAlignment="1">
      <alignment horizontal="center" vertical="top" shrinkToFit="1"/>
    </xf>
    <xf numFmtId="176" fontId="9" fillId="0" borderId="51" xfId="1" applyNumberFormat="1" applyFont="1" applyBorder="1" applyAlignment="1">
      <alignment horizontal="left" vertical="top" wrapText="1" shrinkToFit="1"/>
    </xf>
    <xf numFmtId="176" fontId="9" fillId="0" borderId="78" xfId="1" quotePrefix="1" applyNumberFormat="1" applyFont="1" applyFill="1" applyBorder="1" applyAlignment="1">
      <alignment horizontal="center" vertical="top" shrinkToFit="1"/>
    </xf>
    <xf numFmtId="176" fontId="9" fillId="0" borderId="51" xfId="1" applyNumberFormat="1" applyFont="1" applyFill="1" applyBorder="1" applyAlignment="1">
      <alignment horizontal="left" vertical="top" wrapText="1" shrinkToFit="1"/>
    </xf>
    <xf numFmtId="176" fontId="9" fillId="0" borderId="51" xfId="1" applyNumberFormat="1" applyFont="1" applyFill="1" applyBorder="1" applyAlignment="1">
      <alignment horizontal="left" vertical="top" shrinkToFit="1"/>
    </xf>
    <xf numFmtId="0" fontId="14" fillId="0" borderId="43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15" fillId="0" borderId="63" xfId="0" applyFont="1" applyBorder="1" applyAlignment="1">
      <alignment horizontal="center" vertical="center" wrapText="1"/>
    </xf>
    <xf numFmtId="0" fontId="9" fillId="0" borderId="63" xfId="0" applyNumberFormat="1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38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43" xfId="0" applyFont="1" applyBorder="1">
      <alignment vertical="center"/>
    </xf>
    <xf numFmtId="0" fontId="9" fillId="0" borderId="90" xfId="0" applyFont="1" applyBorder="1">
      <alignment vertical="center"/>
    </xf>
    <xf numFmtId="0" fontId="9" fillId="0" borderId="49" xfId="0" applyFont="1" applyBorder="1">
      <alignment vertical="center"/>
    </xf>
    <xf numFmtId="0" fontId="9" fillId="0" borderId="59" xfId="0" applyFont="1" applyBorder="1">
      <alignment vertical="center"/>
    </xf>
    <xf numFmtId="0" fontId="9" fillId="0" borderId="63" xfId="0" applyFont="1" applyBorder="1">
      <alignment vertical="center"/>
    </xf>
    <xf numFmtId="0" fontId="9" fillId="0" borderId="91" xfId="0" applyFont="1" applyBorder="1">
      <alignment vertical="center"/>
    </xf>
    <xf numFmtId="0" fontId="9" fillId="0" borderId="71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Fill="1" applyBorder="1" applyAlignment="1">
      <alignment horizontal="center" vertical="center" wrapText="1"/>
    </xf>
    <xf numFmtId="0" fontId="9" fillId="0" borderId="79" xfId="0" applyFont="1" applyBorder="1" applyAlignment="1">
      <alignment horizontal="center" vertical="center" wrapText="1"/>
    </xf>
    <xf numFmtId="0" fontId="9" fillId="0" borderId="46" xfId="0" applyNumberFormat="1" applyFont="1" applyFill="1" applyBorder="1" applyAlignment="1">
      <alignment horizontal="center" vertical="center"/>
    </xf>
    <xf numFmtId="0" fontId="9" fillId="0" borderId="31" xfId="0" applyNumberFormat="1" applyFont="1" applyBorder="1" applyAlignment="1">
      <alignment horizontal="center" vertical="center" wrapText="1" shrinkToFit="1"/>
    </xf>
    <xf numFmtId="0" fontId="9" fillId="0" borderId="42" xfId="0" applyNumberFormat="1" applyFont="1" applyBorder="1" applyAlignment="1">
      <alignment horizontal="left" vertical="center" wrapText="1" indent="1" shrinkToFit="1"/>
    </xf>
    <xf numFmtId="181" fontId="17" fillId="0" borderId="59" xfId="0" applyNumberFormat="1" applyFont="1" applyFill="1" applyBorder="1" applyAlignment="1">
      <alignment horizontal="center" vertical="center"/>
    </xf>
    <xf numFmtId="184" fontId="9" fillId="0" borderId="63" xfId="0" applyNumberFormat="1" applyFont="1" applyFill="1" applyBorder="1" applyAlignment="1">
      <alignment horizontal="right" vertical="center"/>
    </xf>
    <xf numFmtId="184" fontId="9" fillId="0" borderId="62" xfId="0" applyNumberFormat="1" applyFont="1" applyFill="1" applyBorder="1" applyAlignment="1">
      <alignment horizontal="right" vertical="center"/>
    </xf>
    <xf numFmtId="38" fontId="5" fillId="0" borderId="80" xfId="0" applyNumberFormat="1" applyFont="1" applyFill="1" applyBorder="1" applyAlignment="1">
      <alignment horizontal="center" vertical="center" shrinkToFit="1"/>
    </xf>
    <xf numFmtId="38" fontId="5" fillId="0" borderId="69" xfId="0" applyNumberFormat="1" applyFont="1" applyFill="1" applyBorder="1" applyAlignment="1">
      <alignment horizontal="center" vertical="center" shrinkToFit="1"/>
    </xf>
    <xf numFmtId="38" fontId="5" fillId="0" borderId="69" xfId="0" applyNumberFormat="1" applyFont="1" applyFill="1" applyBorder="1" applyAlignment="1">
      <alignment vertical="center" shrinkToFit="1"/>
    </xf>
    <xf numFmtId="0" fontId="19" fillId="0" borderId="0" xfId="0" applyFont="1">
      <alignment vertical="center"/>
    </xf>
    <xf numFmtId="40" fontId="19" fillId="0" borderId="120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125" xfId="0" applyFont="1" applyBorder="1" applyAlignment="1">
      <alignment horizontal="center" vertical="center"/>
    </xf>
    <xf numFmtId="0" fontId="19" fillId="0" borderId="123" xfId="0" applyFont="1" applyBorder="1" applyAlignment="1">
      <alignment horizontal="center" vertical="center"/>
    </xf>
    <xf numFmtId="0" fontId="19" fillId="0" borderId="124" xfId="0" applyFont="1" applyBorder="1" applyAlignment="1">
      <alignment horizontal="center" vertical="center"/>
    </xf>
    <xf numFmtId="0" fontId="19" fillId="0" borderId="126" xfId="0" applyFont="1" applyBorder="1" applyAlignment="1">
      <alignment vertical="center"/>
    </xf>
    <xf numFmtId="0" fontId="19" fillId="0" borderId="127" xfId="0" applyFont="1" applyBorder="1" applyAlignment="1">
      <alignment horizontal="center" vertical="center"/>
    </xf>
    <xf numFmtId="0" fontId="19" fillId="0" borderId="121" xfId="0" applyFont="1" applyBorder="1" applyAlignment="1">
      <alignment horizontal="center" vertical="center"/>
    </xf>
    <xf numFmtId="0" fontId="19" fillId="0" borderId="122" xfId="0" applyFont="1" applyBorder="1" applyAlignment="1">
      <alignment horizontal="center" vertical="center"/>
    </xf>
    <xf numFmtId="0" fontId="19" fillId="0" borderId="128" xfId="0" applyFont="1" applyBorder="1" applyAlignment="1">
      <alignment vertical="center"/>
    </xf>
    <xf numFmtId="0" fontId="19" fillId="0" borderId="123" xfId="0" applyFont="1" applyBorder="1" applyAlignment="1">
      <alignment vertical="center"/>
    </xf>
    <xf numFmtId="0" fontId="19" fillId="0" borderId="132" xfId="0" applyFont="1" applyBorder="1" applyAlignment="1">
      <alignment vertical="center"/>
    </xf>
    <xf numFmtId="0" fontId="19" fillId="0" borderId="130" xfId="0" applyFont="1" applyFill="1" applyBorder="1" applyAlignment="1">
      <alignment horizontal="center" vertical="center"/>
    </xf>
    <xf numFmtId="0" fontId="19" fillId="0" borderId="131" xfId="0" applyFont="1" applyFill="1" applyBorder="1" applyAlignment="1">
      <alignment horizontal="center" vertical="center"/>
    </xf>
    <xf numFmtId="40" fontId="9" fillId="3" borderId="119" xfId="0" applyNumberFormat="1" applyFont="1" applyFill="1" applyBorder="1" applyAlignment="1">
      <alignment vertical="center" shrinkToFit="1"/>
    </xf>
    <xf numFmtId="0" fontId="19" fillId="0" borderId="129" xfId="0" applyFont="1" applyBorder="1" applyAlignment="1">
      <alignment vertical="center"/>
    </xf>
    <xf numFmtId="0" fontId="19" fillId="0" borderId="127" xfId="0" applyFont="1" applyBorder="1" applyAlignment="1">
      <alignment horizontal="center" vertical="center" shrinkToFit="1"/>
    </xf>
    <xf numFmtId="0" fontId="19" fillId="0" borderId="121" xfId="0" applyFont="1" applyBorder="1" applyAlignment="1">
      <alignment horizontal="center" vertical="center" shrinkToFit="1"/>
    </xf>
    <xf numFmtId="185" fontId="19" fillId="4" borderId="122" xfId="0" applyNumberFormat="1" applyFont="1" applyFill="1" applyBorder="1" applyAlignment="1">
      <alignment vertical="center" shrinkToFit="1"/>
    </xf>
    <xf numFmtId="185" fontId="9" fillId="4" borderId="122" xfId="0" applyNumberFormat="1" applyFont="1" applyFill="1" applyBorder="1" applyAlignment="1">
      <alignment vertical="center" shrinkToFit="1"/>
    </xf>
    <xf numFmtId="185" fontId="9" fillId="4" borderId="122" xfId="0" applyNumberFormat="1" applyFont="1" applyFill="1" applyBorder="1" applyAlignment="1">
      <alignment vertical="center"/>
    </xf>
    <xf numFmtId="0" fontId="19" fillId="4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 shrinkToFit="1"/>
    </xf>
    <xf numFmtId="0" fontId="5" fillId="0" borderId="4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185" fontId="19" fillId="3" borderId="124" xfId="0" applyNumberFormat="1" applyFont="1" applyFill="1" applyBorder="1" applyAlignment="1">
      <alignment vertical="center"/>
    </xf>
    <xf numFmtId="185" fontId="19" fillId="0" borderId="126" xfId="0" applyNumberFormat="1" applyFont="1" applyBorder="1" applyAlignment="1">
      <alignment vertical="center"/>
    </xf>
    <xf numFmtId="185" fontId="19" fillId="0" borderId="128" xfId="0" applyNumberFormat="1" applyFont="1" applyBorder="1" applyAlignment="1">
      <alignment vertical="center"/>
    </xf>
    <xf numFmtId="0" fontId="5" fillId="0" borderId="97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/>
    </xf>
    <xf numFmtId="181" fontId="17" fillId="0" borderId="63" xfId="0" applyNumberFormat="1" applyFont="1" applyFill="1" applyBorder="1" applyAlignment="1">
      <alignment horizontal="center" vertical="center"/>
    </xf>
    <xf numFmtId="181" fontId="17" fillId="0" borderId="4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5" fillId="0" borderId="79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 shrinkToFit="1"/>
    </xf>
    <xf numFmtId="0" fontId="5" fillId="0" borderId="43" xfId="0" applyFont="1" applyFill="1" applyBorder="1" applyAlignment="1">
      <alignment horizontal="centerContinuous" vertical="center"/>
    </xf>
    <xf numFmtId="0" fontId="5" fillId="0" borderId="38" xfId="0" applyFont="1" applyFill="1" applyBorder="1" applyAlignment="1">
      <alignment horizontal="centerContinuous" vertical="center"/>
    </xf>
    <xf numFmtId="0" fontId="5" fillId="0" borderId="67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Continuous" vertical="center"/>
    </xf>
    <xf numFmtId="0" fontId="5" fillId="0" borderId="69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Continuous" vertical="center"/>
    </xf>
    <xf numFmtId="181" fontId="17" fillId="0" borderId="69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38" fontId="23" fillId="0" borderId="0" xfId="0" applyNumberFormat="1" applyFont="1" applyFill="1">
      <alignment vertical="center"/>
    </xf>
    <xf numFmtId="38" fontId="5" fillId="0" borderId="136" xfId="0" applyNumberFormat="1" applyFont="1" applyFill="1" applyBorder="1" applyAlignment="1">
      <alignment vertical="center" shrinkToFit="1"/>
    </xf>
    <xf numFmtId="38" fontId="5" fillId="0" borderId="137" xfId="0" applyNumberFormat="1" applyFont="1" applyFill="1" applyBorder="1" applyAlignment="1">
      <alignment vertical="center" shrinkToFit="1"/>
    </xf>
    <xf numFmtId="0" fontId="5" fillId="0" borderId="81" xfId="0" applyFont="1" applyFill="1" applyBorder="1" applyAlignment="1">
      <alignment horizontal="center" vertical="center" shrinkToFit="1"/>
    </xf>
    <xf numFmtId="0" fontId="5" fillId="0" borderId="100" xfId="0" applyFont="1" applyFill="1" applyBorder="1" applyAlignment="1">
      <alignment horizontal="centerContinuous" vertical="center"/>
    </xf>
    <xf numFmtId="0" fontId="5" fillId="2" borderId="75" xfId="0" applyFont="1" applyFill="1" applyBorder="1" applyAlignment="1">
      <alignment horizontal="center" vertical="center" shrinkToFit="1"/>
    </xf>
    <xf numFmtId="38" fontId="5" fillId="2" borderId="138" xfId="0" applyNumberFormat="1" applyFont="1" applyFill="1" applyBorder="1" applyAlignment="1">
      <alignment vertical="center" shrinkToFit="1"/>
    </xf>
    <xf numFmtId="38" fontId="5" fillId="0" borderId="138" xfId="0" applyNumberFormat="1" applyFont="1" applyFill="1" applyBorder="1" applyAlignment="1">
      <alignment vertical="center" shrinkToFit="1"/>
    </xf>
    <xf numFmtId="0" fontId="20" fillId="0" borderId="0" xfId="0" applyFont="1" applyFill="1" applyAlignment="1">
      <alignment horizontal="right" vertical="center"/>
    </xf>
    <xf numFmtId="184" fontId="20" fillId="0" borderId="0" xfId="0" applyNumberFormat="1" applyFo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shrinkToFit="1"/>
    </xf>
    <xf numFmtId="41" fontId="20" fillId="0" borderId="0" xfId="0" applyNumberFormat="1" applyFont="1" applyFill="1" applyBorder="1" applyAlignment="1">
      <alignment horizontal="right" vertical="center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9" fillId="0" borderId="8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5" fillId="0" borderId="103" xfId="0" applyFont="1" applyFill="1" applyBorder="1" applyAlignment="1">
      <alignment horizontal="right" vertical="center"/>
    </xf>
    <xf numFmtId="0" fontId="5" fillId="0" borderId="51" xfId="0" applyFont="1" applyFill="1" applyBorder="1" applyAlignment="1">
      <alignment horizontal="center" vertical="center"/>
    </xf>
    <xf numFmtId="176" fontId="9" fillId="0" borderId="14" xfId="1" applyNumberFormat="1" applyFont="1" applyFill="1" applyBorder="1" applyAlignment="1">
      <alignment horizontal="center" vertical="center" wrapText="1" shrinkToFit="1"/>
    </xf>
    <xf numFmtId="176" fontId="9" fillId="0" borderId="33" xfId="1" applyNumberFormat="1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vertical="center" shrinkToFit="1"/>
    </xf>
    <xf numFmtId="0" fontId="5" fillId="0" borderId="13" xfId="0" applyFont="1" applyFill="1" applyBorder="1" applyAlignment="1">
      <alignment vertical="center" shrinkToFit="1"/>
    </xf>
    <xf numFmtId="0" fontId="5" fillId="0" borderId="12" xfId="0" applyFont="1" applyFill="1" applyBorder="1" applyAlignment="1">
      <alignment horizontal="centerContinuous" vertical="center" shrinkToFit="1"/>
    </xf>
    <xf numFmtId="0" fontId="5" fillId="0" borderId="33" xfId="0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Continuous"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5" borderId="78" xfId="0" applyFont="1" applyFill="1" applyBorder="1" applyAlignment="1">
      <alignment horizontal="center" vertical="center" shrinkToFit="1"/>
    </xf>
    <xf numFmtId="178" fontId="5" fillId="5" borderId="78" xfId="0" applyNumberFormat="1" applyFont="1" applyFill="1" applyBorder="1" applyAlignment="1">
      <alignment horizontal="center" vertical="center" shrinkToFit="1"/>
    </xf>
    <xf numFmtId="179" fontId="5" fillId="5" borderId="78" xfId="0" applyNumberFormat="1" applyFont="1" applyFill="1" applyBorder="1" applyAlignment="1">
      <alignment horizontal="center" vertical="center" shrinkToFit="1"/>
    </xf>
    <xf numFmtId="38" fontId="5" fillId="5" borderId="47" xfId="5" applyFont="1" applyFill="1" applyBorder="1" applyAlignment="1">
      <alignment horizontal="center" vertical="center" shrinkToFit="1"/>
    </xf>
    <xf numFmtId="38" fontId="5" fillId="5" borderId="38" xfId="0" applyNumberFormat="1" applyFont="1" applyFill="1" applyBorder="1" applyAlignment="1">
      <alignment horizontal="center" vertical="center" shrinkToFit="1"/>
    </xf>
    <xf numFmtId="38" fontId="5" fillId="5" borderId="49" xfId="0" applyNumberFormat="1" applyFont="1" applyFill="1" applyBorder="1" applyAlignment="1">
      <alignment horizontal="center" vertical="center" shrinkToFit="1"/>
    </xf>
    <xf numFmtId="38" fontId="5" fillId="5" borderId="49" xfId="0" applyNumberFormat="1" applyFont="1" applyFill="1" applyBorder="1" applyAlignment="1">
      <alignment vertical="center" shrinkToFit="1"/>
    </xf>
    <xf numFmtId="38" fontId="5" fillId="5" borderId="46" xfId="0" applyNumberFormat="1" applyFont="1" applyFill="1" applyBorder="1" applyAlignment="1">
      <alignment vertical="center" shrinkToFit="1"/>
    </xf>
    <xf numFmtId="38" fontId="5" fillId="5" borderId="67" xfId="0" applyNumberFormat="1" applyFont="1" applyFill="1" applyBorder="1" applyAlignment="1">
      <alignment vertical="center" shrinkToFit="1"/>
    </xf>
    <xf numFmtId="38" fontId="5" fillId="5" borderId="38" xfId="0" applyNumberFormat="1" applyFont="1" applyFill="1" applyBorder="1" applyAlignment="1">
      <alignment vertical="center" shrinkToFit="1"/>
    </xf>
    <xf numFmtId="0" fontId="9" fillId="0" borderId="20" xfId="0" applyFont="1" applyFill="1" applyBorder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75" xfId="0" applyFont="1" applyFill="1" applyBorder="1" applyAlignment="1">
      <alignment vertical="center"/>
    </xf>
    <xf numFmtId="0" fontId="5" fillId="0" borderId="51" xfId="0" applyFont="1" applyFill="1" applyBorder="1" applyAlignment="1">
      <alignment horizontal="center" vertical="center" shrinkToFit="1"/>
    </xf>
    <xf numFmtId="0" fontId="5" fillId="0" borderId="51" xfId="0" applyFont="1" applyFill="1" applyBorder="1" applyAlignment="1">
      <alignment horizontal="centerContinuous" vertical="center" shrinkToFit="1"/>
    </xf>
    <xf numFmtId="0" fontId="5" fillId="0" borderId="69" xfId="0" applyFont="1" applyFill="1" applyBorder="1" applyAlignment="1">
      <alignment horizontal="centerContinuous" vertical="center" shrinkToFit="1"/>
    </xf>
    <xf numFmtId="0" fontId="5" fillId="0" borderId="80" xfId="0" applyFont="1" applyFill="1" applyBorder="1" applyAlignment="1">
      <alignment horizontal="right" vertical="center"/>
    </xf>
    <xf numFmtId="0" fontId="5" fillId="0" borderId="103" xfId="0" applyFont="1" applyFill="1" applyBorder="1" applyAlignment="1">
      <alignment vertical="center" shrinkToFit="1"/>
    </xf>
    <xf numFmtId="0" fontId="5" fillId="0" borderId="13" xfId="0" applyFont="1" applyFill="1" applyBorder="1" applyAlignment="1">
      <alignment horizontal="right" vertical="center"/>
    </xf>
    <xf numFmtId="0" fontId="5" fillId="0" borderId="151" xfId="0" applyFont="1" applyFill="1" applyBorder="1" applyAlignment="1">
      <alignment vertical="center" shrinkToFit="1"/>
    </xf>
    <xf numFmtId="0" fontId="5" fillId="0" borderId="36" xfId="0" applyFont="1" applyFill="1" applyBorder="1" applyAlignment="1">
      <alignment vertical="center" shrinkToFit="1"/>
    </xf>
    <xf numFmtId="0" fontId="5" fillId="0" borderId="76" xfId="0" applyFont="1" applyFill="1" applyBorder="1" applyAlignment="1">
      <alignment vertical="center" shrinkToFit="1"/>
    </xf>
    <xf numFmtId="0" fontId="5" fillId="0" borderId="71" xfId="0" applyFont="1" applyFill="1" applyBorder="1" applyAlignment="1">
      <alignment vertical="center" shrinkToFit="1"/>
    </xf>
    <xf numFmtId="0" fontId="5" fillId="0" borderId="33" xfId="0" applyFont="1" applyFill="1" applyBorder="1" applyAlignment="1">
      <alignment vertical="center" shrinkToFit="1"/>
    </xf>
    <xf numFmtId="0" fontId="5" fillId="0" borderId="3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Continuous" vertical="center" shrinkToFit="1"/>
    </xf>
    <xf numFmtId="0" fontId="5" fillId="0" borderId="51" xfId="0" applyFont="1" applyFill="1" applyBorder="1">
      <alignment vertical="center"/>
    </xf>
    <xf numFmtId="0" fontId="5" fillId="0" borderId="51" xfId="0" applyFont="1" applyFill="1" applyBorder="1" applyAlignment="1">
      <alignment vertical="center"/>
    </xf>
    <xf numFmtId="0" fontId="5" fillId="0" borderId="51" xfId="0" applyFont="1" applyFill="1" applyBorder="1" applyAlignment="1">
      <alignment horizontal="centerContinuous" vertical="center"/>
    </xf>
    <xf numFmtId="0" fontId="5" fillId="0" borderId="78" xfId="0" applyFont="1" applyFill="1" applyBorder="1" applyAlignment="1">
      <alignment horizontal="centerContinuous" vertical="center"/>
    </xf>
    <xf numFmtId="0" fontId="5" fillId="0" borderId="104" xfId="0" applyFont="1" applyFill="1" applyBorder="1" applyAlignment="1">
      <alignment horizontal="right" vertical="center"/>
    </xf>
    <xf numFmtId="0" fontId="5" fillId="0" borderId="69" xfId="0" applyFont="1" applyFill="1" applyBorder="1" applyAlignment="1">
      <alignment horizontal="right" vertical="center"/>
    </xf>
    <xf numFmtId="0" fontId="5" fillId="0" borderId="69" xfId="0" applyFont="1" applyFill="1" applyBorder="1" applyAlignment="1">
      <alignment horizontal="centerContinuous" vertical="center"/>
    </xf>
    <xf numFmtId="0" fontId="5" fillId="0" borderId="75" xfId="0" applyFont="1" applyFill="1" applyBorder="1" applyAlignment="1">
      <alignment horizontal="left" vertical="center"/>
    </xf>
    <xf numFmtId="0" fontId="9" fillId="0" borderId="36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86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38" xfId="1" applyFont="1" applyBorder="1" applyAlignment="1">
      <alignment horizontal="center" vertical="center" wrapText="1"/>
    </xf>
    <xf numFmtId="0" fontId="9" fillId="0" borderId="46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83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8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75" xfId="0" applyFont="1" applyFill="1" applyBorder="1" applyAlignment="1">
      <alignment horizontal="center" vertical="center" textRotation="255"/>
    </xf>
    <xf numFmtId="0" fontId="9" fillId="0" borderId="41" xfId="0" applyFont="1" applyFill="1" applyBorder="1" applyAlignment="1">
      <alignment horizontal="center" vertical="center" textRotation="255"/>
    </xf>
    <xf numFmtId="0" fontId="9" fillId="0" borderId="68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33" xfId="0" applyFont="1" applyFill="1" applyBorder="1" applyAlignment="1">
      <alignment horizontal="center" vertical="center" textRotation="255"/>
    </xf>
    <xf numFmtId="0" fontId="9" fillId="0" borderId="13" xfId="0" applyFont="1" applyFill="1" applyBorder="1" applyAlignment="1">
      <alignment horizontal="center" vertical="center" textRotation="255"/>
    </xf>
    <xf numFmtId="0" fontId="9" fillId="0" borderId="62" xfId="0" applyFont="1" applyFill="1" applyBorder="1" applyAlignment="1">
      <alignment vertical="distributed" textRotation="255" wrapText="1" justifyLastLine="1"/>
    </xf>
    <xf numFmtId="0" fontId="9" fillId="0" borderId="18" xfId="0" applyFont="1" applyFill="1" applyBorder="1" applyAlignment="1">
      <alignment vertical="distributed" textRotation="255" wrapText="1" justifyLastLine="1"/>
    </xf>
    <xf numFmtId="0" fontId="9" fillId="0" borderId="37" xfId="0" applyFont="1" applyFill="1" applyBorder="1" applyAlignment="1">
      <alignment vertical="distributed" textRotation="255" wrapText="1" justifyLastLine="1"/>
    </xf>
    <xf numFmtId="0" fontId="9" fillId="0" borderId="78" xfId="0" applyFont="1" applyFill="1" applyBorder="1" applyAlignment="1">
      <alignment horizontal="center" vertical="center" shrinkToFit="1"/>
    </xf>
    <xf numFmtId="0" fontId="9" fillId="0" borderId="51" xfId="0" applyFont="1" applyFill="1" applyBorder="1" applyAlignment="1">
      <alignment horizontal="center" vertical="center" shrinkToFit="1"/>
    </xf>
    <xf numFmtId="0" fontId="9" fillId="0" borderId="60" xfId="0" applyFont="1" applyFill="1" applyBorder="1" applyAlignment="1">
      <alignment horizontal="center" vertical="center" shrinkToFit="1"/>
    </xf>
    <xf numFmtId="38" fontId="5" fillId="0" borderId="145" xfId="5" applyNumberFormat="1" applyFont="1" applyFill="1" applyBorder="1" applyAlignment="1">
      <alignment vertical="center" shrinkToFit="1"/>
    </xf>
    <xf numFmtId="38" fontId="5" fillId="0" borderId="146" xfId="5" applyNumberFormat="1" applyFont="1" applyFill="1" applyBorder="1" applyAlignment="1">
      <alignment vertical="center" shrinkToFit="1"/>
    </xf>
    <xf numFmtId="38" fontId="5" fillId="0" borderId="147" xfId="5" applyNumberFormat="1" applyFont="1" applyFill="1" applyBorder="1" applyAlignment="1">
      <alignment vertical="center" shrinkToFit="1"/>
    </xf>
    <xf numFmtId="38" fontId="5" fillId="0" borderId="148" xfId="5" applyNumberFormat="1" applyFont="1" applyFill="1" applyBorder="1" applyAlignment="1">
      <alignment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10" xfId="0" applyFont="1" applyFill="1" applyBorder="1" applyAlignment="1">
      <alignment horizontal="center" vertical="center" shrinkToFit="1"/>
    </xf>
    <xf numFmtId="0" fontId="9" fillId="0" borderId="40" xfId="0" applyFont="1" applyFill="1" applyBorder="1" applyAlignment="1">
      <alignment horizontal="center" vertical="center" shrinkToFit="1"/>
    </xf>
    <xf numFmtId="0" fontId="9" fillId="0" borderId="43" xfId="0" applyFont="1" applyFill="1" applyBorder="1" applyAlignment="1">
      <alignment horizontal="center" vertical="center" wrapText="1"/>
    </xf>
    <xf numFmtId="0" fontId="9" fillId="0" borderId="71" xfId="0" applyFont="1" applyFill="1" applyBorder="1" applyAlignment="1">
      <alignment horizontal="center" vertical="center" wrapText="1"/>
    </xf>
    <xf numFmtId="0" fontId="14" fillId="0" borderId="63" xfId="0" applyFont="1" applyFill="1" applyBorder="1" applyAlignment="1">
      <alignment horizontal="center" vertical="center" wrapText="1"/>
    </xf>
    <xf numFmtId="0" fontId="9" fillId="0" borderId="63" xfId="0" applyFont="1" applyFill="1" applyBorder="1" applyAlignment="1">
      <alignment horizontal="center" vertical="center" wrapText="1" shrinkToFit="1"/>
    </xf>
    <xf numFmtId="0" fontId="14" fillId="0" borderId="7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178" fontId="5" fillId="0" borderId="70" xfId="0" applyNumberFormat="1" applyFont="1" applyFill="1" applyBorder="1" applyAlignment="1">
      <alignment horizontal="center" vertical="center" wrapText="1" shrinkToFit="1"/>
    </xf>
    <xf numFmtId="178" fontId="5" fillId="0" borderId="1" xfId="0" applyNumberFormat="1" applyFont="1" applyFill="1" applyBorder="1" applyAlignment="1">
      <alignment horizontal="center" vertical="center" wrapText="1" shrinkToFit="1"/>
    </xf>
    <xf numFmtId="178" fontId="5" fillId="0" borderId="45" xfId="0" applyNumberFormat="1" applyFont="1" applyFill="1" applyBorder="1" applyAlignment="1">
      <alignment horizontal="center" vertical="center" wrapText="1" shrinkToFit="1"/>
    </xf>
    <xf numFmtId="178" fontId="5" fillId="0" borderId="44" xfId="0" applyNumberFormat="1" applyFont="1" applyFill="1" applyBorder="1" applyAlignment="1">
      <alignment horizontal="center" vertical="center" wrapText="1" shrinkToFit="1"/>
    </xf>
    <xf numFmtId="178" fontId="5" fillId="0" borderId="17" xfId="0" applyNumberFormat="1" applyFont="1" applyFill="1" applyBorder="1" applyAlignment="1">
      <alignment horizontal="center" vertical="center" wrapText="1" shrinkToFit="1"/>
    </xf>
    <xf numFmtId="178" fontId="5" fillId="0" borderId="23" xfId="0" applyNumberFormat="1" applyFont="1" applyFill="1" applyBorder="1" applyAlignment="1">
      <alignment horizontal="center" vertical="center" wrapText="1" shrinkToFit="1"/>
    </xf>
    <xf numFmtId="178" fontId="5" fillId="0" borderId="49" xfId="0" applyNumberFormat="1" applyFont="1" applyFill="1" applyBorder="1" applyAlignment="1">
      <alignment horizontal="center" vertical="center" wrapText="1" shrinkToFit="1"/>
    </xf>
    <xf numFmtId="178" fontId="5" fillId="0" borderId="46" xfId="0" applyNumberFormat="1" applyFont="1" applyFill="1" applyBorder="1" applyAlignment="1">
      <alignment horizontal="center" vertical="center" wrapText="1" shrinkToFit="1"/>
    </xf>
    <xf numFmtId="178" fontId="5" fillId="0" borderId="74" xfId="0" applyNumberFormat="1" applyFont="1" applyFill="1" applyBorder="1" applyAlignment="1">
      <alignment horizontal="center" vertical="center" wrapText="1" shrinkToFit="1"/>
    </xf>
    <xf numFmtId="178" fontId="5" fillId="0" borderId="48" xfId="0" applyNumberFormat="1" applyFont="1" applyFill="1" applyBorder="1" applyAlignment="1">
      <alignment horizontal="center" vertical="center" wrapText="1" shrinkToFit="1"/>
    </xf>
    <xf numFmtId="178" fontId="5" fillId="0" borderId="72" xfId="0" applyNumberFormat="1" applyFont="1" applyFill="1" applyBorder="1" applyAlignment="1">
      <alignment horizontal="center" vertical="center" wrapText="1" shrinkToFit="1"/>
    </xf>
    <xf numFmtId="0" fontId="5" fillId="0" borderId="139" xfId="0" applyFont="1" applyFill="1" applyBorder="1" applyAlignment="1">
      <alignment horizontal="center" vertical="center" shrinkToFit="1"/>
    </xf>
    <xf numFmtId="0" fontId="5" fillId="0" borderId="140" xfId="0" applyFont="1" applyFill="1" applyBorder="1" applyAlignment="1">
      <alignment horizontal="center" vertical="center" shrinkToFit="1"/>
    </xf>
    <xf numFmtId="0" fontId="5" fillId="0" borderId="141" xfId="0" applyFont="1" applyFill="1" applyBorder="1" applyAlignment="1">
      <alignment horizontal="center" vertical="center" shrinkToFit="1"/>
    </xf>
    <xf numFmtId="0" fontId="5" fillId="0" borderId="142" xfId="0" applyFont="1" applyFill="1" applyBorder="1" applyAlignment="1">
      <alignment horizontal="center" vertical="center" shrinkToFit="1"/>
    </xf>
    <xf numFmtId="0" fontId="5" fillId="0" borderId="143" xfId="0" applyFont="1" applyFill="1" applyBorder="1" applyAlignment="1">
      <alignment horizontal="center" vertical="center" shrinkToFit="1"/>
    </xf>
    <xf numFmtId="0" fontId="5" fillId="0" borderId="144" xfId="0" applyFont="1" applyFill="1" applyBorder="1" applyAlignment="1">
      <alignment horizontal="center" vertical="center" shrinkToFit="1"/>
    </xf>
    <xf numFmtId="0" fontId="9" fillId="0" borderId="66" xfId="0" applyFont="1" applyFill="1" applyBorder="1" applyAlignment="1">
      <alignment horizontal="center" vertical="center" shrinkToFit="1"/>
    </xf>
    <xf numFmtId="0" fontId="14" fillId="0" borderId="66" xfId="0" applyFont="1" applyFill="1" applyBorder="1" applyAlignment="1">
      <alignment horizontal="center" vertical="center" shrinkToFit="1"/>
    </xf>
    <xf numFmtId="0" fontId="14" fillId="0" borderId="41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14" fillId="0" borderId="20" xfId="0" applyFont="1" applyFill="1" applyBorder="1" applyAlignment="1">
      <alignment horizontal="center" vertical="center" shrinkToFit="1"/>
    </xf>
    <xf numFmtId="0" fontId="14" fillId="0" borderId="21" xfId="0" applyFont="1" applyFill="1" applyBorder="1" applyAlignment="1">
      <alignment horizontal="center" vertical="center" shrinkToFit="1"/>
    </xf>
    <xf numFmtId="0" fontId="14" fillId="0" borderId="51" xfId="0" applyFont="1" applyFill="1" applyBorder="1" applyAlignment="1">
      <alignment vertical="center" shrinkToFit="1"/>
    </xf>
    <xf numFmtId="0" fontId="14" fillId="0" borderId="60" xfId="0" applyFont="1" applyFill="1" applyBorder="1" applyAlignment="1">
      <alignment vertical="center" shrinkToFit="1"/>
    </xf>
    <xf numFmtId="0" fontId="9" fillId="0" borderId="76" xfId="0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150" xfId="0" applyFont="1" applyFill="1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49" xfId="0" applyBorder="1" applyAlignment="1">
      <alignment horizontal="center" vertical="center" shrinkToFit="1"/>
    </xf>
    <xf numFmtId="0" fontId="5" fillId="5" borderId="8" xfId="0" applyFont="1" applyFill="1" applyBorder="1" applyAlignment="1">
      <alignment horizontal="center" vertical="center" wrapText="1" shrinkToFit="1"/>
    </xf>
    <xf numFmtId="0" fontId="14" fillId="5" borderId="14" xfId="0" applyFont="1" applyFill="1" applyBorder="1" applyAlignment="1">
      <alignment horizontal="center" vertical="center" shrinkToFit="1"/>
    </xf>
    <xf numFmtId="0" fontId="5" fillId="0" borderId="63" xfId="0" applyFont="1" applyFill="1" applyBorder="1" applyAlignment="1">
      <alignment horizontal="center" vertical="distributed" textRotation="255" wrapText="1" justifyLastLine="1"/>
    </xf>
    <xf numFmtId="0" fontId="5" fillId="0" borderId="79" xfId="0" applyFont="1" applyFill="1" applyBorder="1" applyAlignment="1">
      <alignment horizontal="center" vertical="distributed" textRotation="255" wrapText="1" justifyLastLine="1"/>
    </xf>
    <xf numFmtId="0" fontId="5" fillId="0" borderId="49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49" xfId="0" quotePrefix="1" applyFont="1" applyFill="1" applyBorder="1" applyAlignment="1">
      <alignment horizontal="center" vertical="center" wrapText="1"/>
    </xf>
    <xf numFmtId="178" fontId="9" fillId="0" borderId="29" xfId="0" applyNumberFormat="1" applyFont="1" applyFill="1" applyBorder="1" applyAlignment="1">
      <alignment horizontal="center" vertical="center" wrapText="1" shrinkToFit="1"/>
    </xf>
    <xf numFmtId="178" fontId="9" fillId="0" borderId="17" xfId="0" applyNumberFormat="1" applyFont="1" applyFill="1" applyBorder="1" applyAlignment="1">
      <alignment horizontal="center" vertical="center" wrapText="1" shrinkToFit="1"/>
    </xf>
    <xf numFmtId="178" fontId="9" fillId="0" borderId="23" xfId="0" applyNumberFormat="1" applyFont="1" applyFill="1" applyBorder="1" applyAlignment="1">
      <alignment horizontal="center" vertical="center" wrapText="1" shrinkToFit="1"/>
    </xf>
    <xf numFmtId="0" fontId="5" fillId="0" borderId="43" xfId="0" applyFont="1" applyFill="1" applyBorder="1" applyAlignment="1">
      <alignment horizontal="center" vertical="center" wrapText="1" shrinkToFit="1"/>
    </xf>
    <xf numFmtId="0" fontId="5" fillId="0" borderId="71" xfId="0" applyFont="1" applyFill="1" applyBorder="1" applyAlignment="1">
      <alignment horizontal="center" vertical="center" wrapText="1" shrinkToFit="1"/>
    </xf>
    <xf numFmtId="0" fontId="5" fillId="0" borderId="63" xfId="0" applyFont="1" applyFill="1" applyBorder="1" applyAlignment="1">
      <alignment horizontal="center" vertical="center" wrapText="1" shrinkToFit="1"/>
    </xf>
    <xf numFmtId="0" fontId="5" fillId="0" borderId="79" xfId="0" applyFont="1" applyFill="1" applyBorder="1" applyAlignment="1">
      <alignment horizontal="center" vertical="center" wrapText="1" shrinkToFit="1"/>
    </xf>
    <xf numFmtId="0" fontId="5" fillId="0" borderId="78" xfId="0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5" fillId="0" borderId="60" xfId="0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 wrapText="1"/>
    </xf>
    <xf numFmtId="0" fontId="5" fillId="0" borderId="66" xfId="0" applyFont="1" applyFill="1" applyBorder="1" applyAlignment="1">
      <alignment horizontal="center" vertical="center" wrapText="1"/>
    </xf>
    <xf numFmtId="0" fontId="5" fillId="0" borderId="8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38" fontId="9" fillId="0" borderId="65" xfId="5" applyNumberFormat="1" applyFont="1" applyFill="1" applyBorder="1" applyAlignment="1">
      <alignment horizontal="center" vertical="center"/>
    </xf>
    <xf numFmtId="38" fontId="9" fillId="0" borderId="64" xfId="5" applyNumberFormat="1" applyFont="1" applyFill="1" applyBorder="1" applyAlignment="1">
      <alignment horizontal="center" vertical="center"/>
    </xf>
    <xf numFmtId="38" fontId="9" fillId="0" borderId="114" xfId="5" applyNumberFormat="1" applyFont="1" applyFill="1" applyBorder="1" applyAlignment="1">
      <alignment horizontal="center" vertical="center"/>
    </xf>
    <xf numFmtId="38" fontId="9" fillId="0" borderId="113" xfId="5" applyNumberFormat="1" applyFont="1" applyFill="1" applyBorder="1" applyAlignment="1">
      <alignment horizontal="center" vertical="center"/>
    </xf>
    <xf numFmtId="178" fontId="9" fillId="0" borderId="133" xfId="0" applyNumberFormat="1" applyFont="1" applyFill="1" applyBorder="1" applyAlignment="1">
      <alignment horizontal="center" vertical="center" wrapText="1" shrinkToFit="1"/>
    </xf>
    <xf numFmtId="178" fontId="9" fillId="0" borderId="134" xfId="0" applyNumberFormat="1" applyFont="1" applyFill="1" applyBorder="1" applyAlignment="1">
      <alignment horizontal="center" vertical="center" wrapText="1" shrinkToFit="1"/>
    </xf>
    <xf numFmtId="178" fontId="9" fillId="0" borderId="135" xfId="0" applyNumberFormat="1" applyFont="1" applyFill="1" applyBorder="1" applyAlignment="1">
      <alignment horizontal="center" vertical="center" wrapText="1" shrinkToFit="1"/>
    </xf>
    <xf numFmtId="0" fontId="5" fillId="0" borderId="7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50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38" fontId="9" fillId="0" borderId="116" xfId="5" applyNumberFormat="1" applyFont="1" applyFill="1" applyBorder="1" applyAlignment="1">
      <alignment horizontal="center" vertical="center"/>
    </xf>
    <xf numFmtId="38" fontId="9" fillId="0" borderId="39" xfId="5" applyNumberFormat="1" applyFont="1" applyFill="1" applyBorder="1" applyAlignment="1">
      <alignment horizontal="center" vertical="center"/>
    </xf>
    <xf numFmtId="38" fontId="14" fillId="0" borderId="114" xfId="0" applyNumberFormat="1" applyFont="1" applyFill="1" applyBorder="1" applyAlignment="1">
      <alignment horizontal="center" vertical="center"/>
    </xf>
    <xf numFmtId="38" fontId="9" fillId="0" borderId="117" xfId="5" applyNumberFormat="1" applyFont="1" applyFill="1" applyBorder="1" applyAlignment="1">
      <alignment horizontal="center" vertical="center"/>
    </xf>
    <xf numFmtId="38" fontId="14" fillId="0" borderId="118" xfId="0" applyNumberFormat="1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horizontal="center" vertical="distributed" textRotation="255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70" xfId="0" quotePrefix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9" fillId="0" borderId="88" xfId="0" applyFont="1" applyFill="1" applyBorder="1" applyAlignment="1">
      <alignment horizontal="distributed" vertical="center" justifyLastLine="1"/>
    </xf>
  </cellXfs>
  <cellStyles count="7">
    <cellStyle name="桁区切り" xfId="5" builtinId="6"/>
    <cellStyle name="桁区切り 2" xfId="6"/>
    <cellStyle name="標準" xfId="0" builtinId="0"/>
    <cellStyle name="標準 3" xfId="4"/>
    <cellStyle name="標準 7" xfId="3"/>
    <cellStyle name="標準_A2_総費用　当該と関連" xfId="2"/>
    <cellStyle name="標準_A維持MAIN" xfId="1"/>
  </cellStyles>
  <dxfs count="23"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CCFF"/>
      <color rgb="FFFF99FF"/>
      <color rgb="FFFFFF66"/>
      <color rgb="FFCC99FF"/>
      <color rgb="FFCCCCFF"/>
      <color rgb="FF9966FF"/>
      <color rgb="FF006600"/>
      <color rgb="FF00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136</xdr:col>
      <xdr:colOff>381001</xdr:colOff>
      <xdr:row>84</xdr:row>
      <xdr:rowOff>40821</xdr:rowOff>
    </xdr:from>
    <xdr:to>
      <xdr:col>145</xdr:col>
      <xdr:colOff>27214</xdr:colOff>
      <xdr:row>90</xdr:row>
      <xdr:rowOff>81643</xdr:rowOff>
    </xdr:to>
    <xdr:sp macro="" textlink="">
      <xdr:nvSpPr>
        <xdr:cNvPr id="2" name="四角形吹き出し 1"/>
        <xdr:cNvSpPr/>
      </xdr:nvSpPr>
      <xdr:spPr>
        <a:xfrm>
          <a:off x="63368465" y="24547285"/>
          <a:ext cx="3429000" cy="1197429"/>
        </a:xfrm>
        <a:prstGeom prst="wedgeRectCallout">
          <a:avLst>
            <a:gd name="adj1" fmla="val 78770"/>
            <a:gd name="adj2" fmla="val -89773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400" b="1">
              <a:solidFill>
                <a:srgbClr val="7030A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注：行を増やした場合は、計の数式を変更すること。</a:t>
          </a:r>
        </a:p>
        <a:p>
          <a:pPr algn="l"/>
          <a:r>
            <a:rPr kumimoji="1" lang="ja-JP" altLang="en-US" sz="1400" b="1">
              <a:solidFill>
                <a:srgbClr val="7030A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　　数式を変更しないと、計にならないため。</a:t>
          </a:r>
        </a:p>
      </xdr:txBody>
    </xdr:sp>
    <xdr:clientData/>
  </xdr:twoCellAnchor>
  <xdr:twoCellAnchor editAs="oneCell">
    <xdr:from>
      <xdr:col>88</xdr:col>
      <xdr:colOff>557892</xdr:colOff>
      <xdr:row>83</xdr:row>
      <xdr:rowOff>190501</xdr:rowOff>
    </xdr:from>
    <xdr:to>
      <xdr:col>97</xdr:col>
      <xdr:colOff>204106</xdr:colOff>
      <xdr:row>89</xdr:row>
      <xdr:rowOff>136073</xdr:rowOff>
    </xdr:to>
    <xdr:sp macro="" textlink="">
      <xdr:nvSpPr>
        <xdr:cNvPr id="3" name="四角形吹き出し 2"/>
        <xdr:cNvSpPr/>
      </xdr:nvSpPr>
      <xdr:spPr>
        <a:xfrm>
          <a:off x="40345178" y="24424822"/>
          <a:ext cx="3429000" cy="1197429"/>
        </a:xfrm>
        <a:prstGeom prst="wedgeRectCallout">
          <a:avLst>
            <a:gd name="adj1" fmla="val 54563"/>
            <a:gd name="adj2" fmla="val -77273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400" b="1">
              <a:solidFill>
                <a:srgbClr val="7030A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注：行を増やした場合は、計の数式を変更すること。</a:t>
          </a:r>
        </a:p>
        <a:p>
          <a:pPr algn="l"/>
          <a:r>
            <a:rPr kumimoji="1" lang="ja-JP" altLang="en-US" sz="1400" b="1">
              <a:solidFill>
                <a:srgbClr val="7030A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　　数式を変更しないと、計にならないため。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1680</xdr:rowOff>
    </xdr:from>
    <xdr:to>
      <xdr:col>4</xdr:col>
      <xdr:colOff>4684058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854073" y="1011330"/>
          <a:ext cx="2591735" cy="18652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</xdr:row>
      <xdr:rowOff>1680</xdr:rowOff>
    </xdr:from>
    <xdr:to>
      <xdr:col>4</xdr:col>
      <xdr:colOff>4684058</xdr:colOff>
      <xdr:row>9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 flipH="1" flipV="1">
          <a:off x="854073" y="1011330"/>
          <a:ext cx="2591735" cy="18652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O987"/>
  <sheetViews>
    <sheetView tabSelected="1" view="pageBreakPreview" zoomScale="85" zoomScaleNormal="85" zoomScaleSheetLayoutView="85" workbookViewId="0">
      <selection activeCell="F2" sqref="F2"/>
    </sheetView>
  </sheetViews>
  <sheetFormatPr defaultRowHeight="13.5" x14ac:dyDescent="0.15"/>
  <cols>
    <col min="1" max="1" width="11.625" style="1" customWidth="1"/>
    <col min="2" max="2" width="1.625" style="1" customWidth="1"/>
    <col min="3" max="3" width="6.625" style="1" customWidth="1"/>
    <col min="4" max="4" width="5.625" style="1" customWidth="1"/>
    <col min="5" max="5" width="1.625" style="1" customWidth="1"/>
    <col min="6" max="6" width="19.625" style="1" customWidth="1"/>
    <col min="7" max="8" width="1.625" style="1" customWidth="1"/>
    <col min="9" max="9" width="10.625" style="1" customWidth="1"/>
    <col min="10" max="10" width="1.625" style="1" customWidth="1"/>
    <col min="11" max="13" width="5.625" style="1" customWidth="1"/>
    <col min="14" max="14" width="1.625" style="1" customWidth="1"/>
    <col min="15" max="15" width="24.625" style="1" customWidth="1"/>
    <col min="16" max="16" width="1.625" style="1" customWidth="1"/>
    <col min="17" max="17" width="5.625" style="1" customWidth="1"/>
    <col min="18" max="19" width="6.625" style="1" customWidth="1"/>
    <col min="20" max="20" width="7.625" style="1" customWidth="1"/>
    <col min="21" max="22" width="6.625" style="1" customWidth="1"/>
    <col min="23" max="24" width="2" style="1" customWidth="1"/>
    <col min="25" max="16384" width="9" style="1"/>
  </cols>
  <sheetData>
    <row r="1" spans="2:67" x14ac:dyDescent="0.15">
      <c r="U1" s="15"/>
    </row>
    <row r="2" spans="2:67" ht="17.25" x14ac:dyDescent="0.15">
      <c r="B2" s="32" t="s">
        <v>0</v>
      </c>
      <c r="V2" s="15"/>
    </row>
    <row r="3" spans="2:67" ht="14.25" thickBot="1" x14ac:dyDescent="0.2">
      <c r="V3" s="15"/>
    </row>
    <row r="4" spans="2:67" ht="32.1" customHeight="1" x14ac:dyDescent="0.15">
      <c r="C4" s="445" t="s">
        <v>233</v>
      </c>
      <c r="D4" s="451" t="s">
        <v>192</v>
      </c>
      <c r="E4" s="2"/>
      <c r="F4" s="453" t="s">
        <v>426</v>
      </c>
      <c r="G4" s="390"/>
      <c r="H4" s="2"/>
      <c r="I4" s="453" t="s">
        <v>160</v>
      </c>
      <c r="J4" s="3"/>
      <c r="K4" s="455" t="s">
        <v>127</v>
      </c>
      <c r="L4" s="457" t="s">
        <v>193</v>
      </c>
      <c r="M4" s="457" t="s">
        <v>126</v>
      </c>
      <c r="N4" s="386"/>
      <c r="O4" s="387" t="s">
        <v>1</v>
      </c>
      <c r="P4" s="77"/>
      <c r="Q4" s="459" t="s">
        <v>190</v>
      </c>
      <c r="R4" s="449" t="s">
        <v>125</v>
      </c>
      <c r="S4" s="450"/>
      <c r="T4" s="450"/>
      <c r="U4" s="450"/>
      <c r="V4" s="447" t="s">
        <v>198</v>
      </c>
    </row>
    <row r="5" spans="2:67" ht="42" customHeight="1" thickBot="1" x14ac:dyDescent="0.2">
      <c r="C5" s="446"/>
      <c r="D5" s="452"/>
      <c r="E5" s="78"/>
      <c r="F5" s="454"/>
      <c r="G5" s="391"/>
      <c r="H5" s="78"/>
      <c r="I5" s="454"/>
      <c r="J5" s="79"/>
      <c r="K5" s="456"/>
      <c r="L5" s="458"/>
      <c r="M5" s="458"/>
      <c r="N5" s="80"/>
      <c r="O5" s="388" t="s">
        <v>2</v>
      </c>
      <c r="P5" s="391"/>
      <c r="Q5" s="460"/>
      <c r="R5" s="389" t="s">
        <v>194</v>
      </c>
      <c r="S5" s="389" t="s">
        <v>195</v>
      </c>
      <c r="T5" s="389" t="s">
        <v>196</v>
      </c>
      <c r="U5" s="5" t="s">
        <v>197</v>
      </c>
      <c r="V5" s="448"/>
    </row>
    <row r="6" spans="2:67" ht="69.95" customHeight="1" x14ac:dyDescent="0.15">
      <c r="C6" s="292" t="s">
        <v>224</v>
      </c>
      <c r="D6" s="280">
        <v>1</v>
      </c>
      <c r="E6" s="285"/>
      <c r="F6" s="286" t="s" ph="1">
        <v>235</v>
      </c>
      <c r="G6" s="241"/>
      <c r="H6" s="242"/>
      <c r="I6" s="8" t="s">
        <v>161</v>
      </c>
      <c r="J6" s="240"/>
      <c r="K6" s="9" t="s">
        <v>408</v>
      </c>
      <c r="L6" s="10" t="s">
        <v>409</v>
      </c>
      <c r="M6" s="14" t="s">
        <v>236</v>
      </c>
      <c r="N6" s="243"/>
      <c r="O6" s="264" t="s">
        <v>162</v>
      </c>
      <c r="P6" s="244"/>
      <c r="Q6" s="245">
        <v>80</v>
      </c>
      <c r="R6" s="269" t="s">
        <v>117</v>
      </c>
      <c r="S6" s="270"/>
      <c r="T6" s="267"/>
      <c r="U6" s="271"/>
      <c r="V6" s="246" t="s">
        <v>167</v>
      </c>
    </row>
    <row r="7" spans="2:67" ht="69.95" customHeight="1" x14ac:dyDescent="0.15">
      <c r="C7" s="293" t="s">
        <v>224</v>
      </c>
      <c r="D7" s="281">
        <v>2</v>
      </c>
      <c r="E7" s="287"/>
      <c r="F7" s="288" t="s" ph="1">
        <v>223</v>
      </c>
      <c r="G7" s="241"/>
      <c r="H7" s="242"/>
      <c r="I7" s="8" t="s">
        <v>163</v>
      </c>
      <c r="J7" s="240"/>
      <c r="K7" s="9" t="s">
        <v>188</v>
      </c>
      <c r="L7" s="10" t="s">
        <v>189</v>
      </c>
      <c r="M7" s="14" t="s">
        <v>117</v>
      </c>
      <c r="N7" s="243"/>
      <c r="O7" s="264" t="s">
        <v>164</v>
      </c>
      <c r="P7" s="244"/>
      <c r="Q7" s="245">
        <v>50</v>
      </c>
      <c r="R7" s="269" t="s">
        <v>36</v>
      </c>
      <c r="S7" s="270" t="s">
        <v>168</v>
      </c>
      <c r="T7" s="267" t="s">
        <v>169</v>
      </c>
      <c r="U7" s="271" t="s">
        <v>170</v>
      </c>
      <c r="V7" s="246" t="s">
        <v>117</v>
      </c>
    </row>
    <row r="8" spans="2:67" ht="69.95" customHeight="1" x14ac:dyDescent="0.15">
      <c r="C8" s="293" t="s">
        <v>224</v>
      </c>
      <c r="D8" s="281">
        <v>3</v>
      </c>
      <c r="E8" s="287"/>
      <c r="F8" s="288" t="s" ph="1">
        <v>222</v>
      </c>
      <c r="G8" s="241"/>
      <c r="H8" s="242"/>
      <c r="I8" s="8" t="s">
        <v>163</v>
      </c>
      <c r="J8" s="240"/>
      <c r="K8" s="9" t="s">
        <v>410</v>
      </c>
      <c r="L8" s="10" t="s">
        <v>411</v>
      </c>
      <c r="M8" s="14" t="s">
        <v>117</v>
      </c>
      <c r="N8" s="243"/>
      <c r="O8" s="264" t="s">
        <v>165</v>
      </c>
      <c r="P8" s="244"/>
      <c r="Q8" s="245">
        <v>50</v>
      </c>
      <c r="R8" s="269" t="s">
        <v>36</v>
      </c>
      <c r="S8" s="270" t="s">
        <v>200</v>
      </c>
      <c r="T8" s="267" t="s">
        <v>151</v>
      </c>
      <c r="U8" s="271" t="s">
        <v>170</v>
      </c>
      <c r="V8" s="246" t="s">
        <v>167</v>
      </c>
    </row>
    <row r="9" spans="2:67" ht="69.95" customHeight="1" x14ac:dyDescent="0.15">
      <c r="C9" s="293" t="s">
        <v>224</v>
      </c>
      <c r="D9" s="282" t="s">
        <v>406</v>
      </c>
      <c r="E9" s="289"/>
      <c r="F9" s="290" t="s" ph="1">
        <v>423</v>
      </c>
      <c r="G9" s="248"/>
      <c r="H9" s="242"/>
      <c r="I9" s="8" t="s">
        <v>163</v>
      </c>
      <c r="J9" s="240"/>
      <c r="K9" s="9" t="s">
        <v>418</v>
      </c>
      <c r="L9" s="10" t="s">
        <v>419</v>
      </c>
      <c r="M9" s="394" t="s">
        <v>420</v>
      </c>
      <c r="N9" s="243"/>
      <c r="O9" s="264" t="s">
        <v>166</v>
      </c>
      <c r="P9" s="244"/>
      <c r="Q9" s="245">
        <v>20</v>
      </c>
      <c r="R9" s="269" t="s">
        <v>36</v>
      </c>
      <c r="S9" s="270" t="s">
        <v>238</v>
      </c>
      <c r="T9" s="267" t="s">
        <v>151</v>
      </c>
      <c r="U9" s="271" t="s">
        <v>170</v>
      </c>
      <c r="V9" s="246" t="s">
        <v>117</v>
      </c>
    </row>
    <row r="10" spans="2:67" ht="69.95" customHeight="1" x14ac:dyDescent="0.15">
      <c r="C10" s="293" t="s">
        <v>224</v>
      </c>
      <c r="D10" s="282" t="s">
        <v>407</v>
      </c>
      <c r="E10" s="289"/>
      <c r="F10" s="290" t="s" ph="1">
        <v>424</v>
      </c>
      <c r="G10" s="248"/>
      <c r="H10" s="242"/>
      <c r="I10" s="8" t="s">
        <v>163</v>
      </c>
      <c r="J10" s="240"/>
      <c r="K10" s="9" t="s">
        <v>421</v>
      </c>
      <c r="L10" s="10" t="s">
        <v>422</v>
      </c>
      <c r="M10" s="14" t="s">
        <v>117</v>
      </c>
      <c r="N10" s="243"/>
      <c r="O10" s="264" t="s">
        <v>425</v>
      </c>
      <c r="P10" s="244"/>
      <c r="Q10" s="245">
        <v>20</v>
      </c>
      <c r="R10" s="269" t="s">
        <v>36</v>
      </c>
      <c r="S10" s="270" t="s">
        <v>200</v>
      </c>
      <c r="T10" s="267" t="s">
        <v>412</v>
      </c>
      <c r="U10" s="271" t="s">
        <v>170</v>
      </c>
      <c r="V10" s="246" t="s">
        <v>117</v>
      </c>
    </row>
    <row r="11" spans="2:67" ht="69.95" customHeight="1" x14ac:dyDescent="0.15">
      <c r="C11" s="293"/>
      <c r="D11" s="282" t="s">
        <v>219</v>
      </c>
      <c r="E11" s="289"/>
      <c r="F11" s="291" ph="1"/>
      <c r="G11" s="248"/>
      <c r="H11" s="242"/>
      <c r="I11" s="8"/>
      <c r="J11" s="240"/>
      <c r="K11" s="9"/>
      <c r="L11" s="10"/>
      <c r="M11" s="14"/>
      <c r="N11" s="243"/>
      <c r="O11" s="264"/>
      <c r="P11" s="244"/>
      <c r="Q11" s="245"/>
      <c r="R11" s="269"/>
      <c r="S11" s="270"/>
      <c r="T11" s="267"/>
      <c r="U11" s="271"/>
      <c r="V11" s="246"/>
    </row>
    <row r="12" spans="2:67" ht="69.95" customHeight="1" x14ac:dyDescent="0.15">
      <c r="C12" s="294" t="s">
        <v>224</v>
      </c>
      <c r="D12" s="282" t="s">
        <v>171</v>
      </c>
      <c r="E12" s="289"/>
      <c r="F12" s="290" t="s" ph="1">
        <v>245</v>
      </c>
      <c r="G12" s="248"/>
      <c r="H12" s="242"/>
      <c r="I12" s="8" t="s">
        <v>163</v>
      </c>
      <c r="J12" s="240"/>
      <c r="K12" s="9" t="s">
        <v>413</v>
      </c>
      <c r="L12" s="10" t="s">
        <v>414</v>
      </c>
      <c r="M12" s="14" t="s">
        <v>220</v>
      </c>
      <c r="N12" s="243"/>
      <c r="O12" s="264" t="s">
        <v>172</v>
      </c>
      <c r="P12" s="244"/>
      <c r="Q12" s="245">
        <v>40</v>
      </c>
      <c r="R12" s="269" t="s">
        <v>36</v>
      </c>
      <c r="S12" s="270" t="s">
        <v>200</v>
      </c>
      <c r="T12" s="267" t="s">
        <v>151</v>
      </c>
      <c r="U12" s="271" t="s">
        <v>170</v>
      </c>
      <c r="V12" s="246" t="s">
        <v>167</v>
      </c>
      <c r="Z12" s="1" ph="1"/>
      <c r="AA12" s="1" ph="1"/>
      <c r="AB12" s="1" ph="1"/>
      <c r="AE12" s="1" ph="1"/>
      <c r="AL12" s="1" ph="1"/>
      <c r="AM12" s="1" ph="1"/>
      <c r="AO12" s="1" ph="1"/>
      <c r="AP12" s="1" ph="1"/>
      <c r="AW12" s="1" ph="1"/>
      <c r="AX12" s="1" ph="1"/>
      <c r="AY12" s="1" ph="1"/>
      <c r="BB12" s="1" ph="1"/>
      <c r="BI12" s="1" ph="1"/>
      <c r="BJ12" s="1" ph="1"/>
      <c r="BL12" s="1" ph="1"/>
      <c r="BM12" s="1" ph="1"/>
      <c r="BN12" s="1" ph="1"/>
      <c r="BO12" s="1" ph="1"/>
    </row>
    <row r="13" spans="2:67" ht="69.95" customHeight="1" x14ac:dyDescent="0.15">
      <c r="C13" s="294" t="s">
        <v>224</v>
      </c>
      <c r="D13" s="282" t="s">
        <v>173</v>
      </c>
      <c r="E13" s="289"/>
      <c r="F13" s="290" t="s" ph="1">
        <v>246</v>
      </c>
      <c r="G13" s="248"/>
      <c r="H13" s="249"/>
      <c r="I13" s="13" t="s">
        <v>163</v>
      </c>
      <c r="J13" s="247"/>
      <c r="K13" s="395" t="s">
        <v>413</v>
      </c>
      <c r="L13" s="14" t="s">
        <v>414</v>
      </c>
      <c r="M13" s="14" t="s">
        <v>415</v>
      </c>
      <c r="N13" s="250"/>
      <c r="O13" s="265" t="s">
        <v>174</v>
      </c>
      <c r="P13" s="251"/>
      <c r="Q13" s="252">
        <v>40</v>
      </c>
      <c r="R13" s="269">
        <v>0</v>
      </c>
      <c r="S13" s="270"/>
      <c r="T13" s="267"/>
      <c r="U13" s="271"/>
      <c r="V13" s="246" t="s">
        <v>117</v>
      </c>
      <c r="Z13" s="1" ph="1"/>
      <c r="AA13" s="1" ph="1"/>
      <c r="AB13" s="1" ph="1"/>
      <c r="AE13" s="1" ph="1"/>
      <c r="AL13" s="1" ph="1"/>
      <c r="AM13" s="1" ph="1"/>
      <c r="AO13" s="1" ph="1"/>
      <c r="AP13" s="1" ph="1"/>
      <c r="AW13" s="1" ph="1"/>
      <c r="AX13" s="1" ph="1"/>
      <c r="AY13" s="1" ph="1"/>
      <c r="BB13" s="1" ph="1"/>
      <c r="BI13" s="1" ph="1"/>
      <c r="BJ13" s="1" ph="1"/>
      <c r="BL13" s="1" ph="1"/>
      <c r="BM13" s="1" ph="1"/>
      <c r="BN13" s="1" ph="1"/>
      <c r="BO13" s="1" ph="1"/>
    </row>
    <row r="14" spans="2:67" ht="69.95" customHeight="1" x14ac:dyDescent="0.15">
      <c r="C14" s="295" t="s">
        <v>225</v>
      </c>
      <c r="D14" s="282">
        <v>13</v>
      </c>
      <c r="E14" s="289"/>
      <c r="F14" s="290" t="s" ph="1">
        <v>227</v>
      </c>
      <c r="G14" s="248"/>
      <c r="H14" s="249"/>
      <c r="I14" s="13" t="s">
        <v>163</v>
      </c>
      <c r="J14" s="247"/>
      <c r="K14" s="395" t="s">
        <v>416</v>
      </c>
      <c r="L14" s="14" t="s">
        <v>417</v>
      </c>
      <c r="M14" s="14" t="s">
        <v>117</v>
      </c>
      <c r="N14" s="250"/>
      <c r="O14" s="265" t="s">
        <v>175</v>
      </c>
      <c r="P14" s="251"/>
      <c r="Q14" s="245">
        <v>40</v>
      </c>
      <c r="R14" s="269" t="s">
        <v>148</v>
      </c>
      <c r="S14" s="270" t="s">
        <v>168</v>
      </c>
      <c r="T14" s="267" t="s">
        <v>169</v>
      </c>
      <c r="U14" s="271" t="s">
        <v>176</v>
      </c>
      <c r="V14" s="246" t="s">
        <v>117</v>
      </c>
      <c r="Z14" s="1" ph="1"/>
      <c r="AA14" s="1" ph="1"/>
      <c r="AB14" s="1" ph="1"/>
      <c r="AE14" s="1" ph="1"/>
      <c r="AL14" s="1" ph="1"/>
      <c r="AM14" s="1" ph="1"/>
      <c r="AO14" s="1" ph="1"/>
      <c r="AP14" s="1" ph="1"/>
      <c r="AW14" s="1" ph="1"/>
      <c r="AX14" s="1" ph="1"/>
      <c r="AY14" s="1" ph="1"/>
      <c r="BB14" s="1" ph="1"/>
      <c r="BI14" s="1" ph="1"/>
      <c r="BJ14" s="1" ph="1"/>
      <c r="BL14" s="1" ph="1"/>
      <c r="BM14" s="1" ph="1"/>
      <c r="BN14" s="1" ph="1"/>
      <c r="BO14" s="1" ph="1"/>
    </row>
    <row r="15" spans="2:67" ht="69.95" customHeight="1" x14ac:dyDescent="0.15">
      <c r="C15" s="295" t="s">
        <v>225</v>
      </c>
      <c r="D15" s="282">
        <v>14</v>
      </c>
      <c r="E15" s="289"/>
      <c r="F15" s="290" t="s" ph="1">
        <v>228</v>
      </c>
      <c r="G15" s="248"/>
      <c r="H15" s="249"/>
      <c r="I15" s="13" t="s">
        <v>149</v>
      </c>
      <c r="J15" s="247"/>
      <c r="K15" s="395" t="s">
        <v>188</v>
      </c>
      <c r="L15" s="14" t="s">
        <v>189</v>
      </c>
      <c r="M15" s="14" t="s">
        <v>117</v>
      </c>
      <c r="N15" s="250"/>
      <c r="O15" s="265" t="s">
        <v>177</v>
      </c>
      <c r="P15" s="251"/>
      <c r="Q15" s="245">
        <v>100</v>
      </c>
      <c r="R15" s="269" t="s">
        <v>148</v>
      </c>
      <c r="S15" s="270" t="s">
        <v>131</v>
      </c>
      <c r="T15" s="267" t="s">
        <v>178</v>
      </c>
      <c r="U15" s="271" t="s">
        <v>176</v>
      </c>
      <c r="V15" s="246" t="s">
        <v>117</v>
      </c>
      <c r="Z15" s="1" ph="1"/>
      <c r="AA15" s="1" ph="1"/>
      <c r="AB15" s="1" ph="1"/>
      <c r="AE15" s="1" ph="1"/>
      <c r="AL15" s="1" ph="1"/>
      <c r="AM15" s="1" ph="1"/>
      <c r="AO15" s="1" ph="1"/>
      <c r="AP15" s="1" ph="1"/>
      <c r="AW15" s="1" ph="1"/>
      <c r="AX15" s="1" ph="1"/>
      <c r="AY15" s="1" ph="1"/>
      <c r="BB15" s="1" ph="1"/>
      <c r="BI15" s="1" ph="1"/>
      <c r="BJ15" s="1" ph="1"/>
      <c r="BL15" s="1" ph="1"/>
      <c r="BM15" s="1" ph="1"/>
      <c r="BN15" s="1" ph="1"/>
      <c r="BO15" s="1" ph="1"/>
    </row>
    <row r="16" spans="2:67" ht="69.95" customHeight="1" x14ac:dyDescent="0.15">
      <c r="C16" s="295" t="s">
        <v>225</v>
      </c>
      <c r="D16" s="282">
        <v>15</v>
      </c>
      <c r="E16" s="289"/>
      <c r="F16" s="290" t="s" ph="1">
        <v>229</v>
      </c>
      <c r="G16" s="248"/>
      <c r="H16" s="249"/>
      <c r="I16" s="13" t="s">
        <v>149</v>
      </c>
      <c r="J16" s="247"/>
      <c r="K16" s="395" t="s">
        <v>188</v>
      </c>
      <c r="L16" s="14" t="s">
        <v>189</v>
      </c>
      <c r="M16" s="14" t="s">
        <v>117</v>
      </c>
      <c r="N16" s="250"/>
      <c r="O16" s="265" t="s">
        <v>179</v>
      </c>
      <c r="P16" s="251"/>
      <c r="Q16" s="252">
        <v>40</v>
      </c>
      <c r="R16" s="272" t="s">
        <v>148</v>
      </c>
      <c r="S16" s="273" t="s">
        <v>131</v>
      </c>
      <c r="T16" s="267" t="s">
        <v>178</v>
      </c>
      <c r="U16" s="274" t="s">
        <v>176</v>
      </c>
      <c r="V16" s="253" t="s">
        <v>117</v>
      </c>
      <c r="Z16" s="1" ph="1"/>
      <c r="AA16" s="1" ph="1"/>
      <c r="AB16" s="1" ph="1"/>
      <c r="AE16" s="1" ph="1"/>
      <c r="AL16" s="1" ph="1"/>
      <c r="AM16" s="1" ph="1"/>
      <c r="AO16" s="1" ph="1"/>
      <c r="AP16" s="1" ph="1"/>
      <c r="AW16" s="1" ph="1"/>
      <c r="AX16" s="1" ph="1"/>
      <c r="AY16" s="1" ph="1"/>
      <c r="BB16" s="1" ph="1"/>
      <c r="BI16" s="1" ph="1"/>
      <c r="BJ16" s="1" ph="1"/>
      <c r="BL16" s="1" ph="1"/>
      <c r="BM16" s="1" ph="1"/>
      <c r="BN16" s="1" ph="1"/>
      <c r="BO16" s="1" ph="1"/>
    </row>
    <row r="17" spans="3:67" ht="69.95" customHeight="1" x14ac:dyDescent="0.15">
      <c r="C17" s="296" t="s">
        <v>226</v>
      </c>
      <c r="D17" s="282" t="s">
        <v>180</v>
      </c>
      <c r="E17" s="289"/>
      <c r="F17" s="290" ph="1"/>
      <c r="G17" s="248"/>
      <c r="H17" s="242"/>
      <c r="I17" s="8"/>
      <c r="J17" s="240"/>
      <c r="K17" s="9"/>
      <c r="L17" s="10"/>
      <c r="M17" s="14"/>
      <c r="N17" s="243"/>
      <c r="O17" s="264"/>
      <c r="P17" s="244"/>
      <c r="Q17" s="245"/>
      <c r="R17" s="269"/>
      <c r="S17" s="270"/>
      <c r="T17" s="267"/>
      <c r="U17" s="271"/>
      <c r="V17" s="246"/>
    </row>
    <row r="18" spans="3:67" ht="14.25" thickBot="1" x14ac:dyDescent="0.2">
      <c r="C18" s="283"/>
      <c r="D18" s="284"/>
      <c r="E18" s="254"/>
      <c r="F18" s="255"/>
      <c r="G18" s="256"/>
      <c r="H18" s="257"/>
      <c r="I18" s="237"/>
      <c r="J18" s="258"/>
      <c r="K18" s="238"/>
      <c r="L18" s="239"/>
      <c r="M18" s="259"/>
      <c r="N18" s="260"/>
      <c r="O18" s="266"/>
      <c r="P18" s="261"/>
      <c r="Q18" s="262"/>
      <c r="R18" s="275"/>
      <c r="S18" s="276"/>
      <c r="T18" s="268"/>
      <c r="U18" s="277"/>
      <c r="V18" s="263"/>
    </row>
    <row r="19" spans="3:67" ht="13.5" customHeight="1" x14ac:dyDescent="0.15">
      <c r="F19" s="1" ph="1"/>
      <c r="G19" s="1" ph="1"/>
      <c r="H19" s="1" ph="1"/>
      <c r="O19" s="1" ph="1"/>
      <c r="P19" s="1" ph="1"/>
      <c r="Z19" s="1" ph="1"/>
      <c r="AA19" s="1" ph="1"/>
      <c r="AB19" s="1" ph="1"/>
      <c r="AE19" s="1" ph="1"/>
      <c r="AL19" s="1" ph="1"/>
      <c r="AM19" s="1" ph="1"/>
      <c r="AO19" s="1" ph="1"/>
      <c r="AP19" s="1" ph="1"/>
      <c r="AW19" s="1" ph="1"/>
      <c r="AX19" s="1" ph="1"/>
      <c r="AY19" s="1" ph="1"/>
      <c r="BB19" s="1" ph="1"/>
      <c r="BI19" s="1" ph="1"/>
      <c r="BJ19" s="1" ph="1"/>
      <c r="BL19" s="1" ph="1"/>
      <c r="BM19" s="1" ph="1"/>
      <c r="BN19" s="1" ph="1"/>
      <c r="BO19" s="1" ph="1"/>
    </row>
    <row r="20" spans="3:67" ht="12.75" customHeight="1" x14ac:dyDescent="0.15">
      <c r="F20" s="1" ph="1"/>
      <c r="G20" s="1" ph="1"/>
      <c r="H20" s="1" ph="1"/>
      <c r="O20" s="1" ph="1"/>
      <c r="P20" s="1" ph="1"/>
      <c r="Z20" s="1" ph="1"/>
      <c r="AA20" s="1" ph="1"/>
      <c r="AB20" s="1" ph="1"/>
      <c r="AE20" s="1" ph="1"/>
      <c r="AL20" s="1" ph="1"/>
      <c r="AM20" s="1" ph="1"/>
      <c r="AO20" s="1" ph="1"/>
      <c r="AP20" s="1" ph="1"/>
      <c r="AW20" s="1" ph="1"/>
      <c r="AX20" s="1" ph="1"/>
      <c r="AY20" s="1" ph="1"/>
      <c r="BB20" s="1" ph="1"/>
      <c r="BI20" s="1" ph="1"/>
      <c r="BJ20" s="1" ph="1"/>
      <c r="BL20" s="1" ph="1"/>
      <c r="BM20" s="1" ph="1"/>
      <c r="BN20" s="1" ph="1"/>
      <c r="BO20" s="1" ph="1"/>
    </row>
    <row r="21" spans="3:67" ht="21" x14ac:dyDescent="0.15">
      <c r="F21" s="1" ph="1"/>
      <c r="G21" s="1" ph="1"/>
      <c r="H21" s="1" ph="1"/>
      <c r="O21" s="1" ph="1"/>
      <c r="P21" s="1" ph="1"/>
      <c r="Z21" s="1" ph="1"/>
      <c r="AA21" s="1" ph="1"/>
      <c r="AB21" s="1" ph="1"/>
      <c r="AE21" s="1" ph="1"/>
      <c r="AL21" s="1" ph="1"/>
      <c r="AM21" s="1" ph="1"/>
      <c r="AO21" s="1" ph="1"/>
      <c r="AP21" s="1" ph="1"/>
      <c r="AW21" s="1" ph="1"/>
      <c r="AX21" s="1" ph="1"/>
      <c r="AY21" s="1" ph="1"/>
      <c r="BB21" s="1" ph="1"/>
      <c r="BI21" s="1" ph="1"/>
      <c r="BJ21" s="1" ph="1"/>
      <c r="BL21" s="1" ph="1"/>
      <c r="BM21" s="1" ph="1"/>
      <c r="BN21" s="1" ph="1"/>
      <c r="BO21" s="1" ph="1"/>
    </row>
    <row r="22" spans="3:67" ht="21" x14ac:dyDescent="0.15">
      <c r="F22" s="1" ph="1"/>
      <c r="G22" s="1" ph="1"/>
      <c r="H22" s="1" ph="1"/>
      <c r="O22" s="1" ph="1"/>
      <c r="P22" s="1" ph="1"/>
      <c r="Z22" s="1" ph="1"/>
      <c r="AA22" s="1" ph="1"/>
      <c r="AB22" s="1" ph="1"/>
      <c r="AE22" s="1" ph="1"/>
      <c r="AL22" s="1" ph="1"/>
      <c r="AM22" s="1" ph="1"/>
      <c r="AO22" s="1" ph="1"/>
      <c r="AP22" s="1" ph="1"/>
      <c r="AW22" s="1" ph="1"/>
      <c r="AX22" s="1" ph="1"/>
      <c r="AY22" s="1" ph="1"/>
      <c r="BB22" s="1" ph="1"/>
      <c r="BI22" s="1" ph="1"/>
      <c r="BJ22" s="1" ph="1"/>
      <c r="BL22" s="1" ph="1"/>
      <c r="BM22" s="1" ph="1"/>
      <c r="BN22" s="1" ph="1"/>
      <c r="BO22" s="1" ph="1"/>
    </row>
    <row r="23" spans="3:67" ht="21" x14ac:dyDescent="0.15">
      <c r="F23" s="1" ph="1"/>
      <c r="G23" s="1" ph="1"/>
      <c r="H23" s="1" ph="1"/>
      <c r="O23" s="1" ph="1"/>
      <c r="P23" s="1" ph="1"/>
      <c r="Z23" s="1" ph="1"/>
      <c r="AA23" s="1" ph="1"/>
      <c r="AB23" s="1" ph="1"/>
      <c r="AE23" s="1" ph="1"/>
      <c r="AL23" s="1" ph="1"/>
      <c r="AM23" s="1" ph="1"/>
      <c r="AO23" s="1" ph="1"/>
      <c r="AP23" s="1" ph="1"/>
      <c r="AW23" s="1" ph="1"/>
      <c r="AX23" s="1" ph="1"/>
      <c r="AY23" s="1" ph="1"/>
      <c r="BB23" s="1" ph="1"/>
      <c r="BI23" s="1" ph="1"/>
      <c r="BJ23" s="1" ph="1"/>
      <c r="BL23" s="1" ph="1"/>
      <c r="BM23" s="1" ph="1"/>
      <c r="BN23" s="1" ph="1"/>
      <c r="BO23" s="1" ph="1"/>
    </row>
    <row r="24" spans="3:67" ht="21" x14ac:dyDescent="0.15">
      <c r="F24" s="1" ph="1"/>
      <c r="G24" s="1" ph="1"/>
      <c r="H24" s="1" ph="1"/>
      <c r="O24" s="1" ph="1"/>
      <c r="P24" s="1" ph="1"/>
      <c r="Z24" s="1" ph="1"/>
      <c r="AA24" s="1" ph="1"/>
      <c r="AB24" s="1" ph="1"/>
      <c r="AE24" s="1" ph="1"/>
      <c r="AL24" s="1" ph="1"/>
      <c r="AM24" s="1" ph="1"/>
      <c r="AO24" s="1" ph="1"/>
      <c r="AP24" s="1" ph="1"/>
      <c r="AW24" s="1" ph="1"/>
      <c r="AX24" s="1" ph="1"/>
      <c r="AY24" s="1" ph="1"/>
      <c r="BB24" s="1" ph="1"/>
      <c r="BI24" s="1" ph="1"/>
      <c r="BJ24" s="1" ph="1"/>
      <c r="BL24" s="1" ph="1"/>
      <c r="BM24" s="1" ph="1"/>
      <c r="BN24" s="1" ph="1"/>
      <c r="BO24" s="1" ph="1"/>
    </row>
    <row r="25" spans="3:67" ht="21" x14ac:dyDescent="0.15">
      <c r="F25" s="1" ph="1"/>
      <c r="G25" s="1" ph="1"/>
      <c r="H25" s="1" ph="1"/>
      <c r="O25" s="1" ph="1"/>
      <c r="P25" s="1" ph="1"/>
      <c r="Z25" s="1" ph="1"/>
      <c r="AA25" s="1" ph="1"/>
      <c r="AB25" s="1" ph="1"/>
      <c r="AE25" s="1" ph="1"/>
      <c r="AL25" s="1" ph="1"/>
      <c r="AM25" s="1" ph="1"/>
      <c r="AO25" s="1" ph="1"/>
      <c r="AP25" s="1" ph="1"/>
      <c r="AW25" s="1" ph="1"/>
      <c r="AX25" s="1" ph="1"/>
      <c r="AY25" s="1" ph="1"/>
      <c r="BB25" s="1" ph="1"/>
      <c r="BI25" s="1" ph="1"/>
      <c r="BJ25" s="1" ph="1"/>
      <c r="BL25" s="1" ph="1"/>
      <c r="BM25" s="1" ph="1"/>
      <c r="BN25" s="1" ph="1"/>
      <c r="BO25" s="1" ph="1"/>
    </row>
    <row r="26" spans="3:67" ht="21" x14ac:dyDescent="0.15">
      <c r="F26" s="1" ph="1"/>
      <c r="G26" s="1" ph="1"/>
      <c r="H26" s="1" ph="1"/>
      <c r="O26" s="1" ph="1"/>
      <c r="P26" s="1" ph="1"/>
      <c r="Z26" s="1" ph="1"/>
      <c r="AA26" s="1" ph="1"/>
      <c r="AB26" s="1" ph="1"/>
      <c r="AE26" s="1" ph="1"/>
      <c r="AL26" s="1" ph="1"/>
      <c r="AM26" s="1" ph="1"/>
      <c r="AO26" s="1" ph="1"/>
      <c r="AP26" s="1" ph="1"/>
      <c r="AW26" s="1" ph="1"/>
      <c r="AX26" s="1" ph="1"/>
      <c r="AY26" s="1" ph="1"/>
      <c r="BB26" s="1" ph="1"/>
      <c r="BI26" s="1" ph="1"/>
      <c r="BJ26" s="1" ph="1"/>
      <c r="BL26" s="1" ph="1"/>
      <c r="BM26" s="1" ph="1"/>
      <c r="BN26" s="1" ph="1"/>
      <c r="BO26" s="1" ph="1"/>
    </row>
    <row r="27" spans="3:67" ht="21" x14ac:dyDescent="0.15">
      <c r="F27" s="1" ph="1"/>
      <c r="G27" s="1" ph="1"/>
      <c r="H27" s="1" ph="1"/>
      <c r="O27" s="1" ph="1"/>
      <c r="P27" s="1" ph="1"/>
      <c r="Z27" s="1" ph="1"/>
      <c r="AA27" s="1" ph="1"/>
      <c r="AB27" s="1" ph="1"/>
      <c r="AE27" s="1" ph="1"/>
      <c r="AL27" s="1" ph="1"/>
      <c r="AM27" s="1" ph="1"/>
      <c r="AO27" s="1" ph="1"/>
      <c r="AP27" s="1" ph="1"/>
      <c r="AW27" s="1" ph="1"/>
      <c r="AX27" s="1" ph="1"/>
      <c r="AY27" s="1" ph="1"/>
      <c r="BB27" s="1" ph="1"/>
      <c r="BI27" s="1" ph="1"/>
      <c r="BJ27" s="1" ph="1"/>
      <c r="BL27" s="1" ph="1"/>
      <c r="BM27" s="1" ph="1"/>
      <c r="BN27" s="1" ph="1"/>
      <c r="BO27" s="1" ph="1"/>
    </row>
    <row r="28" spans="3:67" ht="21" x14ac:dyDescent="0.15">
      <c r="F28" s="1" ph="1"/>
      <c r="G28" s="1" ph="1"/>
      <c r="H28" s="1" ph="1"/>
      <c r="O28" s="1" ph="1"/>
      <c r="P28" s="1" ph="1"/>
      <c r="Z28" s="1" ph="1"/>
      <c r="AA28" s="1" ph="1"/>
      <c r="AB28" s="1" ph="1"/>
      <c r="AE28" s="1" ph="1"/>
      <c r="AL28" s="1" ph="1"/>
      <c r="AM28" s="1" ph="1"/>
      <c r="AO28" s="1" ph="1"/>
      <c r="AP28" s="1" ph="1"/>
      <c r="AW28" s="1" ph="1"/>
      <c r="AX28" s="1" ph="1"/>
      <c r="AY28" s="1" ph="1"/>
      <c r="BB28" s="1" ph="1"/>
      <c r="BI28" s="1" ph="1"/>
      <c r="BJ28" s="1" ph="1"/>
      <c r="BL28" s="1" ph="1"/>
      <c r="BM28" s="1" ph="1"/>
      <c r="BN28" s="1" ph="1"/>
      <c r="BO28" s="1" ph="1"/>
    </row>
    <row r="29" spans="3:67" ht="21" x14ac:dyDescent="0.15">
      <c r="F29" s="1" ph="1"/>
      <c r="G29" s="1" ph="1"/>
      <c r="H29" s="1" ph="1"/>
      <c r="O29" s="1" ph="1"/>
      <c r="P29" s="1" ph="1"/>
      <c r="Z29" s="1" ph="1"/>
      <c r="AA29" s="1" ph="1"/>
      <c r="AB29" s="1" ph="1"/>
      <c r="AE29" s="1" ph="1"/>
      <c r="AL29" s="1" ph="1"/>
      <c r="AM29" s="1" ph="1"/>
      <c r="AO29" s="1" ph="1"/>
      <c r="AP29" s="1" ph="1"/>
      <c r="AW29" s="1" ph="1"/>
      <c r="AX29" s="1" ph="1"/>
      <c r="AY29" s="1" ph="1"/>
      <c r="BB29" s="1" ph="1"/>
      <c r="BI29" s="1" ph="1"/>
      <c r="BJ29" s="1" ph="1"/>
      <c r="BL29" s="1" ph="1"/>
      <c r="BM29" s="1" ph="1"/>
      <c r="BN29" s="1" ph="1"/>
      <c r="BO29" s="1" ph="1"/>
    </row>
    <row r="30" spans="3:67" ht="21" x14ac:dyDescent="0.15">
      <c r="F30" s="1" ph="1"/>
      <c r="G30" s="1" ph="1"/>
      <c r="H30" s="1" ph="1"/>
      <c r="O30" s="1" ph="1"/>
      <c r="P30" s="1" ph="1"/>
      <c r="Z30" s="1" ph="1"/>
      <c r="AA30" s="1" ph="1"/>
      <c r="AB30" s="1" ph="1"/>
      <c r="AE30" s="1" ph="1"/>
      <c r="AL30" s="1" ph="1"/>
      <c r="AM30" s="1" ph="1"/>
      <c r="AO30" s="1" ph="1"/>
      <c r="AP30" s="1" ph="1"/>
      <c r="AW30" s="1" ph="1"/>
      <c r="AX30" s="1" ph="1"/>
      <c r="AY30" s="1" ph="1"/>
      <c r="BB30" s="1" ph="1"/>
      <c r="BI30" s="1" ph="1"/>
      <c r="BJ30" s="1" ph="1"/>
      <c r="BL30" s="1" ph="1"/>
      <c r="BM30" s="1" ph="1"/>
      <c r="BN30" s="1" ph="1"/>
      <c r="BO30" s="1" ph="1"/>
    </row>
    <row r="31" spans="3:67" ht="21" x14ac:dyDescent="0.15">
      <c r="F31" s="1" ph="1"/>
      <c r="G31" s="1" ph="1"/>
      <c r="H31" s="1" ph="1"/>
      <c r="O31" s="1" ph="1"/>
      <c r="P31" s="1" ph="1"/>
      <c r="Z31" s="1" ph="1"/>
      <c r="AA31" s="1" ph="1"/>
      <c r="AB31" s="1" ph="1"/>
      <c r="AE31" s="1" ph="1"/>
      <c r="AL31" s="1" ph="1"/>
      <c r="AM31" s="1" ph="1"/>
      <c r="AO31" s="1" ph="1"/>
      <c r="AP31" s="1" ph="1"/>
      <c r="AW31" s="1" ph="1"/>
      <c r="AX31" s="1" ph="1"/>
      <c r="AY31" s="1" ph="1"/>
      <c r="BB31" s="1" ph="1"/>
      <c r="BI31" s="1" ph="1"/>
      <c r="BJ31" s="1" ph="1"/>
      <c r="BL31" s="1" ph="1"/>
      <c r="BM31" s="1" ph="1"/>
      <c r="BN31" s="1" ph="1"/>
      <c r="BO31" s="1" ph="1"/>
    </row>
    <row r="32" spans="3:67" ht="21" x14ac:dyDescent="0.15">
      <c r="F32" s="1" ph="1"/>
      <c r="G32" s="1" ph="1"/>
      <c r="H32" s="1" ph="1"/>
      <c r="O32" s="1" ph="1"/>
      <c r="P32" s="1" ph="1"/>
      <c r="Z32" s="1" ph="1"/>
      <c r="AA32" s="1" ph="1"/>
      <c r="AB32" s="1" ph="1"/>
      <c r="AE32" s="1" ph="1"/>
      <c r="AL32" s="1" ph="1"/>
      <c r="AM32" s="1" ph="1"/>
      <c r="AO32" s="1" ph="1"/>
      <c r="AP32" s="1" ph="1"/>
      <c r="AW32" s="1" ph="1"/>
      <c r="AX32" s="1" ph="1"/>
      <c r="AY32" s="1" ph="1"/>
      <c r="BB32" s="1" ph="1"/>
      <c r="BI32" s="1" ph="1"/>
      <c r="BJ32" s="1" ph="1"/>
      <c r="BL32" s="1" ph="1"/>
      <c r="BM32" s="1" ph="1"/>
      <c r="BN32" s="1" ph="1"/>
      <c r="BO32" s="1" ph="1"/>
    </row>
    <row r="33" spans="6:67" ht="21" x14ac:dyDescent="0.15">
      <c r="F33" s="1" ph="1"/>
      <c r="G33" s="1" ph="1"/>
      <c r="H33" s="1" ph="1"/>
      <c r="O33" s="1" ph="1"/>
      <c r="P33" s="1" ph="1"/>
      <c r="Z33" s="1" ph="1"/>
      <c r="AA33" s="1" ph="1"/>
      <c r="AB33" s="1" ph="1"/>
      <c r="AE33" s="1" ph="1"/>
      <c r="AL33" s="1" ph="1"/>
      <c r="AM33" s="1" ph="1"/>
      <c r="AO33" s="1" ph="1"/>
      <c r="AP33" s="1" ph="1"/>
      <c r="AW33" s="1" ph="1"/>
      <c r="AX33" s="1" ph="1"/>
      <c r="AY33" s="1" ph="1"/>
      <c r="BB33" s="1" ph="1"/>
      <c r="BI33" s="1" ph="1"/>
      <c r="BJ33" s="1" ph="1"/>
      <c r="BL33" s="1" ph="1"/>
      <c r="BM33" s="1" ph="1"/>
      <c r="BN33" s="1" ph="1"/>
      <c r="BO33" s="1" ph="1"/>
    </row>
    <row r="34" spans="6:67" ht="21" x14ac:dyDescent="0.15">
      <c r="F34" s="1" ph="1"/>
      <c r="G34" s="1" ph="1"/>
      <c r="H34" s="1" ph="1"/>
      <c r="O34" s="1" ph="1"/>
      <c r="P34" s="1" ph="1"/>
      <c r="Z34" s="1" ph="1"/>
      <c r="AA34" s="1" ph="1"/>
      <c r="AB34" s="1" ph="1"/>
      <c r="AE34" s="1" ph="1"/>
      <c r="AL34" s="1" ph="1"/>
      <c r="AM34" s="1" ph="1"/>
      <c r="AO34" s="1" ph="1"/>
      <c r="AP34" s="1" ph="1"/>
      <c r="AW34" s="1" ph="1"/>
      <c r="AX34" s="1" ph="1"/>
      <c r="AY34" s="1" ph="1"/>
      <c r="BB34" s="1" ph="1"/>
      <c r="BI34" s="1" ph="1"/>
      <c r="BJ34" s="1" ph="1"/>
      <c r="BL34" s="1" ph="1"/>
      <c r="BM34" s="1" ph="1"/>
      <c r="BN34" s="1" ph="1"/>
      <c r="BO34" s="1" ph="1"/>
    </row>
    <row r="35" spans="6:67" ht="21" x14ac:dyDescent="0.15">
      <c r="F35" s="1" ph="1"/>
      <c r="G35" s="1" ph="1"/>
      <c r="H35" s="1" ph="1"/>
      <c r="O35" s="1" ph="1"/>
      <c r="P35" s="1" ph="1"/>
      <c r="Z35" s="1" ph="1"/>
      <c r="AA35" s="1" ph="1"/>
      <c r="AB35" s="1" ph="1"/>
      <c r="AE35" s="1" ph="1"/>
      <c r="AL35" s="1" ph="1"/>
      <c r="AM35" s="1" ph="1"/>
      <c r="AO35" s="1" ph="1"/>
      <c r="AP35" s="1" ph="1"/>
      <c r="AW35" s="1" ph="1"/>
      <c r="AX35" s="1" ph="1"/>
      <c r="AY35" s="1" ph="1"/>
      <c r="BB35" s="1" ph="1"/>
      <c r="BI35" s="1" ph="1"/>
      <c r="BJ35" s="1" ph="1"/>
      <c r="BL35" s="1" ph="1"/>
      <c r="BM35" s="1" ph="1"/>
      <c r="BN35" s="1" ph="1"/>
      <c r="BO35" s="1" ph="1"/>
    </row>
    <row r="36" spans="6:67" ht="21" x14ac:dyDescent="0.15">
      <c r="F36" s="1" ph="1"/>
      <c r="G36" s="1" ph="1"/>
      <c r="H36" s="1" ph="1"/>
      <c r="O36" s="1" ph="1"/>
      <c r="P36" s="1" ph="1"/>
      <c r="Z36" s="1" ph="1"/>
      <c r="AA36" s="1" ph="1"/>
      <c r="AB36" s="1" ph="1"/>
      <c r="AE36" s="1" ph="1"/>
      <c r="AL36" s="1" ph="1"/>
      <c r="AM36" s="1" ph="1"/>
      <c r="AO36" s="1" ph="1"/>
      <c r="AP36" s="1" ph="1"/>
      <c r="AW36" s="1" ph="1"/>
      <c r="AX36" s="1" ph="1"/>
      <c r="AY36" s="1" ph="1"/>
      <c r="BB36" s="1" ph="1"/>
      <c r="BI36" s="1" ph="1"/>
      <c r="BJ36" s="1" ph="1"/>
      <c r="BL36" s="1" ph="1"/>
      <c r="BM36" s="1" ph="1"/>
      <c r="BN36" s="1" ph="1"/>
      <c r="BO36" s="1" ph="1"/>
    </row>
    <row r="37" spans="6:67" ht="21" x14ac:dyDescent="0.15">
      <c r="F37" s="1" ph="1"/>
      <c r="G37" s="1" ph="1"/>
      <c r="H37" s="1" ph="1"/>
      <c r="O37" s="1" ph="1"/>
      <c r="P37" s="1" ph="1"/>
      <c r="Z37" s="1" ph="1"/>
      <c r="AA37" s="1" ph="1"/>
      <c r="AB37" s="1" ph="1"/>
      <c r="AE37" s="1" ph="1"/>
      <c r="AL37" s="1" ph="1"/>
      <c r="AM37" s="1" ph="1"/>
      <c r="AO37" s="1" ph="1"/>
      <c r="AP37" s="1" ph="1"/>
      <c r="AW37" s="1" ph="1"/>
      <c r="AX37" s="1" ph="1"/>
      <c r="AY37" s="1" ph="1"/>
      <c r="BB37" s="1" ph="1"/>
      <c r="BI37" s="1" ph="1"/>
      <c r="BJ37" s="1" ph="1"/>
      <c r="BL37" s="1" ph="1"/>
      <c r="BM37" s="1" ph="1"/>
      <c r="BN37" s="1" ph="1"/>
      <c r="BO37" s="1" ph="1"/>
    </row>
    <row r="38" spans="6:67" ht="21" x14ac:dyDescent="0.15">
      <c r="F38" s="1" ph="1"/>
      <c r="G38" s="1" ph="1"/>
      <c r="H38" s="1" ph="1"/>
      <c r="O38" s="1" ph="1"/>
      <c r="P38" s="1" ph="1"/>
      <c r="Z38" s="1" ph="1"/>
      <c r="AA38" s="1" ph="1"/>
      <c r="AB38" s="1" ph="1"/>
      <c r="AE38" s="1" ph="1"/>
      <c r="AL38" s="1" ph="1"/>
      <c r="AM38" s="1" ph="1"/>
      <c r="AO38" s="1" ph="1"/>
      <c r="AP38" s="1" ph="1"/>
      <c r="AW38" s="1" ph="1"/>
      <c r="AX38" s="1" ph="1"/>
      <c r="AY38" s="1" ph="1"/>
      <c r="BB38" s="1" ph="1"/>
      <c r="BI38" s="1" ph="1"/>
      <c r="BJ38" s="1" ph="1"/>
      <c r="BL38" s="1" ph="1"/>
      <c r="BM38" s="1" ph="1"/>
      <c r="BN38" s="1" ph="1"/>
      <c r="BO38" s="1" ph="1"/>
    </row>
    <row r="39" spans="6:67" ht="21" x14ac:dyDescent="0.15">
      <c r="F39" s="1" ph="1"/>
      <c r="G39" s="1" ph="1"/>
      <c r="H39" s="1" ph="1"/>
      <c r="O39" s="1" ph="1"/>
      <c r="P39" s="1" ph="1"/>
      <c r="Z39" s="1" ph="1"/>
      <c r="AA39" s="1" ph="1"/>
      <c r="AB39" s="1" ph="1"/>
      <c r="AE39" s="1" ph="1"/>
      <c r="AL39" s="1" ph="1"/>
      <c r="AM39" s="1" ph="1"/>
      <c r="AO39" s="1" ph="1"/>
      <c r="AP39" s="1" ph="1"/>
      <c r="AW39" s="1" ph="1"/>
      <c r="AX39" s="1" ph="1"/>
      <c r="AY39" s="1" ph="1"/>
      <c r="BB39" s="1" ph="1"/>
      <c r="BI39" s="1" ph="1"/>
      <c r="BJ39" s="1" ph="1"/>
      <c r="BL39" s="1" ph="1"/>
      <c r="BM39" s="1" ph="1"/>
      <c r="BN39" s="1" ph="1"/>
      <c r="BO39" s="1" ph="1"/>
    </row>
    <row r="40" spans="6:67" ht="21" x14ac:dyDescent="0.15">
      <c r="F40" s="1" ph="1"/>
      <c r="G40" s="1" ph="1"/>
      <c r="H40" s="1" ph="1"/>
      <c r="O40" s="1" ph="1"/>
      <c r="P40" s="1" ph="1"/>
      <c r="Z40" s="1" ph="1"/>
      <c r="AA40" s="1" ph="1"/>
      <c r="AB40" s="1" ph="1"/>
      <c r="AE40" s="1" ph="1"/>
      <c r="AL40" s="1" ph="1"/>
      <c r="AM40" s="1" ph="1"/>
      <c r="AO40" s="1" ph="1"/>
      <c r="AP40" s="1" ph="1"/>
      <c r="AW40" s="1" ph="1"/>
      <c r="AX40" s="1" ph="1"/>
      <c r="AY40" s="1" ph="1"/>
      <c r="BB40" s="1" ph="1"/>
      <c r="BI40" s="1" ph="1"/>
      <c r="BJ40" s="1" ph="1"/>
      <c r="BL40" s="1" ph="1"/>
      <c r="BM40" s="1" ph="1"/>
      <c r="BN40" s="1" ph="1"/>
      <c r="BO40" s="1" ph="1"/>
    </row>
    <row r="41" spans="6:67" ht="21" x14ac:dyDescent="0.15">
      <c r="F41" s="1" ph="1"/>
      <c r="G41" s="1" ph="1"/>
      <c r="H41" s="1" ph="1"/>
      <c r="O41" s="1" ph="1"/>
      <c r="P41" s="1" ph="1"/>
      <c r="Z41" s="1" ph="1"/>
      <c r="AA41" s="1" ph="1"/>
      <c r="AB41" s="1" ph="1"/>
      <c r="AE41" s="1" ph="1"/>
      <c r="AL41" s="1" ph="1"/>
      <c r="AM41" s="1" ph="1"/>
      <c r="AO41" s="1" ph="1"/>
      <c r="AP41" s="1" ph="1"/>
      <c r="AW41" s="1" ph="1"/>
      <c r="AX41" s="1" ph="1"/>
      <c r="AY41" s="1" ph="1"/>
      <c r="BB41" s="1" ph="1"/>
      <c r="BI41" s="1" ph="1"/>
      <c r="BJ41" s="1" ph="1"/>
      <c r="BL41" s="1" ph="1"/>
      <c r="BM41" s="1" ph="1"/>
      <c r="BN41" s="1" ph="1"/>
      <c r="BO41" s="1" ph="1"/>
    </row>
    <row r="42" spans="6:67" ht="21" x14ac:dyDescent="0.15">
      <c r="F42" s="1" ph="1"/>
      <c r="G42" s="1" ph="1"/>
      <c r="H42" s="1" ph="1"/>
      <c r="O42" s="1" ph="1"/>
      <c r="P42" s="1" ph="1"/>
      <c r="Z42" s="1" ph="1"/>
      <c r="AA42" s="1" ph="1"/>
      <c r="AB42" s="1" ph="1"/>
      <c r="AE42" s="1" ph="1"/>
      <c r="AL42" s="1" ph="1"/>
      <c r="AM42" s="1" ph="1"/>
      <c r="AO42" s="1" ph="1"/>
      <c r="AP42" s="1" ph="1"/>
      <c r="AW42" s="1" ph="1"/>
      <c r="AX42" s="1" ph="1"/>
      <c r="AY42" s="1" ph="1"/>
      <c r="BB42" s="1" ph="1"/>
      <c r="BI42" s="1" ph="1"/>
      <c r="BJ42" s="1" ph="1"/>
      <c r="BL42" s="1" ph="1"/>
      <c r="BM42" s="1" ph="1"/>
      <c r="BN42" s="1" ph="1"/>
      <c r="BO42" s="1" ph="1"/>
    </row>
    <row r="43" spans="6:67" ht="21" x14ac:dyDescent="0.15">
      <c r="F43" s="1" ph="1"/>
      <c r="G43" s="1" ph="1"/>
      <c r="H43" s="1" ph="1"/>
      <c r="O43" s="1" ph="1"/>
      <c r="P43" s="1" ph="1"/>
      <c r="Z43" s="1" ph="1"/>
      <c r="AA43" s="1" ph="1"/>
      <c r="AB43" s="1" ph="1"/>
      <c r="AE43" s="1" ph="1"/>
      <c r="AL43" s="1" ph="1"/>
      <c r="AM43" s="1" ph="1"/>
      <c r="AO43" s="1" ph="1"/>
      <c r="AP43" s="1" ph="1"/>
      <c r="AW43" s="1" ph="1"/>
      <c r="AX43" s="1" ph="1"/>
      <c r="AY43" s="1" ph="1"/>
      <c r="BB43" s="1" ph="1"/>
      <c r="BI43" s="1" ph="1"/>
      <c r="BJ43" s="1" ph="1"/>
      <c r="BL43" s="1" ph="1"/>
      <c r="BM43" s="1" ph="1"/>
      <c r="BN43" s="1" ph="1"/>
      <c r="BO43" s="1" ph="1"/>
    </row>
    <row r="44" spans="6:67" ht="21" x14ac:dyDescent="0.15">
      <c r="F44" s="1" ph="1"/>
      <c r="G44" s="1" ph="1"/>
      <c r="H44" s="1" ph="1"/>
      <c r="O44" s="1" ph="1"/>
      <c r="P44" s="1" ph="1"/>
      <c r="Z44" s="1" ph="1"/>
      <c r="AA44" s="1" ph="1"/>
      <c r="AB44" s="1" ph="1"/>
      <c r="AE44" s="1" ph="1"/>
      <c r="AL44" s="1" ph="1"/>
      <c r="AM44" s="1" ph="1"/>
      <c r="AO44" s="1" ph="1"/>
      <c r="AP44" s="1" ph="1"/>
      <c r="AW44" s="1" ph="1"/>
      <c r="AX44" s="1" ph="1"/>
      <c r="AY44" s="1" ph="1"/>
      <c r="BB44" s="1" ph="1"/>
      <c r="BI44" s="1" ph="1"/>
      <c r="BJ44" s="1" ph="1"/>
      <c r="BL44" s="1" ph="1"/>
      <c r="BM44" s="1" ph="1"/>
      <c r="BN44" s="1" ph="1"/>
      <c r="BO44" s="1" ph="1"/>
    </row>
    <row r="45" spans="6:67" ht="21" x14ac:dyDescent="0.15">
      <c r="F45" s="1" ph="1"/>
      <c r="G45" s="1" ph="1"/>
      <c r="H45" s="1" ph="1"/>
      <c r="O45" s="1" ph="1"/>
      <c r="P45" s="1" ph="1"/>
      <c r="Z45" s="1" ph="1"/>
      <c r="AA45" s="1" ph="1"/>
      <c r="AB45" s="1" ph="1"/>
      <c r="AE45" s="1" ph="1"/>
      <c r="AL45" s="1" ph="1"/>
      <c r="AM45" s="1" ph="1"/>
      <c r="AO45" s="1" ph="1"/>
      <c r="AP45" s="1" ph="1"/>
      <c r="AW45" s="1" ph="1"/>
      <c r="AX45" s="1" ph="1"/>
      <c r="AY45" s="1" ph="1"/>
      <c r="BB45" s="1" ph="1"/>
      <c r="BI45" s="1" ph="1"/>
      <c r="BJ45" s="1" ph="1"/>
      <c r="BL45" s="1" ph="1"/>
      <c r="BM45" s="1" ph="1"/>
      <c r="BN45" s="1" ph="1"/>
      <c r="BO45" s="1" ph="1"/>
    </row>
    <row r="46" spans="6:67" ht="21" x14ac:dyDescent="0.15">
      <c r="F46" s="1" ph="1"/>
      <c r="G46" s="1" ph="1"/>
      <c r="H46" s="1" ph="1"/>
      <c r="O46" s="1" ph="1"/>
      <c r="P46" s="1" ph="1"/>
      <c r="Z46" s="1" ph="1"/>
      <c r="AA46" s="1" ph="1"/>
      <c r="AB46" s="1" ph="1"/>
      <c r="AE46" s="1" ph="1"/>
      <c r="AL46" s="1" ph="1"/>
      <c r="AM46" s="1" ph="1"/>
      <c r="AO46" s="1" ph="1"/>
      <c r="AP46" s="1" ph="1"/>
      <c r="AW46" s="1" ph="1"/>
      <c r="AX46" s="1" ph="1"/>
      <c r="AY46" s="1" ph="1"/>
      <c r="BB46" s="1" ph="1"/>
      <c r="BI46" s="1" ph="1"/>
      <c r="BJ46" s="1" ph="1"/>
      <c r="BL46" s="1" ph="1"/>
      <c r="BM46" s="1" ph="1"/>
      <c r="BN46" s="1" ph="1"/>
      <c r="BO46" s="1" ph="1"/>
    </row>
    <row r="47" spans="6:67" ht="21" x14ac:dyDescent="0.15">
      <c r="F47" s="1" ph="1"/>
      <c r="G47" s="1" ph="1"/>
      <c r="H47" s="1" ph="1"/>
      <c r="O47" s="1" ph="1"/>
      <c r="P47" s="1" ph="1"/>
      <c r="Z47" s="1" ph="1"/>
      <c r="AA47" s="1" ph="1"/>
      <c r="AB47" s="1" ph="1"/>
      <c r="AE47" s="1" ph="1"/>
      <c r="AL47" s="1" ph="1"/>
      <c r="AM47" s="1" ph="1"/>
      <c r="AO47" s="1" ph="1"/>
      <c r="AP47" s="1" ph="1"/>
      <c r="AW47" s="1" ph="1"/>
      <c r="AX47" s="1" ph="1"/>
      <c r="AY47" s="1" ph="1"/>
      <c r="BB47" s="1" ph="1"/>
      <c r="BI47" s="1" ph="1"/>
      <c r="BJ47" s="1" ph="1"/>
      <c r="BL47" s="1" ph="1"/>
      <c r="BM47" s="1" ph="1"/>
      <c r="BN47" s="1" ph="1"/>
      <c r="BO47" s="1" ph="1"/>
    </row>
    <row r="48" spans="6:67" ht="21" x14ac:dyDescent="0.15">
      <c r="F48" s="1" ph="1"/>
      <c r="G48" s="1" ph="1"/>
      <c r="H48" s="1" ph="1"/>
      <c r="O48" s="1" ph="1"/>
      <c r="P48" s="1" ph="1"/>
      <c r="Z48" s="1" ph="1"/>
      <c r="AA48" s="1" ph="1"/>
      <c r="AB48" s="1" ph="1"/>
      <c r="AE48" s="1" ph="1"/>
      <c r="AL48" s="1" ph="1"/>
      <c r="AM48" s="1" ph="1"/>
      <c r="AO48" s="1" ph="1"/>
      <c r="AP48" s="1" ph="1"/>
      <c r="AW48" s="1" ph="1"/>
      <c r="AX48" s="1" ph="1"/>
      <c r="AY48" s="1" ph="1"/>
      <c r="BB48" s="1" ph="1"/>
      <c r="BI48" s="1" ph="1"/>
      <c r="BJ48" s="1" ph="1"/>
      <c r="BL48" s="1" ph="1"/>
      <c r="BM48" s="1" ph="1"/>
      <c r="BN48" s="1" ph="1"/>
      <c r="BO48" s="1" ph="1"/>
    </row>
    <row r="49" spans="6:67" ht="21" x14ac:dyDescent="0.15">
      <c r="F49" s="1" ph="1"/>
      <c r="G49" s="1" ph="1"/>
      <c r="H49" s="1" ph="1"/>
      <c r="O49" s="1" ph="1"/>
      <c r="P49" s="1" ph="1"/>
      <c r="Z49" s="1" ph="1"/>
      <c r="AA49" s="1" ph="1"/>
      <c r="AB49" s="1" ph="1"/>
      <c r="AE49" s="1" ph="1"/>
      <c r="AL49" s="1" ph="1"/>
      <c r="AM49" s="1" ph="1"/>
      <c r="AO49" s="1" ph="1"/>
      <c r="AP49" s="1" ph="1"/>
      <c r="AW49" s="1" ph="1"/>
      <c r="AX49" s="1" ph="1"/>
      <c r="AY49" s="1" ph="1"/>
      <c r="BB49" s="1" ph="1"/>
      <c r="BI49" s="1" ph="1"/>
      <c r="BJ49" s="1" ph="1"/>
      <c r="BL49" s="1" ph="1"/>
      <c r="BM49" s="1" ph="1"/>
      <c r="BN49" s="1" ph="1"/>
      <c r="BO49" s="1" ph="1"/>
    </row>
    <row r="50" spans="6:67" ht="21" x14ac:dyDescent="0.15">
      <c r="F50" s="1" ph="1"/>
      <c r="G50" s="1" ph="1"/>
      <c r="H50" s="1" ph="1"/>
      <c r="O50" s="1" ph="1"/>
      <c r="P50" s="1" ph="1"/>
      <c r="Z50" s="1" ph="1"/>
      <c r="AA50" s="1" ph="1"/>
      <c r="AB50" s="1" ph="1"/>
      <c r="AE50" s="1" ph="1"/>
      <c r="AL50" s="1" ph="1"/>
      <c r="AM50" s="1" ph="1"/>
      <c r="AO50" s="1" ph="1"/>
      <c r="AP50" s="1" ph="1"/>
      <c r="AW50" s="1" ph="1"/>
      <c r="AX50" s="1" ph="1"/>
      <c r="AY50" s="1" ph="1"/>
      <c r="BB50" s="1" ph="1"/>
      <c r="BI50" s="1" ph="1"/>
      <c r="BJ50" s="1" ph="1"/>
      <c r="BL50" s="1" ph="1"/>
      <c r="BM50" s="1" ph="1"/>
      <c r="BN50" s="1" ph="1"/>
      <c r="BO50" s="1" ph="1"/>
    </row>
    <row r="51" spans="6:67" ht="21" x14ac:dyDescent="0.15">
      <c r="F51" s="1" ph="1"/>
      <c r="G51" s="1" ph="1"/>
      <c r="H51" s="1" ph="1"/>
      <c r="O51" s="1" ph="1"/>
      <c r="P51" s="1" ph="1"/>
      <c r="Z51" s="1" ph="1"/>
      <c r="AA51" s="1" ph="1"/>
      <c r="AB51" s="1" ph="1"/>
      <c r="AE51" s="1" ph="1"/>
      <c r="AL51" s="1" ph="1"/>
      <c r="AM51" s="1" ph="1"/>
      <c r="AO51" s="1" ph="1"/>
      <c r="AP51" s="1" ph="1"/>
      <c r="AW51" s="1" ph="1"/>
      <c r="AX51" s="1" ph="1"/>
      <c r="AY51" s="1" ph="1"/>
      <c r="BB51" s="1" ph="1"/>
      <c r="BI51" s="1" ph="1"/>
      <c r="BJ51" s="1" ph="1"/>
      <c r="BL51" s="1" ph="1"/>
      <c r="BM51" s="1" ph="1"/>
      <c r="BN51" s="1" ph="1"/>
      <c r="BO51" s="1" ph="1"/>
    </row>
    <row r="52" spans="6:67" ht="21" x14ac:dyDescent="0.15">
      <c r="F52" s="1" ph="1"/>
      <c r="G52" s="1" ph="1"/>
      <c r="H52" s="1" ph="1"/>
      <c r="O52" s="1" ph="1"/>
      <c r="P52" s="1" ph="1"/>
      <c r="Z52" s="1" ph="1"/>
      <c r="AA52" s="1" ph="1"/>
      <c r="AB52" s="1" ph="1"/>
      <c r="AE52" s="1" ph="1"/>
      <c r="AL52" s="1" ph="1"/>
      <c r="AM52" s="1" ph="1"/>
      <c r="AO52" s="1" ph="1"/>
      <c r="AP52" s="1" ph="1"/>
      <c r="AW52" s="1" ph="1"/>
      <c r="AX52" s="1" ph="1"/>
      <c r="AY52" s="1" ph="1"/>
      <c r="BB52" s="1" ph="1"/>
      <c r="BI52" s="1" ph="1"/>
      <c r="BJ52" s="1" ph="1"/>
      <c r="BL52" s="1" ph="1"/>
      <c r="BM52" s="1" ph="1"/>
      <c r="BN52" s="1" ph="1"/>
      <c r="BO52" s="1" ph="1"/>
    </row>
    <row r="53" spans="6:67" ht="21" x14ac:dyDescent="0.15">
      <c r="F53" s="1" ph="1"/>
      <c r="G53" s="1" ph="1"/>
      <c r="H53" s="1" ph="1"/>
      <c r="O53" s="1" ph="1"/>
      <c r="P53" s="1" ph="1"/>
      <c r="Z53" s="1" ph="1"/>
      <c r="AA53" s="1" ph="1"/>
      <c r="AB53" s="1" ph="1"/>
      <c r="AE53" s="1" ph="1"/>
      <c r="AL53" s="1" ph="1"/>
      <c r="AM53" s="1" ph="1"/>
      <c r="AO53" s="1" ph="1"/>
      <c r="AP53" s="1" ph="1"/>
      <c r="AW53" s="1" ph="1"/>
      <c r="AX53" s="1" ph="1"/>
      <c r="AY53" s="1" ph="1"/>
      <c r="BB53" s="1" ph="1"/>
      <c r="BI53" s="1" ph="1"/>
      <c r="BJ53" s="1" ph="1"/>
      <c r="BL53" s="1" ph="1"/>
      <c r="BM53" s="1" ph="1"/>
      <c r="BN53" s="1" ph="1"/>
      <c r="BO53" s="1" ph="1"/>
    </row>
    <row r="54" spans="6:67" ht="21" x14ac:dyDescent="0.15">
      <c r="F54" s="1" ph="1"/>
      <c r="G54" s="1" ph="1"/>
      <c r="H54" s="1" ph="1"/>
      <c r="O54" s="1" ph="1"/>
      <c r="P54" s="1" ph="1"/>
      <c r="Z54" s="1" ph="1"/>
      <c r="AA54" s="1" ph="1"/>
      <c r="AB54" s="1" ph="1"/>
      <c r="AE54" s="1" ph="1"/>
      <c r="AL54" s="1" ph="1"/>
      <c r="AM54" s="1" ph="1"/>
      <c r="AO54" s="1" ph="1"/>
      <c r="AP54" s="1" ph="1"/>
      <c r="AW54" s="1" ph="1"/>
      <c r="AX54" s="1" ph="1"/>
      <c r="AY54" s="1" ph="1"/>
      <c r="BB54" s="1" ph="1"/>
      <c r="BI54" s="1" ph="1"/>
      <c r="BJ54" s="1" ph="1"/>
      <c r="BL54" s="1" ph="1"/>
      <c r="BM54" s="1" ph="1"/>
      <c r="BN54" s="1" ph="1"/>
      <c r="BO54" s="1" ph="1"/>
    </row>
    <row r="55" spans="6:67" ht="21" x14ac:dyDescent="0.15">
      <c r="F55" s="1" ph="1"/>
      <c r="G55" s="1" ph="1"/>
      <c r="H55" s="1" ph="1"/>
      <c r="O55" s="1" ph="1"/>
      <c r="P55" s="1" ph="1"/>
      <c r="Z55" s="1" ph="1"/>
      <c r="AA55" s="1" ph="1"/>
      <c r="AB55" s="1" ph="1"/>
      <c r="AE55" s="1" ph="1"/>
      <c r="AL55" s="1" ph="1"/>
      <c r="AM55" s="1" ph="1"/>
      <c r="AO55" s="1" ph="1"/>
      <c r="AP55" s="1" ph="1"/>
      <c r="AW55" s="1" ph="1"/>
      <c r="AX55" s="1" ph="1"/>
      <c r="AY55" s="1" ph="1"/>
      <c r="BB55" s="1" ph="1"/>
      <c r="BI55" s="1" ph="1"/>
      <c r="BJ55" s="1" ph="1"/>
      <c r="BL55" s="1" ph="1"/>
      <c r="BM55" s="1" ph="1"/>
      <c r="BN55" s="1" ph="1"/>
      <c r="BO55" s="1" ph="1"/>
    </row>
    <row r="56" spans="6:67" ht="21" x14ac:dyDescent="0.15">
      <c r="F56" s="1" ph="1"/>
      <c r="G56" s="1" ph="1"/>
      <c r="H56" s="1" ph="1"/>
      <c r="O56" s="1" ph="1"/>
      <c r="P56" s="1" ph="1"/>
      <c r="Z56" s="1" ph="1"/>
      <c r="AA56" s="1" ph="1"/>
      <c r="AB56" s="1" ph="1"/>
      <c r="AE56" s="1" ph="1"/>
      <c r="AL56" s="1" ph="1"/>
      <c r="AM56" s="1" ph="1"/>
      <c r="AO56" s="1" ph="1"/>
      <c r="AP56" s="1" ph="1"/>
      <c r="AW56" s="1" ph="1"/>
      <c r="AX56" s="1" ph="1"/>
      <c r="AY56" s="1" ph="1"/>
      <c r="BB56" s="1" ph="1"/>
      <c r="BI56" s="1" ph="1"/>
      <c r="BJ56" s="1" ph="1"/>
      <c r="BL56" s="1" ph="1"/>
      <c r="BM56" s="1" ph="1"/>
      <c r="BN56" s="1" ph="1"/>
      <c r="BO56" s="1" ph="1"/>
    </row>
    <row r="57" spans="6:67" ht="21" x14ac:dyDescent="0.15">
      <c r="F57" s="1" ph="1"/>
      <c r="G57" s="1" ph="1"/>
      <c r="H57" s="1" ph="1"/>
      <c r="O57" s="1" ph="1"/>
      <c r="P57" s="1" ph="1"/>
      <c r="Z57" s="1" ph="1"/>
      <c r="AA57" s="1" ph="1"/>
      <c r="AB57" s="1" ph="1"/>
      <c r="AE57" s="1" ph="1"/>
      <c r="AL57" s="1" ph="1"/>
      <c r="AM57" s="1" ph="1"/>
      <c r="AO57" s="1" ph="1"/>
      <c r="AP57" s="1" ph="1"/>
      <c r="AW57" s="1" ph="1"/>
      <c r="AX57" s="1" ph="1"/>
      <c r="AY57" s="1" ph="1"/>
      <c r="BB57" s="1" ph="1"/>
      <c r="BI57" s="1" ph="1"/>
      <c r="BJ57" s="1" ph="1"/>
      <c r="BL57" s="1" ph="1"/>
      <c r="BM57" s="1" ph="1"/>
      <c r="BN57" s="1" ph="1"/>
      <c r="BO57" s="1" ph="1"/>
    </row>
    <row r="58" spans="6:67" ht="21" x14ac:dyDescent="0.15">
      <c r="F58" s="1" ph="1"/>
      <c r="G58" s="1" ph="1"/>
      <c r="H58" s="1" ph="1"/>
      <c r="O58" s="1" ph="1"/>
      <c r="P58" s="1" ph="1"/>
      <c r="Z58" s="1" ph="1"/>
      <c r="AA58" s="1" ph="1"/>
      <c r="AB58" s="1" ph="1"/>
      <c r="AE58" s="1" ph="1"/>
      <c r="AL58" s="1" ph="1"/>
      <c r="AM58" s="1" ph="1"/>
      <c r="AO58" s="1" ph="1"/>
      <c r="AP58" s="1" ph="1"/>
      <c r="AW58" s="1" ph="1"/>
      <c r="AX58" s="1" ph="1"/>
      <c r="AY58" s="1" ph="1"/>
      <c r="BB58" s="1" ph="1"/>
      <c r="BI58" s="1" ph="1"/>
      <c r="BJ58" s="1" ph="1"/>
      <c r="BL58" s="1" ph="1"/>
      <c r="BM58" s="1" ph="1"/>
      <c r="BN58" s="1" ph="1"/>
      <c r="BO58" s="1" ph="1"/>
    </row>
    <row r="59" spans="6:67" ht="21" x14ac:dyDescent="0.15">
      <c r="F59" s="1" ph="1"/>
      <c r="G59" s="1" ph="1"/>
      <c r="H59" s="1" ph="1"/>
      <c r="O59" s="1" ph="1"/>
      <c r="P59" s="1" ph="1"/>
      <c r="Z59" s="1" ph="1"/>
      <c r="AA59" s="1" ph="1"/>
      <c r="AB59" s="1" ph="1"/>
      <c r="AE59" s="1" ph="1"/>
      <c r="AL59" s="1" ph="1"/>
      <c r="AM59" s="1" ph="1"/>
      <c r="AO59" s="1" ph="1"/>
      <c r="AP59" s="1" ph="1"/>
      <c r="AW59" s="1" ph="1"/>
      <c r="AX59" s="1" ph="1"/>
      <c r="AY59" s="1" ph="1"/>
      <c r="BB59" s="1" ph="1"/>
      <c r="BI59" s="1" ph="1"/>
      <c r="BJ59" s="1" ph="1"/>
      <c r="BL59" s="1" ph="1"/>
      <c r="BM59" s="1" ph="1"/>
      <c r="BN59" s="1" ph="1"/>
      <c r="BO59" s="1" ph="1"/>
    </row>
    <row r="60" spans="6:67" ht="21" x14ac:dyDescent="0.15">
      <c r="F60" s="1" ph="1"/>
      <c r="G60" s="1" ph="1"/>
      <c r="H60" s="1" ph="1"/>
      <c r="O60" s="1" ph="1"/>
      <c r="P60" s="1" ph="1"/>
      <c r="Z60" s="1" ph="1"/>
      <c r="AA60" s="1" ph="1"/>
      <c r="AB60" s="1" ph="1"/>
      <c r="AE60" s="1" ph="1"/>
      <c r="AL60" s="1" ph="1"/>
      <c r="AM60" s="1" ph="1"/>
      <c r="AO60" s="1" ph="1"/>
      <c r="AP60" s="1" ph="1"/>
      <c r="AW60" s="1" ph="1"/>
      <c r="AX60" s="1" ph="1"/>
      <c r="AY60" s="1" ph="1"/>
      <c r="BB60" s="1" ph="1"/>
      <c r="BI60" s="1" ph="1"/>
      <c r="BJ60" s="1" ph="1"/>
      <c r="BL60" s="1" ph="1"/>
      <c r="BM60" s="1" ph="1"/>
      <c r="BN60" s="1" ph="1"/>
      <c r="BO60" s="1" ph="1"/>
    </row>
    <row r="61" spans="6:67" ht="21" x14ac:dyDescent="0.15">
      <c r="F61" s="1" ph="1"/>
      <c r="G61" s="1" ph="1"/>
      <c r="H61" s="1" ph="1"/>
      <c r="O61" s="1" ph="1"/>
      <c r="P61" s="1" ph="1"/>
      <c r="Z61" s="1" ph="1"/>
      <c r="AA61" s="1" ph="1"/>
      <c r="AB61" s="1" ph="1"/>
      <c r="AE61" s="1" ph="1"/>
      <c r="AL61" s="1" ph="1"/>
      <c r="AM61" s="1" ph="1"/>
      <c r="AO61" s="1" ph="1"/>
      <c r="AP61" s="1" ph="1"/>
      <c r="AW61" s="1" ph="1"/>
      <c r="AX61" s="1" ph="1"/>
      <c r="AY61" s="1" ph="1"/>
      <c r="BB61" s="1" ph="1"/>
      <c r="BI61" s="1" ph="1"/>
      <c r="BJ61" s="1" ph="1"/>
      <c r="BL61" s="1" ph="1"/>
      <c r="BM61" s="1" ph="1"/>
      <c r="BN61" s="1" ph="1"/>
      <c r="BO61" s="1" ph="1"/>
    </row>
    <row r="62" spans="6:67" ht="21" x14ac:dyDescent="0.15">
      <c r="F62" s="1" ph="1"/>
      <c r="G62" s="1" ph="1"/>
      <c r="H62" s="1" ph="1"/>
      <c r="O62" s="1" ph="1"/>
      <c r="P62" s="1" ph="1"/>
      <c r="Z62" s="1" ph="1"/>
      <c r="AA62" s="1" ph="1"/>
      <c r="AB62" s="1" ph="1"/>
      <c r="AE62" s="1" ph="1"/>
      <c r="AL62" s="1" ph="1"/>
      <c r="AM62" s="1" ph="1"/>
      <c r="AO62" s="1" ph="1"/>
      <c r="AP62" s="1" ph="1"/>
      <c r="AW62" s="1" ph="1"/>
      <c r="AX62" s="1" ph="1"/>
      <c r="AY62" s="1" ph="1"/>
      <c r="BB62" s="1" ph="1"/>
      <c r="BI62" s="1" ph="1"/>
      <c r="BJ62" s="1" ph="1"/>
      <c r="BL62" s="1" ph="1"/>
      <c r="BM62" s="1" ph="1"/>
      <c r="BN62" s="1" ph="1"/>
      <c r="BO62" s="1" ph="1"/>
    </row>
    <row r="63" spans="6:67" ht="21" x14ac:dyDescent="0.15">
      <c r="F63" s="1" ph="1"/>
      <c r="G63" s="1" ph="1"/>
      <c r="H63" s="1" ph="1"/>
      <c r="O63" s="1" ph="1"/>
      <c r="P63" s="1" ph="1"/>
      <c r="Z63" s="1" ph="1"/>
      <c r="AA63" s="1" ph="1"/>
      <c r="AB63" s="1" ph="1"/>
      <c r="AE63" s="1" ph="1"/>
      <c r="AL63" s="1" ph="1"/>
      <c r="AM63" s="1" ph="1"/>
      <c r="AO63" s="1" ph="1"/>
      <c r="AP63" s="1" ph="1"/>
      <c r="AW63" s="1" ph="1"/>
      <c r="AX63" s="1" ph="1"/>
      <c r="AY63" s="1" ph="1"/>
      <c r="BB63" s="1" ph="1"/>
      <c r="BI63" s="1" ph="1"/>
      <c r="BJ63" s="1" ph="1"/>
      <c r="BL63" s="1" ph="1"/>
      <c r="BM63" s="1" ph="1"/>
      <c r="BN63" s="1" ph="1"/>
      <c r="BO63" s="1" ph="1"/>
    </row>
    <row r="64" spans="6:67" ht="21" x14ac:dyDescent="0.15">
      <c r="F64" s="1" ph="1"/>
      <c r="G64" s="1" ph="1"/>
      <c r="H64" s="1" ph="1"/>
      <c r="O64" s="1" ph="1"/>
      <c r="P64" s="1" ph="1"/>
      <c r="Z64" s="1" ph="1"/>
      <c r="AA64" s="1" ph="1"/>
      <c r="AB64" s="1" ph="1"/>
      <c r="AE64" s="1" ph="1"/>
      <c r="AL64" s="1" ph="1"/>
      <c r="AM64" s="1" ph="1"/>
      <c r="AO64" s="1" ph="1"/>
      <c r="AP64" s="1" ph="1"/>
      <c r="AW64" s="1" ph="1"/>
      <c r="AX64" s="1" ph="1"/>
      <c r="AY64" s="1" ph="1"/>
      <c r="BB64" s="1" ph="1"/>
      <c r="BI64" s="1" ph="1"/>
      <c r="BJ64" s="1" ph="1"/>
      <c r="BL64" s="1" ph="1"/>
      <c r="BM64" s="1" ph="1"/>
      <c r="BN64" s="1" ph="1"/>
      <c r="BO64" s="1" ph="1"/>
    </row>
    <row r="65" spans="6:67" ht="21" x14ac:dyDescent="0.15">
      <c r="F65" s="1" ph="1"/>
      <c r="G65" s="1" ph="1"/>
      <c r="H65" s="1" ph="1"/>
      <c r="O65" s="1" ph="1"/>
      <c r="P65" s="1" ph="1"/>
      <c r="Z65" s="1" ph="1"/>
      <c r="AA65" s="1" ph="1"/>
      <c r="AB65" s="1" ph="1"/>
      <c r="AE65" s="1" ph="1"/>
      <c r="AL65" s="1" ph="1"/>
      <c r="AM65" s="1" ph="1"/>
      <c r="AO65" s="1" ph="1"/>
      <c r="AP65" s="1" ph="1"/>
      <c r="AW65" s="1" ph="1"/>
      <c r="AX65" s="1" ph="1"/>
      <c r="AY65" s="1" ph="1"/>
      <c r="BB65" s="1" ph="1"/>
      <c r="BI65" s="1" ph="1"/>
      <c r="BJ65" s="1" ph="1"/>
      <c r="BL65" s="1" ph="1"/>
      <c r="BM65" s="1" ph="1"/>
      <c r="BN65" s="1" ph="1"/>
      <c r="BO65" s="1" ph="1"/>
    </row>
    <row r="66" spans="6:67" ht="21" x14ac:dyDescent="0.15">
      <c r="F66" s="1" ph="1"/>
      <c r="G66" s="1" ph="1"/>
      <c r="H66" s="1" ph="1"/>
      <c r="O66" s="1" ph="1"/>
      <c r="P66" s="1" ph="1"/>
      <c r="Z66" s="1" ph="1"/>
      <c r="AA66" s="1" ph="1"/>
      <c r="AB66" s="1" ph="1"/>
      <c r="AE66" s="1" ph="1"/>
      <c r="AL66" s="1" ph="1"/>
      <c r="AM66" s="1" ph="1"/>
      <c r="AO66" s="1" ph="1"/>
      <c r="AP66" s="1" ph="1"/>
      <c r="AW66" s="1" ph="1"/>
      <c r="AX66" s="1" ph="1"/>
      <c r="AY66" s="1" ph="1"/>
      <c r="BB66" s="1" ph="1"/>
      <c r="BI66" s="1" ph="1"/>
      <c r="BJ66" s="1" ph="1"/>
      <c r="BL66" s="1" ph="1"/>
      <c r="BM66" s="1" ph="1"/>
      <c r="BN66" s="1" ph="1"/>
      <c r="BO66" s="1" ph="1"/>
    </row>
    <row r="67" spans="6:67" ht="21" x14ac:dyDescent="0.15">
      <c r="F67" s="1" ph="1"/>
      <c r="G67" s="1" ph="1"/>
      <c r="H67" s="1" ph="1"/>
      <c r="O67" s="1" ph="1"/>
      <c r="P67" s="1" ph="1"/>
      <c r="Z67" s="1" ph="1"/>
      <c r="AA67" s="1" ph="1"/>
      <c r="AB67" s="1" ph="1"/>
      <c r="AE67" s="1" ph="1"/>
      <c r="AL67" s="1" ph="1"/>
      <c r="AM67" s="1" ph="1"/>
      <c r="AO67" s="1" ph="1"/>
      <c r="AP67" s="1" ph="1"/>
      <c r="AW67" s="1" ph="1"/>
      <c r="AX67" s="1" ph="1"/>
      <c r="AY67" s="1" ph="1"/>
      <c r="BB67" s="1" ph="1"/>
      <c r="BI67" s="1" ph="1"/>
      <c r="BJ67" s="1" ph="1"/>
      <c r="BL67" s="1" ph="1"/>
      <c r="BM67" s="1" ph="1"/>
      <c r="BN67" s="1" ph="1"/>
      <c r="BO67" s="1" ph="1"/>
    </row>
    <row r="68" spans="6:67" ht="21" x14ac:dyDescent="0.15">
      <c r="F68" s="1" ph="1"/>
      <c r="G68" s="1" ph="1"/>
      <c r="H68" s="1" ph="1"/>
      <c r="O68" s="1" ph="1"/>
      <c r="P68" s="1" ph="1"/>
      <c r="Z68" s="1" ph="1"/>
      <c r="AA68" s="1" ph="1"/>
      <c r="AB68" s="1" ph="1"/>
      <c r="AE68" s="1" ph="1"/>
      <c r="AL68" s="1" ph="1"/>
      <c r="AM68" s="1" ph="1"/>
      <c r="AO68" s="1" ph="1"/>
      <c r="AP68" s="1" ph="1"/>
      <c r="AW68" s="1" ph="1"/>
      <c r="AX68" s="1" ph="1"/>
      <c r="AY68" s="1" ph="1"/>
      <c r="BB68" s="1" ph="1"/>
      <c r="BI68" s="1" ph="1"/>
      <c r="BJ68" s="1" ph="1"/>
      <c r="BL68" s="1" ph="1"/>
      <c r="BM68" s="1" ph="1"/>
      <c r="BN68" s="1" ph="1"/>
      <c r="BO68" s="1" ph="1"/>
    </row>
    <row r="69" spans="6:67" ht="21" x14ac:dyDescent="0.15">
      <c r="F69" s="1" ph="1"/>
      <c r="G69" s="1" ph="1"/>
      <c r="H69" s="1" ph="1"/>
      <c r="O69" s="1" ph="1"/>
      <c r="P69" s="1" ph="1"/>
      <c r="Z69" s="1" ph="1"/>
      <c r="AA69" s="1" ph="1"/>
      <c r="AB69" s="1" ph="1"/>
      <c r="AE69" s="1" ph="1"/>
      <c r="AL69" s="1" ph="1"/>
      <c r="AM69" s="1" ph="1"/>
      <c r="AO69" s="1" ph="1"/>
      <c r="AP69" s="1" ph="1"/>
      <c r="AW69" s="1" ph="1"/>
      <c r="AX69" s="1" ph="1"/>
      <c r="AY69" s="1" ph="1"/>
      <c r="BB69" s="1" ph="1"/>
      <c r="BI69" s="1" ph="1"/>
      <c r="BJ69" s="1" ph="1"/>
      <c r="BL69" s="1" ph="1"/>
      <c r="BM69" s="1" ph="1"/>
      <c r="BN69" s="1" ph="1"/>
      <c r="BO69" s="1" ph="1"/>
    </row>
    <row r="70" spans="6:67" ht="21" x14ac:dyDescent="0.15">
      <c r="F70" s="1" ph="1"/>
      <c r="G70" s="1" ph="1"/>
      <c r="H70" s="1" ph="1"/>
      <c r="O70" s="1" ph="1"/>
      <c r="P70" s="1" ph="1"/>
      <c r="Z70" s="1" ph="1"/>
      <c r="AA70" s="1" ph="1"/>
      <c r="AB70" s="1" ph="1"/>
      <c r="AE70" s="1" ph="1"/>
      <c r="AL70" s="1" ph="1"/>
      <c r="AM70" s="1" ph="1"/>
      <c r="AO70" s="1" ph="1"/>
      <c r="AP70" s="1" ph="1"/>
      <c r="AW70" s="1" ph="1"/>
      <c r="AX70" s="1" ph="1"/>
      <c r="AY70" s="1" ph="1"/>
      <c r="BB70" s="1" ph="1"/>
      <c r="BI70" s="1" ph="1"/>
      <c r="BJ70" s="1" ph="1"/>
      <c r="BL70" s="1" ph="1"/>
      <c r="BM70" s="1" ph="1"/>
      <c r="BN70" s="1" ph="1"/>
      <c r="BO70" s="1" ph="1"/>
    </row>
    <row r="71" spans="6:67" ht="21" x14ac:dyDescent="0.15">
      <c r="F71" s="1" ph="1"/>
      <c r="G71" s="1" ph="1"/>
      <c r="H71" s="1" ph="1"/>
      <c r="O71" s="1" ph="1"/>
      <c r="P71" s="1" ph="1"/>
      <c r="Z71" s="1" ph="1"/>
      <c r="AA71" s="1" ph="1"/>
      <c r="AB71" s="1" ph="1"/>
      <c r="AE71" s="1" ph="1"/>
      <c r="AL71" s="1" ph="1"/>
      <c r="AM71" s="1" ph="1"/>
      <c r="AO71" s="1" ph="1"/>
      <c r="AP71" s="1" ph="1"/>
      <c r="AW71" s="1" ph="1"/>
      <c r="AX71" s="1" ph="1"/>
      <c r="AY71" s="1" ph="1"/>
      <c r="BB71" s="1" ph="1"/>
      <c r="BI71" s="1" ph="1"/>
      <c r="BJ71" s="1" ph="1"/>
      <c r="BL71" s="1" ph="1"/>
      <c r="BM71" s="1" ph="1"/>
      <c r="BN71" s="1" ph="1"/>
      <c r="BO71" s="1" ph="1"/>
    </row>
    <row r="72" spans="6:67" ht="21" x14ac:dyDescent="0.15">
      <c r="F72" s="1" ph="1"/>
      <c r="G72" s="1" ph="1"/>
      <c r="H72" s="1" ph="1"/>
      <c r="O72" s="1" ph="1"/>
      <c r="P72" s="1" ph="1"/>
      <c r="Z72" s="1" ph="1"/>
      <c r="AA72" s="1" ph="1"/>
      <c r="AB72" s="1" ph="1"/>
      <c r="AE72" s="1" ph="1"/>
      <c r="AL72" s="1" ph="1"/>
      <c r="AM72" s="1" ph="1"/>
      <c r="AO72" s="1" ph="1"/>
      <c r="AP72" s="1" ph="1"/>
      <c r="AW72" s="1" ph="1"/>
      <c r="AX72" s="1" ph="1"/>
      <c r="AY72" s="1" ph="1"/>
      <c r="BB72" s="1" ph="1"/>
      <c r="BI72" s="1" ph="1"/>
      <c r="BJ72" s="1" ph="1"/>
      <c r="BL72" s="1" ph="1"/>
      <c r="BM72" s="1" ph="1"/>
      <c r="BN72" s="1" ph="1"/>
      <c r="BO72" s="1" ph="1"/>
    </row>
    <row r="73" spans="6:67" ht="21" x14ac:dyDescent="0.15">
      <c r="F73" s="1" ph="1"/>
      <c r="G73" s="1" ph="1"/>
      <c r="H73" s="1" ph="1"/>
      <c r="O73" s="1" ph="1"/>
      <c r="P73" s="1" ph="1"/>
      <c r="Z73" s="1" ph="1"/>
      <c r="AA73" s="1" ph="1"/>
      <c r="AB73" s="1" ph="1"/>
      <c r="AE73" s="1" ph="1"/>
      <c r="AL73" s="1" ph="1"/>
      <c r="AM73" s="1" ph="1"/>
      <c r="AO73" s="1" ph="1"/>
      <c r="AP73" s="1" ph="1"/>
      <c r="AW73" s="1" ph="1"/>
      <c r="AX73" s="1" ph="1"/>
      <c r="AY73" s="1" ph="1"/>
      <c r="BB73" s="1" ph="1"/>
      <c r="BI73" s="1" ph="1"/>
      <c r="BJ73" s="1" ph="1"/>
      <c r="BL73" s="1" ph="1"/>
      <c r="BM73" s="1" ph="1"/>
      <c r="BN73" s="1" ph="1"/>
      <c r="BO73" s="1" ph="1"/>
    </row>
    <row r="74" spans="6:67" ht="21" x14ac:dyDescent="0.15">
      <c r="F74" s="1" ph="1"/>
      <c r="G74" s="1" ph="1"/>
      <c r="H74" s="1" ph="1"/>
      <c r="O74" s="1" ph="1"/>
      <c r="P74" s="1" ph="1"/>
      <c r="Z74" s="1" ph="1"/>
      <c r="AA74" s="1" ph="1"/>
      <c r="AB74" s="1" ph="1"/>
      <c r="AE74" s="1" ph="1"/>
      <c r="AL74" s="1" ph="1"/>
      <c r="AM74" s="1" ph="1"/>
      <c r="AO74" s="1" ph="1"/>
      <c r="AP74" s="1" ph="1"/>
      <c r="AW74" s="1" ph="1"/>
      <c r="AX74" s="1" ph="1"/>
      <c r="AY74" s="1" ph="1"/>
      <c r="BB74" s="1" ph="1"/>
      <c r="BI74" s="1" ph="1"/>
      <c r="BJ74" s="1" ph="1"/>
      <c r="BL74" s="1" ph="1"/>
      <c r="BM74" s="1" ph="1"/>
      <c r="BN74" s="1" ph="1"/>
      <c r="BO74" s="1" ph="1"/>
    </row>
    <row r="75" spans="6:67" ht="21" x14ac:dyDescent="0.15">
      <c r="F75" s="1" ph="1"/>
      <c r="G75" s="1" ph="1"/>
      <c r="H75" s="1" ph="1"/>
      <c r="O75" s="1" ph="1"/>
      <c r="P75" s="1" ph="1"/>
      <c r="Z75" s="1" ph="1"/>
      <c r="AA75" s="1" ph="1"/>
      <c r="AB75" s="1" ph="1"/>
      <c r="AE75" s="1" ph="1"/>
      <c r="AL75" s="1" ph="1"/>
      <c r="AM75" s="1" ph="1"/>
      <c r="AO75" s="1" ph="1"/>
      <c r="AP75" s="1" ph="1"/>
      <c r="AW75" s="1" ph="1"/>
      <c r="AX75" s="1" ph="1"/>
      <c r="AY75" s="1" ph="1"/>
      <c r="BB75" s="1" ph="1"/>
      <c r="BI75" s="1" ph="1"/>
      <c r="BJ75" s="1" ph="1"/>
      <c r="BL75" s="1" ph="1"/>
      <c r="BM75" s="1" ph="1"/>
      <c r="BN75" s="1" ph="1"/>
      <c r="BO75" s="1" ph="1"/>
    </row>
    <row r="76" spans="6:67" ht="21" x14ac:dyDescent="0.15">
      <c r="F76" s="1" ph="1"/>
      <c r="G76" s="1" ph="1"/>
      <c r="H76" s="1" ph="1"/>
      <c r="O76" s="1" ph="1"/>
      <c r="P76" s="1" ph="1"/>
      <c r="Z76" s="1" ph="1"/>
      <c r="AA76" s="1" ph="1"/>
      <c r="AB76" s="1" ph="1"/>
      <c r="AE76" s="1" ph="1"/>
      <c r="AL76" s="1" ph="1"/>
      <c r="AM76" s="1" ph="1"/>
      <c r="AO76" s="1" ph="1"/>
      <c r="AP76" s="1" ph="1"/>
      <c r="AW76" s="1" ph="1"/>
      <c r="AX76" s="1" ph="1"/>
      <c r="AY76" s="1" ph="1"/>
      <c r="BB76" s="1" ph="1"/>
      <c r="BI76" s="1" ph="1"/>
      <c r="BJ76" s="1" ph="1"/>
      <c r="BL76" s="1" ph="1"/>
      <c r="BM76" s="1" ph="1"/>
      <c r="BN76" s="1" ph="1"/>
      <c r="BO76" s="1" ph="1"/>
    </row>
    <row r="77" spans="6:67" ht="21" x14ac:dyDescent="0.15">
      <c r="F77" s="1" ph="1"/>
      <c r="G77" s="1" ph="1"/>
      <c r="H77" s="1" ph="1"/>
      <c r="O77" s="1" ph="1"/>
      <c r="P77" s="1" ph="1"/>
      <c r="Z77" s="1" ph="1"/>
      <c r="AA77" s="1" ph="1"/>
      <c r="AB77" s="1" ph="1"/>
      <c r="AE77" s="1" ph="1"/>
      <c r="AL77" s="1" ph="1"/>
      <c r="AM77" s="1" ph="1"/>
      <c r="AO77" s="1" ph="1"/>
      <c r="AP77" s="1" ph="1"/>
      <c r="AW77" s="1" ph="1"/>
      <c r="AX77" s="1" ph="1"/>
      <c r="AY77" s="1" ph="1"/>
      <c r="BB77" s="1" ph="1"/>
      <c r="BI77" s="1" ph="1"/>
      <c r="BJ77" s="1" ph="1"/>
      <c r="BL77" s="1" ph="1"/>
      <c r="BM77" s="1" ph="1"/>
      <c r="BN77" s="1" ph="1"/>
      <c r="BO77" s="1" ph="1"/>
    </row>
    <row r="78" spans="6:67" ht="21" x14ac:dyDescent="0.15">
      <c r="F78" s="1" ph="1"/>
      <c r="G78" s="1" ph="1"/>
      <c r="H78" s="1" ph="1"/>
      <c r="O78" s="1" ph="1"/>
      <c r="P78" s="1" ph="1"/>
      <c r="Z78" s="1" ph="1"/>
      <c r="AA78" s="1" ph="1"/>
      <c r="AB78" s="1" ph="1"/>
      <c r="AE78" s="1" ph="1"/>
      <c r="AL78" s="1" ph="1"/>
      <c r="AM78" s="1" ph="1"/>
      <c r="AO78" s="1" ph="1"/>
      <c r="AP78" s="1" ph="1"/>
      <c r="AW78" s="1" ph="1"/>
      <c r="AX78" s="1" ph="1"/>
      <c r="AY78" s="1" ph="1"/>
      <c r="BB78" s="1" ph="1"/>
      <c r="BI78" s="1" ph="1"/>
      <c r="BJ78" s="1" ph="1"/>
      <c r="BL78" s="1" ph="1"/>
      <c r="BM78" s="1" ph="1"/>
      <c r="BN78" s="1" ph="1"/>
      <c r="BO78" s="1" ph="1"/>
    </row>
    <row r="79" spans="6:67" ht="21" x14ac:dyDescent="0.15">
      <c r="F79" s="1" ph="1"/>
      <c r="G79" s="1" ph="1"/>
      <c r="H79" s="1" ph="1"/>
      <c r="O79" s="1" ph="1"/>
      <c r="P79" s="1" ph="1"/>
      <c r="Z79" s="1" ph="1"/>
      <c r="AA79" s="1" ph="1"/>
      <c r="AB79" s="1" ph="1"/>
      <c r="AE79" s="1" ph="1"/>
      <c r="AL79" s="1" ph="1"/>
      <c r="AM79" s="1" ph="1"/>
      <c r="AO79" s="1" ph="1"/>
      <c r="AP79" s="1" ph="1"/>
      <c r="AW79" s="1" ph="1"/>
      <c r="AX79" s="1" ph="1"/>
      <c r="AY79" s="1" ph="1"/>
      <c r="BB79" s="1" ph="1"/>
      <c r="BI79" s="1" ph="1"/>
      <c r="BJ79" s="1" ph="1"/>
      <c r="BL79" s="1" ph="1"/>
      <c r="BM79" s="1" ph="1"/>
      <c r="BN79" s="1" ph="1"/>
      <c r="BO79" s="1" ph="1"/>
    </row>
    <row r="80" spans="6:67" ht="21" x14ac:dyDescent="0.15">
      <c r="F80" s="1" ph="1"/>
      <c r="G80" s="1" ph="1"/>
      <c r="H80" s="1" ph="1"/>
      <c r="O80" s="1" ph="1"/>
      <c r="P80" s="1" ph="1"/>
      <c r="Z80" s="1" ph="1"/>
      <c r="AA80" s="1" ph="1"/>
      <c r="AB80" s="1" ph="1"/>
      <c r="AE80" s="1" ph="1"/>
      <c r="AL80" s="1" ph="1"/>
      <c r="AM80" s="1" ph="1"/>
      <c r="AO80" s="1" ph="1"/>
      <c r="AP80" s="1" ph="1"/>
      <c r="AW80" s="1" ph="1"/>
      <c r="AX80" s="1" ph="1"/>
      <c r="AY80" s="1" ph="1"/>
      <c r="BB80" s="1" ph="1"/>
      <c r="BI80" s="1" ph="1"/>
      <c r="BJ80" s="1" ph="1"/>
      <c r="BL80" s="1" ph="1"/>
      <c r="BM80" s="1" ph="1"/>
      <c r="BN80" s="1" ph="1"/>
      <c r="BO80" s="1" ph="1"/>
    </row>
    <row r="81" spans="6:67" ht="21" x14ac:dyDescent="0.15">
      <c r="F81" s="1" ph="1"/>
      <c r="G81" s="1" ph="1"/>
      <c r="H81" s="1" ph="1"/>
      <c r="O81" s="1" ph="1"/>
      <c r="P81" s="1" ph="1"/>
      <c r="Z81" s="1" ph="1"/>
      <c r="AA81" s="1" ph="1"/>
      <c r="AB81" s="1" ph="1"/>
      <c r="AE81" s="1" ph="1"/>
      <c r="AL81" s="1" ph="1"/>
      <c r="AM81" s="1" ph="1"/>
      <c r="AO81" s="1" ph="1"/>
      <c r="AP81" s="1" ph="1"/>
      <c r="AW81" s="1" ph="1"/>
      <c r="AX81" s="1" ph="1"/>
      <c r="AY81" s="1" ph="1"/>
      <c r="BB81" s="1" ph="1"/>
      <c r="BI81" s="1" ph="1"/>
      <c r="BJ81" s="1" ph="1"/>
      <c r="BL81" s="1" ph="1"/>
      <c r="BM81" s="1" ph="1"/>
      <c r="BN81" s="1" ph="1"/>
      <c r="BO81" s="1" ph="1"/>
    </row>
    <row r="82" spans="6:67" ht="21" x14ac:dyDescent="0.15">
      <c r="F82" s="1" ph="1"/>
      <c r="G82" s="1" ph="1"/>
      <c r="H82" s="1" ph="1"/>
      <c r="O82" s="1" ph="1"/>
      <c r="P82" s="1" ph="1"/>
      <c r="Z82" s="1" ph="1"/>
      <c r="AA82" s="1" ph="1"/>
      <c r="AB82" s="1" ph="1"/>
      <c r="AE82" s="1" ph="1"/>
      <c r="AL82" s="1" ph="1"/>
      <c r="AM82" s="1" ph="1"/>
      <c r="AO82" s="1" ph="1"/>
      <c r="AP82" s="1" ph="1"/>
      <c r="AW82" s="1" ph="1"/>
      <c r="AX82" s="1" ph="1"/>
      <c r="AY82" s="1" ph="1"/>
      <c r="BB82" s="1" ph="1"/>
      <c r="BI82" s="1" ph="1"/>
      <c r="BJ82" s="1" ph="1"/>
      <c r="BL82" s="1" ph="1"/>
      <c r="BM82" s="1" ph="1"/>
      <c r="BN82" s="1" ph="1"/>
      <c r="BO82" s="1" ph="1"/>
    </row>
    <row r="83" spans="6:67" ht="21" x14ac:dyDescent="0.15">
      <c r="F83" s="1" ph="1"/>
      <c r="G83" s="1" ph="1"/>
      <c r="H83" s="1" ph="1"/>
      <c r="O83" s="1" ph="1"/>
      <c r="P83" s="1" ph="1"/>
      <c r="Z83" s="1" ph="1"/>
      <c r="AA83" s="1" ph="1"/>
      <c r="AB83" s="1" ph="1"/>
      <c r="AE83" s="1" ph="1"/>
      <c r="AL83" s="1" ph="1"/>
      <c r="AM83" s="1" ph="1"/>
      <c r="AO83" s="1" ph="1"/>
      <c r="AP83" s="1" ph="1"/>
      <c r="AW83" s="1" ph="1"/>
      <c r="AX83" s="1" ph="1"/>
      <c r="AY83" s="1" ph="1"/>
      <c r="BB83" s="1" ph="1"/>
      <c r="BI83" s="1" ph="1"/>
      <c r="BJ83" s="1" ph="1"/>
      <c r="BL83" s="1" ph="1"/>
      <c r="BM83" s="1" ph="1"/>
      <c r="BN83" s="1" ph="1"/>
      <c r="BO83" s="1" ph="1"/>
    </row>
    <row r="84" spans="6:67" ht="21" x14ac:dyDescent="0.15">
      <c r="F84" s="1" ph="1"/>
      <c r="G84" s="1" ph="1"/>
      <c r="H84" s="1" ph="1"/>
      <c r="O84" s="1" ph="1"/>
      <c r="P84" s="1" ph="1"/>
      <c r="Z84" s="1" ph="1"/>
      <c r="AA84" s="1" ph="1"/>
      <c r="AB84" s="1" ph="1"/>
      <c r="AE84" s="1" ph="1"/>
      <c r="AL84" s="1" ph="1"/>
      <c r="AM84" s="1" ph="1"/>
      <c r="AO84" s="1" ph="1"/>
      <c r="AP84" s="1" ph="1"/>
      <c r="AW84" s="1" ph="1"/>
      <c r="AX84" s="1" ph="1"/>
      <c r="AY84" s="1" ph="1"/>
      <c r="BB84" s="1" ph="1"/>
      <c r="BI84" s="1" ph="1"/>
      <c r="BJ84" s="1" ph="1"/>
      <c r="BL84" s="1" ph="1"/>
      <c r="BM84" s="1" ph="1"/>
      <c r="BN84" s="1" ph="1"/>
      <c r="BO84" s="1" ph="1"/>
    </row>
    <row r="85" spans="6:67" ht="21" x14ac:dyDescent="0.15">
      <c r="F85" s="1" ph="1"/>
      <c r="G85" s="1" ph="1"/>
      <c r="H85" s="1" ph="1"/>
      <c r="O85" s="1" ph="1"/>
      <c r="P85" s="1" ph="1"/>
      <c r="Z85" s="1" ph="1"/>
      <c r="AA85" s="1" ph="1"/>
      <c r="AB85" s="1" ph="1"/>
      <c r="AE85" s="1" ph="1"/>
      <c r="AL85" s="1" ph="1"/>
      <c r="AM85" s="1" ph="1"/>
      <c r="AO85" s="1" ph="1"/>
      <c r="AP85" s="1" ph="1"/>
      <c r="AW85" s="1" ph="1"/>
      <c r="AX85" s="1" ph="1"/>
      <c r="AY85" s="1" ph="1"/>
      <c r="BB85" s="1" ph="1"/>
      <c r="BI85" s="1" ph="1"/>
      <c r="BJ85" s="1" ph="1"/>
      <c r="BL85" s="1" ph="1"/>
      <c r="BM85" s="1" ph="1"/>
      <c r="BN85" s="1" ph="1"/>
      <c r="BO85" s="1" ph="1"/>
    </row>
    <row r="86" spans="6:67" ht="21" x14ac:dyDescent="0.15">
      <c r="F86" s="1" ph="1"/>
      <c r="G86" s="1" ph="1"/>
      <c r="H86" s="1" ph="1"/>
      <c r="O86" s="1" ph="1"/>
      <c r="P86" s="1" ph="1"/>
      <c r="Z86" s="1" ph="1"/>
      <c r="AA86" s="1" ph="1"/>
      <c r="AB86" s="1" ph="1"/>
      <c r="AE86" s="1" ph="1"/>
      <c r="AL86" s="1" ph="1"/>
      <c r="AM86" s="1" ph="1"/>
      <c r="AO86" s="1" ph="1"/>
      <c r="AP86" s="1" ph="1"/>
      <c r="AW86" s="1" ph="1"/>
      <c r="AX86" s="1" ph="1"/>
      <c r="AY86" s="1" ph="1"/>
      <c r="BB86" s="1" ph="1"/>
      <c r="BI86" s="1" ph="1"/>
      <c r="BJ86" s="1" ph="1"/>
      <c r="BL86" s="1" ph="1"/>
      <c r="BM86" s="1" ph="1"/>
      <c r="BN86" s="1" ph="1"/>
      <c r="BO86" s="1" ph="1"/>
    </row>
    <row r="87" spans="6:67" ht="21" x14ac:dyDescent="0.15">
      <c r="F87" s="1" ph="1"/>
      <c r="G87" s="1" ph="1"/>
      <c r="H87" s="1" ph="1"/>
      <c r="O87" s="1" ph="1"/>
      <c r="P87" s="1" ph="1"/>
      <c r="Z87" s="1" ph="1"/>
      <c r="AA87" s="1" ph="1"/>
      <c r="AB87" s="1" ph="1"/>
      <c r="AE87" s="1" ph="1"/>
      <c r="AL87" s="1" ph="1"/>
      <c r="AM87" s="1" ph="1"/>
      <c r="AO87" s="1" ph="1"/>
      <c r="AP87" s="1" ph="1"/>
      <c r="AW87" s="1" ph="1"/>
      <c r="AX87" s="1" ph="1"/>
      <c r="AY87" s="1" ph="1"/>
      <c r="BB87" s="1" ph="1"/>
      <c r="BI87" s="1" ph="1"/>
      <c r="BJ87" s="1" ph="1"/>
      <c r="BL87" s="1" ph="1"/>
      <c r="BM87" s="1" ph="1"/>
      <c r="BN87" s="1" ph="1"/>
      <c r="BO87" s="1" ph="1"/>
    </row>
    <row r="88" spans="6:67" ht="21" x14ac:dyDescent="0.15">
      <c r="F88" s="1" ph="1"/>
      <c r="G88" s="1" ph="1"/>
      <c r="H88" s="1" ph="1"/>
      <c r="O88" s="1" ph="1"/>
      <c r="P88" s="1" ph="1"/>
      <c r="Z88" s="1" ph="1"/>
      <c r="AA88" s="1" ph="1"/>
      <c r="AB88" s="1" ph="1"/>
      <c r="AE88" s="1" ph="1"/>
      <c r="AL88" s="1" ph="1"/>
      <c r="AM88" s="1" ph="1"/>
      <c r="AO88" s="1" ph="1"/>
      <c r="AP88" s="1" ph="1"/>
      <c r="AW88" s="1" ph="1"/>
      <c r="AX88" s="1" ph="1"/>
      <c r="AY88" s="1" ph="1"/>
      <c r="BB88" s="1" ph="1"/>
      <c r="BI88" s="1" ph="1"/>
      <c r="BJ88" s="1" ph="1"/>
      <c r="BL88" s="1" ph="1"/>
      <c r="BM88" s="1" ph="1"/>
      <c r="BN88" s="1" ph="1"/>
      <c r="BO88" s="1" ph="1"/>
    </row>
    <row r="89" spans="6:67" ht="21" x14ac:dyDescent="0.15">
      <c r="F89" s="1" ph="1"/>
      <c r="G89" s="1" ph="1"/>
      <c r="H89" s="1" ph="1"/>
      <c r="O89" s="1" ph="1"/>
      <c r="P89" s="1" ph="1"/>
      <c r="Z89" s="1" ph="1"/>
      <c r="AA89" s="1" ph="1"/>
      <c r="AB89" s="1" ph="1"/>
      <c r="AE89" s="1" ph="1"/>
      <c r="AL89" s="1" ph="1"/>
      <c r="AM89" s="1" ph="1"/>
      <c r="AO89" s="1" ph="1"/>
      <c r="AP89" s="1" ph="1"/>
      <c r="AW89" s="1" ph="1"/>
      <c r="AX89" s="1" ph="1"/>
      <c r="AY89" s="1" ph="1"/>
      <c r="BB89" s="1" ph="1"/>
      <c r="BI89" s="1" ph="1"/>
      <c r="BJ89" s="1" ph="1"/>
      <c r="BL89" s="1" ph="1"/>
      <c r="BM89" s="1" ph="1"/>
      <c r="BN89" s="1" ph="1"/>
      <c r="BO89" s="1" ph="1"/>
    </row>
    <row r="90" spans="6:67" ht="21" x14ac:dyDescent="0.15">
      <c r="F90" s="1" ph="1"/>
      <c r="G90" s="1" ph="1"/>
      <c r="H90" s="1" ph="1"/>
      <c r="O90" s="1" ph="1"/>
      <c r="P90" s="1" ph="1"/>
      <c r="Z90" s="1" ph="1"/>
      <c r="AA90" s="1" ph="1"/>
      <c r="AB90" s="1" ph="1"/>
      <c r="AE90" s="1" ph="1"/>
      <c r="AL90" s="1" ph="1"/>
      <c r="AM90" s="1" ph="1"/>
      <c r="AO90" s="1" ph="1"/>
      <c r="AP90" s="1" ph="1"/>
      <c r="AW90" s="1" ph="1"/>
      <c r="AX90" s="1" ph="1"/>
      <c r="AY90" s="1" ph="1"/>
      <c r="BB90" s="1" ph="1"/>
      <c r="BI90" s="1" ph="1"/>
      <c r="BJ90" s="1" ph="1"/>
      <c r="BL90" s="1" ph="1"/>
      <c r="BM90" s="1" ph="1"/>
      <c r="BN90" s="1" ph="1"/>
      <c r="BO90" s="1" ph="1"/>
    </row>
    <row r="91" spans="6:67" ht="21" x14ac:dyDescent="0.15">
      <c r="F91" s="1" ph="1"/>
      <c r="G91" s="1" ph="1"/>
      <c r="H91" s="1" ph="1"/>
      <c r="O91" s="1" ph="1"/>
      <c r="P91" s="1" ph="1"/>
      <c r="Z91" s="1" ph="1"/>
      <c r="AA91" s="1" ph="1"/>
      <c r="AB91" s="1" ph="1"/>
      <c r="AE91" s="1" ph="1"/>
      <c r="AL91" s="1" ph="1"/>
      <c r="AM91" s="1" ph="1"/>
      <c r="AO91" s="1" ph="1"/>
      <c r="AP91" s="1" ph="1"/>
      <c r="AW91" s="1" ph="1"/>
      <c r="AX91" s="1" ph="1"/>
      <c r="AY91" s="1" ph="1"/>
      <c r="BB91" s="1" ph="1"/>
      <c r="BI91" s="1" ph="1"/>
      <c r="BJ91" s="1" ph="1"/>
      <c r="BL91" s="1" ph="1"/>
      <c r="BM91" s="1" ph="1"/>
      <c r="BN91" s="1" ph="1"/>
      <c r="BO91" s="1" ph="1"/>
    </row>
    <row r="92" spans="6:67" ht="21" x14ac:dyDescent="0.15">
      <c r="F92" s="1" ph="1"/>
      <c r="G92" s="1" ph="1"/>
      <c r="H92" s="1" ph="1"/>
      <c r="O92" s="1" ph="1"/>
      <c r="P92" s="1" ph="1"/>
      <c r="Z92" s="1" ph="1"/>
      <c r="AA92" s="1" ph="1"/>
      <c r="AB92" s="1" ph="1"/>
      <c r="AE92" s="1" ph="1"/>
      <c r="AL92" s="1" ph="1"/>
      <c r="AM92" s="1" ph="1"/>
      <c r="AO92" s="1" ph="1"/>
      <c r="AP92" s="1" ph="1"/>
      <c r="AW92" s="1" ph="1"/>
      <c r="AX92" s="1" ph="1"/>
      <c r="AY92" s="1" ph="1"/>
      <c r="BB92" s="1" ph="1"/>
      <c r="BI92" s="1" ph="1"/>
      <c r="BJ92" s="1" ph="1"/>
      <c r="BL92" s="1" ph="1"/>
      <c r="BM92" s="1" ph="1"/>
      <c r="BN92" s="1" ph="1"/>
      <c r="BO92" s="1" ph="1"/>
    </row>
    <row r="93" spans="6:67" ht="21" x14ac:dyDescent="0.15">
      <c r="F93" s="1" ph="1"/>
      <c r="G93" s="1" ph="1"/>
      <c r="H93" s="1" ph="1"/>
      <c r="O93" s="1" ph="1"/>
      <c r="P93" s="1" ph="1"/>
      <c r="Z93" s="1" ph="1"/>
      <c r="AA93" s="1" ph="1"/>
      <c r="AB93" s="1" ph="1"/>
      <c r="AE93" s="1" ph="1"/>
      <c r="AL93" s="1" ph="1"/>
      <c r="AM93" s="1" ph="1"/>
      <c r="AO93" s="1" ph="1"/>
      <c r="AP93" s="1" ph="1"/>
      <c r="AW93" s="1" ph="1"/>
      <c r="AX93" s="1" ph="1"/>
      <c r="AY93" s="1" ph="1"/>
      <c r="BB93" s="1" ph="1"/>
      <c r="BI93" s="1" ph="1"/>
      <c r="BJ93" s="1" ph="1"/>
      <c r="BL93" s="1" ph="1"/>
      <c r="BM93" s="1" ph="1"/>
      <c r="BN93" s="1" ph="1"/>
      <c r="BO93" s="1" ph="1"/>
    </row>
    <row r="94" spans="6:67" ht="21" x14ac:dyDescent="0.15">
      <c r="F94" s="1" ph="1"/>
      <c r="G94" s="1" ph="1"/>
      <c r="H94" s="1" ph="1"/>
      <c r="O94" s="1" ph="1"/>
      <c r="P94" s="1" ph="1"/>
      <c r="Z94" s="1" ph="1"/>
      <c r="AA94" s="1" ph="1"/>
      <c r="AB94" s="1" ph="1"/>
      <c r="AE94" s="1" ph="1"/>
      <c r="AL94" s="1" ph="1"/>
      <c r="AM94" s="1" ph="1"/>
      <c r="AO94" s="1" ph="1"/>
      <c r="AP94" s="1" ph="1"/>
      <c r="AW94" s="1" ph="1"/>
      <c r="AX94" s="1" ph="1"/>
      <c r="AY94" s="1" ph="1"/>
      <c r="BB94" s="1" ph="1"/>
      <c r="BI94" s="1" ph="1"/>
      <c r="BJ94" s="1" ph="1"/>
      <c r="BL94" s="1" ph="1"/>
      <c r="BM94" s="1" ph="1"/>
      <c r="BN94" s="1" ph="1"/>
      <c r="BO94" s="1" ph="1"/>
    </row>
    <row r="95" spans="6:67" ht="21" x14ac:dyDescent="0.15">
      <c r="F95" s="1" ph="1"/>
      <c r="G95" s="1" ph="1"/>
      <c r="H95" s="1" ph="1"/>
      <c r="O95" s="1" ph="1"/>
      <c r="P95" s="1" ph="1"/>
      <c r="Z95" s="1" ph="1"/>
      <c r="AA95" s="1" ph="1"/>
      <c r="AB95" s="1" ph="1"/>
      <c r="AE95" s="1" ph="1"/>
      <c r="AL95" s="1" ph="1"/>
      <c r="AM95" s="1" ph="1"/>
      <c r="AO95" s="1" ph="1"/>
      <c r="AP95" s="1" ph="1"/>
      <c r="AW95" s="1" ph="1"/>
      <c r="AX95" s="1" ph="1"/>
      <c r="AY95" s="1" ph="1"/>
      <c r="BB95" s="1" ph="1"/>
      <c r="BI95" s="1" ph="1"/>
      <c r="BJ95" s="1" ph="1"/>
      <c r="BL95" s="1" ph="1"/>
      <c r="BM95" s="1" ph="1"/>
      <c r="BN95" s="1" ph="1"/>
      <c r="BO95" s="1" ph="1"/>
    </row>
    <row r="96" spans="6:67" ht="21" x14ac:dyDescent="0.15">
      <c r="F96" s="1" ph="1"/>
      <c r="G96" s="1" ph="1"/>
      <c r="H96" s="1" ph="1"/>
      <c r="O96" s="1" ph="1"/>
      <c r="P96" s="1" ph="1"/>
      <c r="Z96" s="1" ph="1"/>
      <c r="AA96" s="1" ph="1"/>
      <c r="AB96" s="1" ph="1"/>
      <c r="AE96" s="1" ph="1"/>
      <c r="AL96" s="1" ph="1"/>
      <c r="AM96" s="1" ph="1"/>
      <c r="AO96" s="1" ph="1"/>
      <c r="AP96" s="1" ph="1"/>
      <c r="AW96" s="1" ph="1"/>
      <c r="AX96" s="1" ph="1"/>
      <c r="AY96" s="1" ph="1"/>
      <c r="BB96" s="1" ph="1"/>
      <c r="BI96" s="1" ph="1"/>
      <c r="BJ96" s="1" ph="1"/>
      <c r="BL96" s="1" ph="1"/>
      <c r="BM96" s="1" ph="1"/>
      <c r="BN96" s="1" ph="1"/>
      <c r="BO96" s="1" ph="1"/>
    </row>
    <row r="97" spans="6:67" ht="21" x14ac:dyDescent="0.15">
      <c r="F97" s="1" ph="1"/>
      <c r="G97" s="1" ph="1"/>
      <c r="H97" s="1" ph="1"/>
      <c r="O97" s="1" ph="1"/>
      <c r="P97" s="1" ph="1"/>
      <c r="Z97" s="1" ph="1"/>
      <c r="AA97" s="1" ph="1"/>
      <c r="AB97" s="1" ph="1"/>
      <c r="AE97" s="1" ph="1"/>
      <c r="AL97" s="1" ph="1"/>
      <c r="AM97" s="1" ph="1"/>
      <c r="AO97" s="1" ph="1"/>
      <c r="AP97" s="1" ph="1"/>
      <c r="AW97" s="1" ph="1"/>
      <c r="AX97" s="1" ph="1"/>
      <c r="AY97" s="1" ph="1"/>
      <c r="BB97" s="1" ph="1"/>
      <c r="BI97" s="1" ph="1"/>
      <c r="BJ97" s="1" ph="1"/>
      <c r="BL97" s="1" ph="1"/>
      <c r="BM97" s="1" ph="1"/>
      <c r="BN97" s="1" ph="1"/>
      <c r="BO97" s="1" ph="1"/>
    </row>
    <row r="98" spans="6:67" ht="21" x14ac:dyDescent="0.15">
      <c r="F98" s="1" ph="1"/>
      <c r="G98" s="1" ph="1"/>
      <c r="H98" s="1" ph="1"/>
      <c r="O98" s="1" ph="1"/>
      <c r="P98" s="1" ph="1"/>
      <c r="Z98" s="1" ph="1"/>
      <c r="AA98" s="1" ph="1"/>
      <c r="AB98" s="1" ph="1"/>
      <c r="AE98" s="1" ph="1"/>
      <c r="AL98" s="1" ph="1"/>
      <c r="AM98" s="1" ph="1"/>
      <c r="AO98" s="1" ph="1"/>
      <c r="AP98" s="1" ph="1"/>
      <c r="AW98" s="1" ph="1"/>
      <c r="AX98" s="1" ph="1"/>
      <c r="AY98" s="1" ph="1"/>
      <c r="BB98" s="1" ph="1"/>
      <c r="BI98" s="1" ph="1"/>
      <c r="BJ98" s="1" ph="1"/>
      <c r="BL98" s="1" ph="1"/>
      <c r="BM98" s="1" ph="1"/>
      <c r="BN98" s="1" ph="1"/>
      <c r="BO98" s="1" ph="1"/>
    </row>
    <row r="99" spans="6:67" ht="21" x14ac:dyDescent="0.15">
      <c r="F99" s="1" ph="1"/>
      <c r="G99" s="1" ph="1"/>
      <c r="H99" s="1" ph="1"/>
      <c r="O99" s="1" ph="1"/>
      <c r="P99" s="1" ph="1"/>
      <c r="Z99" s="1" ph="1"/>
      <c r="AA99" s="1" ph="1"/>
      <c r="AB99" s="1" ph="1"/>
      <c r="AE99" s="1" ph="1"/>
      <c r="AL99" s="1" ph="1"/>
      <c r="AM99" s="1" ph="1"/>
      <c r="AO99" s="1" ph="1"/>
      <c r="AP99" s="1" ph="1"/>
      <c r="AW99" s="1" ph="1"/>
      <c r="AX99" s="1" ph="1"/>
      <c r="AY99" s="1" ph="1"/>
      <c r="BB99" s="1" ph="1"/>
      <c r="BI99" s="1" ph="1"/>
      <c r="BJ99" s="1" ph="1"/>
      <c r="BL99" s="1" ph="1"/>
      <c r="BM99" s="1" ph="1"/>
      <c r="BN99" s="1" ph="1"/>
      <c r="BO99" s="1" ph="1"/>
    </row>
    <row r="100" spans="6:67" ht="21" x14ac:dyDescent="0.15">
      <c r="F100" s="1" ph="1"/>
      <c r="G100" s="1" ph="1"/>
      <c r="H100" s="1" ph="1"/>
      <c r="O100" s="1" ph="1"/>
      <c r="P100" s="1" ph="1"/>
      <c r="Z100" s="1" ph="1"/>
      <c r="AA100" s="1" ph="1"/>
      <c r="AB100" s="1" ph="1"/>
      <c r="AE100" s="1" ph="1"/>
      <c r="AL100" s="1" ph="1"/>
      <c r="AM100" s="1" ph="1"/>
      <c r="AO100" s="1" ph="1"/>
      <c r="AP100" s="1" ph="1"/>
      <c r="AW100" s="1" ph="1"/>
      <c r="AX100" s="1" ph="1"/>
      <c r="AY100" s="1" ph="1"/>
      <c r="BB100" s="1" ph="1"/>
      <c r="BI100" s="1" ph="1"/>
      <c r="BJ100" s="1" ph="1"/>
      <c r="BL100" s="1" ph="1"/>
      <c r="BM100" s="1" ph="1"/>
      <c r="BN100" s="1" ph="1"/>
      <c r="BO100" s="1" ph="1"/>
    </row>
    <row r="101" spans="6:67" ht="21" x14ac:dyDescent="0.15">
      <c r="F101" s="1" ph="1"/>
      <c r="G101" s="1" ph="1"/>
      <c r="H101" s="1" ph="1"/>
      <c r="O101" s="1" ph="1"/>
      <c r="P101" s="1" ph="1"/>
      <c r="Z101" s="1" ph="1"/>
      <c r="AA101" s="1" ph="1"/>
      <c r="AB101" s="1" ph="1"/>
      <c r="AE101" s="1" ph="1"/>
      <c r="AL101" s="1" ph="1"/>
      <c r="AM101" s="1" ph="1"/>
      <c r="AO101" s="1" ph="1"/>
      <c r="AP101" s="1" ph="1"/>
      <c r="AW101" s="1" ph="1"/>
      <c r="AX101" s="1" ph="1"/>
      <c r="AY101" s="1" ph="1"/>
      <c r="BB101" s="1" ph="1"/>
      <c r="BI101" s="1" ph="1"/>
      <c r="BJ101" s="1" ph="1"/>
      <c r="BL101" s="1" ph="1"/>
      <c r="BM101" s="1" ph="1"/>
      <c r="BN101" s="1" ph="1"/>
      <c r="BO101" s="1" ph="1"/>
    </row>
    <row r="102" spans="6:67" ht="21" x14ac:dyDescent="0.15">
      <c r="F102" s="1" ph="1"/>
      <c r="G102" s="1" ph="1"/>
      <c r="H102" s="1" ph="1"/>
      <c r="O102" s="1" ph="1"/>
      <c r="P102" s="1" ph="1"/>
      <c r="Z102" s="1" ph="1"/>
      <c r="AA102" s="1" ph="1"/>
      <c r="AB102" s="1" ph="1"/>
      <c r="AE102" s="1" ph="1"/>
      <c r="AL102" s="1" ph="1"/>
      <c r="AM102" s="1" ph="1"/>
      <c r="AO102" s="1" ph="1"/>
      <c r="AP102" s="1" ph="1"/>
      <c r="AW102" s="1" ph="1"/>
      <c r="AX102" s="1" ph="1"/>
      <c r="AY102" s="1" ph="1"/>
      <c r="BB102" s="1" ph="1"/>
      <c r="BI102" s="1" ph="1"/>
      <c r="BJ102" s="1" ph="1"/>
      <c r="BL102" s="1" ph="1"/>
      <c r="BM102" s="1" ph="1"/>
      <c r="BN102" s="1" ph="1"/>
      <c r="BO102" s="1" ph="1"/>
    </row>
    <row r="103" spans="6:67" ht="21" x14ac:dyDescent="0.15">
      <c r="F103" s="1" ph="1"/>
      <c r="G103" s="1" ph="1"/>
      <c r="H103" s="1" ph="1"/>
      <c r="O103" s="1" ph="1"/>
      <c r="P103" s="1" ph="1"/>
      <c r="Z103" s="1" ph="1"/>
      <c r="AA103" s="1" ph="1"/>
      <c r="AB103" s="1" ph="1"/>
      <c r="AE103" s="1" ph="1"/>
      <c r="AL103" s="1" ph="1"/>
      <c r="AM103" s="1" ph="1"/>
      <c r="AO103" s="1" ph="1"/>
      <c r="AP103" s="1" ph="1"/>
      <c r="AW103" s="1" ph="1"/>
      <c r="AX103" s="1" ph="1"/>
      <c r="AY103" s="1" ph="1"/>
      <c r="BB103" s="1" ph="1"/>
      <c r="BI103" s="1" ph="1"/>
      <c r="BJ103" s="1" ph="1"/>
      <c r="BL103" s="1" ph="1"/>
      <c r="BM103" s="1" ph="1"/>
      <c r="BN103" s="1" ph="1"/>
      <c r="BO103" s="1" ph="1"/>
    </row>
    <row r="104" spans="6:67" ht="21" x14ac:dyDescent="0.15">
      <c r="F104" s="1" ph="1"/>
      <c r="G104" s="1" ph="1"/>
      <c r="H104" s="1" ph="1"/>
      <c r="O104" s="1" ph="1"/>
      <c r="P104" s="1" ph="1"/>
      <c r="Z104" s="1" ph="1"/>
      <c r="AA104" s="1" ph="1"/>
      <c r="AB104" s="1" ph="1"/>
      <c r="AE104" s="1" ph="1"/>
      <c r="AL104" s="1" ph="1"/>
      <c r="AM104" s="1" ph="1"/>
      <c r="AO104" s="1" ph="1"/>
      <c r="AP104" s="1" ph="1"/>
      <c r="AW104" s="1" ph="1"/>
      <c r="AX104" s="1" ph="1"/>
      <c r="AY104" s="1" ph="1"/>
      <c r="BB104" s="1" ph="1"/>
      <c r="BI104" s="1" ph="1"/>
      <c r="BJ104" s="1" ph="1"/>
      <c r="BL104" s="1" ph="1"/>
      <c r="BM104" s="1" ph="1"/>
      <c r="BN104" s="1" ph="1"/>
      <c r="BO104" s="1" ph="1"/>
    </row>
    <row r="105" spans="6:67" ht="21" x14ac:dyDescent="0.15">
      <c r="F105" s="1" ph="1"/>
      <c r="G105" s="1" ph="1"/>
      <c r="H105" s="1" ph="1"/>
      <c r="O105" s="1" ph="1"/>
      <c r="P105" s="1" ph="1"/>
      <c r="Z105" s="1" ph="1"/>
      <c r="AA105" s="1" ph="1"/>
      <c r="AB105" s="1" ph="1"/>
      <c r="AE105" s="1" ph="1"/>
      <c r="AL105" s="1" ph="1"/>
      <c r="AM105" s="1" ph="1"/>
      <c r="AO105" s="1" ph="1"/>
      <c r="AP105" s="1" ph="1"/>
      <c r="AW105" s="1" ph="1"/>
      <c r="AX105" s="1" ph="1"/>
      <c r="AY105" s="1" ph="1"/>
      <c r="BB105" s="1" ph="1"/>
      <c r="BI105" s="1" ph="1"/>
      <c r="BJ105" s="1" ph="1"/>
      <c r="BL105" s="1" ph="1"/>
      <c r="BM105" s="1" ph="1"/>
      <c r="BN105" s="1" ph="1"/>
      <c r="BO105" s="1" ph="1"/>
    </row>
    <row r="106" spans="6:67" ht="21" x14ac:dyDescent="0.15">
      <c r="F106" s="1" ph="1"/>
      <c r="G106" s="1" ph="1"/>
      <c r="H106" s="1" ph="1"/>
      <c r="O106" s="1" ph="1"/>
      <c r="P106" s="1" ph="1"/>
      <c r="Z106" s="1" ph="1"/>
      <c r="AA106" s="1" ph="1"/>
      <c r="AB106" s="1" ph="1"/>
      <c r="AE106" s="1" ph="1"/>
      <c r="AL106" s="1" ph="1"/>
      <c r="AM106" s="1" ph="1"/>
      <c r="AO106" s="1" ph="1"/>
      <c r="AP106" s="1" ph="1"/>
      <c r="AW106" s="1" ph="1"/>
      <c r="AX106" s="1" ph="1"/>
      <c r="AY106" s="1" ph="1"/>
      <c r="BB106" s="1" ph="1"/>
      <c r="BI106" s="1" ph="1"/>
      <c r="BJ106" s="1" ph="1"/>
      <c r="BL106" s="1" ph="1"/>
      <c r="BM106" s="1" ph="1"/>
      <c r="BN106" s="1" ph="1"/>
      <c r="BO106" s="1" ph="1"/>
    </row>
    <row r="107" spans="6:67" ht="21" x14ac:dyDescent="0.15">
      <c r="F107" s="1" ph="1"/>
      <c r="G107" s="1" ph="1"/>
      <c r="H107" s="1" ph="1"/>
      <c r="O107" s="1" ph="1"/>
      <c r="P107" s="1" ph="1"/>
      <c r="Z107" s="1" ph="1"/>
      <c r="AA107" s="1" ph="1"/>
      <c r="AB107" s="1" ph="1"/>
      <c r="AE107" s="1" ph="1"/>
      <c r="AL107" s="1" ph="1"/>
      <c r="AM107" s="1" ph="1"/>
      <c r="AO107" s="1" ph="1"/>
      <c r="AP107" s="1" ph="1"/>
      <c r="AW107" s="1" ph="1"/>
      <c r="AX107" s="1" ph="1"/>
      <c r="AY107" s="1" ph="1"/>
      <c r="BB107" s="1" ph="1"/>
      <c r="BI107" s="1" ph="1"/>
      <c r="BJ107" s="1" ph="1"/>
      <c r="BL107" s="1" ph="1"/>
      <c r="BM107" s="1" ph="1"/>
      <c r="BN107" s="1" ph="1"/>
      <c r="BO107" s="1" ph="1"/>
    </row>
    <row r="108" spans="6:67" ht="21" x14ac:dyDescent="0.15">
      <c r="F108" s="1" ph="1"/>
      <c r="G108" s="1" ph="1"/>
      <c r="H108" s="1" ph="1"/>
      <c r="O108" s="1" ph="1"/>
      <c r="P108" s="1" ph="1"/>
      <c r="Z108" s="1" ph="1"/>
      <c r="AA108" s="1" ph="1"/>
      <c r="AB108" s="1" ph="1"/>
      <c r="AE108" s="1" ph="1"/>
      <c r="AL108" s="1" ph="1"/>
      <c r="AM108" s="1" ph="1"/>
      <c r="AO108" s="1" ph="1"/>
      <c r="AP108" s="1" ph="1"/>
      <c r="AW108" s="1" ph="1"/>
      <c r="AX108" s="1" ph="1"/>
      <c r="AY108" s="1" ph="1"/>
      <c r="BB108" s="1" ph="1"/>
      <c r="BI108" s="1" ph="1"/>
      <c r="BJ108" s="1" ph="1"/>
      <c r="BL108" s="1" ph="1"/>
      <c r="BM108" s="1" ph="1"/>
      <c r="BN108" s="1" ph="1"/>
      <c r="BO108" s="1" ph="1"/>
    </row>
    <row r="109" spans="6:67" ht="21" x14ac:dyDescent="0.15">
      <c r="F109" s="1" ph="1"/>
      <c r="G109" s="1" ph="1"/>
      <c r="H109" s="1" ph="1"/>
      <c r="O109" s="1" ph="1"/>
      <c r="P109" s="1" ph="1"/>
      <c r="Z109" s="1" ph="1"/>
      <c r="AA109" s="1" ph="1"/>
      <c r="AB109" s="1" ph="1"/>
      <c r="AE109" s="1" ph="1"/>
      <c r="AL109" s="1" ph="1"/>
      <c r="AM109" s="1" ph="1"/>
      <c r="AO109" s="1" ph="1"/>
      <c r="AP109" s="1" ph="1"/>
      <c r="AW109" s="1" ph="1"/>
      <c r="AX109" s="1" ph="1"/>
      <c r="AY109" s="1" ph="1"/>
      <c r="BB109" s="1" ph="1"/>
      <c r="BI109" s="1" ph="1"/>
      <c r="BJ109" s="1" ph="1"/>
      <c r="BL109" s="1" ph="1"/>
      <c r="BM109" s="1" ph="1"/>
      <c r="BN109" s="1" ph="1"/>
      <c r="BO109" s="1" ph="1"/>
    </row>
    <row r="110" spans="6:67" ht="21" x14ac:dyDescent="0.15">
      <c r="F110" s="1" ph="1"/>
      <c r="G110" s="1" ph="1"/>
      <c r="H110" s="1" ph="1"/>
      <c r="O110" s="1" ph="1"/>
      <c r="P110" s="1" ph="1"/>
      <c r="Z110" s="1" ph="1"/>
      <c r="AA110" s="1" ph="1"/>
      <c r="AB110" s="1" ph="1"/>
      <c r="AE110" s="1" ph="1"/>
      <c r="AL110" s="1" ph="1"/>
      <c r="AM110" s="1" ph="1"/>
      <c r="AO110" s="1" ph="1"/>
      <c r="AP110" s="1" ph="1"/>
      <c r="AW110" s="1" ph="1"/>
      <c r="AX110" s="1" ph="1"/>
      <c r="AY110" s="1" ph="1"/>
      <c r="BB110" s="1" ph="1"/>
      <c r="BI110" s="1" ph="1"/>
      <c r="BJ110" s="1" ph="1"/>
      <c r="BL110" s="1" ph="1"/>
      <c r="BM110" s="1" ph="1"/>
      <c r="BN110" s="1" ph="1"/>
      <c r="BO110" s="1" ph="1"/>
    </row>
    <row r="111" spans="6:67" ht="21" x14ac:dyDescent="0.15">
      <c r="F111" s="1" ph="1"/>
      <c r="G111" s="1" ph="1"/>
      <c r="H111" s="1" ph="1"/>
      <c r="O111" s="1" ph="1"/>
      <c r="P111" s="1" ph="1"/>
      <c r="Z111" s="1" ph="1"/>
      <c r="AA111" s="1" ph="1"/>
      <c r="AB111" s="1" ph="1"/>
      <c r="AE111" s="1" ph="1"/>
      <c r="AL111" s="1" ph="1"/>
      <c r="AM111" s="1" ph="1"/>
      <c r="AO111" s="1" ph="1"/>
      <c r="AP111" s="1" ph="1"/>
      <c r="AW111" s="1" ph="1"/>
      <c r="AX111" s="1" ph="1"/>
      <c r="AY111" s="1" ph="1"/>
      <c r="BB111" s="1" ph="1"/>
      <c r="BI111" s="1" ph="1"/>
      <c r="BJ111" s="1" ph="1"/>
      <c r="BL111" s="1" ph="1"/>
      <c r="BM111" s="1" ph="1"/>
      <c r="BN111" s="1" ph="1"/>
      <c r="BO111" s="1" ph="1"/>
    </row>
    <row r="112" spans="6:67" ht="21" x14ac:dyDescent="0.15">
      <c r="F112" s="1" ph="1"/>
      <c r="G112" s="1" ph="1"/>
      <c r="H112" s="1" ph="1"/>
      <c r="O112" s="1" ph="1"/>
      <c r="P112" s="1" ph="1"/>
      <c r="Z112" s="1" ph="1"/>
      <c r="AA112" s="1" ph="1"/>
      <c r="AB112" s="1" ph="1"/>
      <c r="AE112" s="1" ph="1"/>
      <c r="AL112" s="1" ph="1"/>
      <c r="AM112" s="1" ph="1"/>
      <c r="AO112" s="1" ph="1"/>
      <c r="AP112" s="1" ph="1"/>
      <c r="AW112" s="1" ph="1"/>
      <c r="AX112" s="1" ph="1"/>
      <c r="AY112" s="1" ph="1"/>
      <c r="BB112" s="1" ph="1"/>
      <c r="BI112" s="1" ph="1"/>
      <c r="BJ112" s="1" ph="1"/>
      <c r="BL112" s="1" ph="1"/>
      <c r="BM112" s="1" ph="1"/>
      <c r="BN112" s="1" ph="1"/>
      <c r="BO112" s="1" ph="1"/>
    </row>
    <row r="113" spans="6:67" ht="21" x14ac:dyDescent="0.15">
      <c r="F113" s="1" ph="1"/>
      <c r="G113" s="1" ph="1"/>
      <c r="H113" s="1" ph="1"/>
      <c r="O113" s="1" ph="1"/>
      <c r="P113" s="1" ph="1"/>
      <c r="Z113" s="1" ph="1"/>
      <c r="AA113" s="1" ph="1"/>
      <c r="AB113" s="1" ph="1"/>
      <c r="AE113" s="1" ph="1"/>
      <c r="AL113" s="1" ph="1"/>
      <c r="AM113" s="1" ph="1"/>
      <c r="AO113" s="1" ph="1"/>
      <c r="AP113" s="1" ph="1"/>
      <c r="AW113" s="1" ph="1"/>
      <c r="AX113" s="1" ph="1"/>
      <c r="AY113" s="1" ph="1"/>
      <c r="BB113" s="1" ph="1"/>
      <c r="BI113" s="1" ph="1"/>
      <c r="BJ113" s="1" ph="1"/>
      <c r="BL113" s="1" ph="1"/>
      <c r="BM113" s="1" ph="1"/>
      <c r="BN113" s="1" ph="1"/>
      <c r="BO113" s="1" ph="1"/>
    </row>
    <row r="114" spans="6:67" ht="21" x14ac:dyDescent="0.15">
      <c r="F114" s="1" ph="1"/>
      <c r="G114" s="1" ph="1"/>
      <c r="H114" s="1" ph="1"/>
      <c r="O114" s="1" ph="1"/>
      <c r="P114" s="1" ph="1"/>
      <c r="Z114" s="1" ph="1"/>
      <c r="AA114" s="1" ph="1"/>
      <c r="AB114" s="1" ph="1"/>
      <c r="AE114" s="1" ph="1"/>
      <c r="AL114" s="1" ph="1"/>
      <c r="AM114" s="1" ph="1"/>
      <c r="AO114" s="1" ph="1"/>
      <c r="AP114" s="1" ph="1"/>
      <c r="AW114" s="1" ph="1"/>
      <c r="AX114" s="1" ph="1"/>
      <c r="AY114" s="1" ph="1"/>
      <c r="BB114" s="1" ph="1"/>
      <c r="BI114" s="1" ph="1"/>
      <c r="BJ114" s="1" ph="1"/>
      <c r="BL114" s="1" ph="1"/>
      <c r="BM114" s="1" ph="1"/>
      <c r="BN114" s="1" ph="1"/>
      <c r="BO114" s="1" ph="1"/>
    </row>
    <row r="115" spans="6:67" ht="21" x14ac:dyDescent="0.15">
      <c r="F115" s="1" ph="1"/>
      <c r="G115" s="1" ph="1"/>
      <c r="H115" s="1" ph="1"/>
      <c r="O115" s="1" ph="1"/>
      <c r="P115" s="1" ph="1"/>
      <c r="Z115" s="1" ph="1"/>
      <c r="AA115" s="1" ph="1"/>
      <c r="AB115" s="1" ph="1"/>
      <c r="AE115" s="1" ph="1"/>
      <c r="AL115" s="1" ph="1"/>
      <c r="AM115" s="1" ph="1"/>
      <c r="AO115" s="1" ph="1"/>
      <c r="AP115" s="1" ph="1"/>
      <c r="AW115" s="1" ph="1"/>
      <c r="AX115" s="1" ph="1"/>
      <c r="AY115" s="1" ph="1"/>
      <c r="BB115" s="1" ph="1"/>
      <c r="BI115" s="1" ph="1"/>
      <c r="BJ115" s="1" ph="1"/>
      <c r="BL115" s="1" ph="1"/>
      <c r="BM115" s="1" ph="1"/>
      <c r="BN115" s="1" ph="1"/>
      <c r="BO115" s="1" ph="1"/>
    </row>
    <row r="116" spans="6:67" ht="21" x14ac:dyDescent="0.15">
      <c r="F116" s="1" ph="1"/>
      <c r="G116" s="1" ph="1"/>
      <c r="H116" s="1" ph="1"/>
      <c r="O116" s="1" ph="1"/>
      <c r="P116" s="1" ph="1"/>
      <c r="Z116" s="1" ph="1"/>
      <c r="AA116" s="1" ph="1"/>
      <c r="AB116" s="1" ph="1"/>
      <c r="AE116" s="1" ph="1"/>
      <c r="AL116" s="1" ph="1"/>
      <c r="AM116" s="1" ph="1"/>
      <c r="AO116" s="1" ph="1"/>
      <c r="AP116" s="1" ph="1"/>
      <c r="AW116" s="1" ph="1"/>
      <c r="AX116" s="1" ph="1"/>
      <c r="AY116" s="1" ph="1"/>
      <c r="BB116" s="1" ph="1"/>
      <c r="BI116" s="1" ph="1"/>
      <c r="BJ116" s="1" ph="1"/>
      <c r="BL116" s="1" ph="1"/>
      <c r="BM116" s="1" ph="1"/>
      <c r="BN116" s="1" ph="1"/>
      <c r="BO116" s="1" ph="1"/>
    </row>
    <row r="117" spans="6:67" ht="21" x14ac:dyDescent="0.15">
      <c r="F117" s="1" ph="1"/>
      <c r="G117" s="1" ph="1"/>
      <c r="H117" s="1" ph="1"/>
      <c r="O117" s="1" ph="1"/>
      <c r="P117" s="1" ph="1"/>
      <c r="Z117" s="1" ph="1"/>
      <c r="AA117" s="1" ph="1"/>
      <c r="AB117" s="1" ph="1"/>
      <c r="AE117" s="1" ph="1"/>
      <c r="AL117" s="1" ph="1"/>
      <c r="AM117" s="1" ph="1"/>
      <c r="AO117" s="1" ph="1"/>
      <c r="AP117" s="1" ph="1"/>
      <c r="AW117" s="1" ph="1"/>
      <c r="AX117" s="1" ph="1"/>
      <c r="AY117" s="1" ph="1"/>
      <c r="BB117" s="1" ph="1"/>
      <c r="BI117" s="1" ph="1"/>
      <c r="BJ117" s="1" ph="1"/>
      <c r="BL117" s="1" ph="1"/>
      <c r="BM117" s="1" ph="1"/>
      <c r="BN117" s="1" ph="1"/>
      <c r="BO117" s="1" ph="1"/>
    </row>
    <row r="118" spans="6:67" ht="21" x14ac:dyDescent="0.15">
      <c r="F118" s="1" ph="1"/>
      <c r="G118" s="1" ph="1"/>
      <c r="H118" s="1" ph="1"/>
      <c r="O118" s="1" ph="1"/>
      <c r="P118" s="1" ph="1"/>
      <c r="Z118" s="1" ph="1"/>
      <c r="AA118" s="1" ph="1"/>
      <c r="AB118" s="1" ph="1"/>
      <c r="AE118" s="1" ph="1"/>
      <c r="AL118" s="1" ph="1"/>
      <c r="AM118" s="1" ph="1"/>
      <c r="AO118" s="1" ph="1"/>
      <c r="AP118" s="1" ph="1"/>
      <c r="AW118" s="1" ph="1"/>
      <c r="AX118" s="1" ph="1"/>
      <c r="AY118" s="1" ph="1"/>
      <c r="BB118" s="1" ph="1"/>
      <c r="BI118" s="1" ph="1"/>
      <c r="BJ118" s="1" ph="1"/>
      <c r="BL118" s="1" ph="1"/>
      <c r="BM118" s="1" ph="1"/>
      <c r="BN118" s="1" ph="1"/>
      <c r="BO118" s="1" ph="1"/>
    </row>
    <row r="119" spans="6:67" ht="21" x14ac:dyDescent="0.15">
      <c r="F119" s="1" ph="1"/>
      <c r="G119" s="1" ph="1"/>
      <c r="H119" s="1" ph="1"/>
      <c r="O119" s="1" ph="1"/>
      <c r="P119" s="1" ph="1"/>
      <c r="Z119" s="1" ph="1"/>
      <c r="AA119" s="1" ph="1"/>
      <c r="AB119" s="1" ph="1"/>
      <c r="AE119" s="1" ph="1"/>
      <c r="AL119" s="1" ph="1"/>
      <c r="AM119" s="1" ph="1"/>
      <c r="AO119" s="1" ph="1"/>
      <c r="AP119" s="1" ph="1"/>
      <c r="AW119" s="1" ph="1"/>
      <c r="AX119" s="1" ph="1"/>
      <c r="AY119" s="1" ph="1"/>
      <c r="BB119" s="1" ph="1"/>
      <c r="BI119" s="1" ph="1"/>
      <c r="BJ119" s="1" ph="1"/>
      <c r="BL119" s="1" ph="1"/>
      <c r="BM119" s="1" ph="1"/>
      <c r="BN119" s="1" ph="1"/>
      <c r="BO119" s="1" ph="1"/>
    </row>
    <row r="120" spans="6:67" ht="21" x14ac:dyDescent="0.15">
      <c r="F120" s="1" ph="1"/>
      <c r="G120" s="1" ph="1"/>
      <c r="H120" s="1" ph="1"/>
      <c r="O120" s="1" ph="1"/>
      <c r="P120" s="1" ph="1"/>
      <c r="Z120" s="1" ph="1"/>
      <c r="AA120" s="1" ph="1"/>
      <c r="AB120" s="1" ph="1"/>
      <c r="AE120" s="1" ph="1"/>
      <c r="AL120" s="1" ph="1"/>
      <c r="AM120" s="1" ph="1"/>
      <c r="AO120" s="1" ph="1"/>
      <c r="AP120" s="1" ph="1"/>
      <c r="AW120" s="1" ph="1"/>
      <c r="AX120" s="1" ph="1"/>
      <c r="AY120" s="1" ph="1"/>
      <c r="BB120" s="1" ph="1"/>
      <c r="BI120" s="1" ph="1"/>
      <c r="BJ120" s="1" ph="1"/>
      <c r="BL120" s="1" ph="1"/>
      <c r="BM120" s="1" ph="1"/>
      <c r="BN120" s="1" ph="1"/>
      <c r="BO120" s="1" ph="1"/>
    </row>
    <row r="121" spans="6:67" ht="21" x14ac:dyDescent="0.15">
      <c r="F121" s="1" ph="1"/>
      <c r="G121" s="1" ph="1"/>
      <c r="H121" s="1" ph="1"/>
      <c r="O121" s="1" ph="1"/>
      <c r="P121" s="1" ph="1"/>
      <c r="Z121" s="1" ph="1"/>
      <c r="AA121" s="1" ph="1"/>
      <c r="AB121" s="1" ph="1"/>
      <c r="AE121" s="1" ph="1"/>
      <c r="AL121" s="1" ph="1"/>
      <c r="AM121" s="1" ph="1"/>
      <c r="AO121" s="1" ph="1"/>
      <c r="AP121" s="1" ph="1"/>
      <c r="AW121" s="1" ph="1"/>
      <c r="AX121" s="1" ph="1"/>
      <c r="AY121" s="1" ph="1"/>
      <c r="BB121" s="1" ph="1"/>
      <c r="BI121" s="1" ph="1"/>
      <c r="BJ121" s="1" ph="1"/>
      <c r="BL121" s="1" ph="1"/>
      <c r="BM121" s="1" ph="1"/>
      <c r="BN121" s="1" ph="1"/>
      <c r="BO121" s="1" ph="1"/>
    </row>
    <row r="122" spans="6:67" ht="21" x14ac:dyDescent="0.15">
      <c r="F122" s="1" ph="1"/>
      <c r="G122" s="1" ph="1"/>
      <c r="H122" s="1" ph="1"/>
      <c r="O122" s="1" ph="1"/>
      <c r="P122" s="1" ph="1"/>
      <c r="Z122" s="1" ph="1"/>
      <c r="AA122" s="1" ph="1"/>
      <c r="AB122" s="1" ph="1"/>
      <c r="AE122" s="1" ph="1"/>
      <c r="AL122" s="1" ph="1"/>
      <c r="AM122" s="1" ph="1"/>
      <c r="AO122" s="1" ph="1"/>
      <c r="AP122" s="1" ph="1"/>
      <c r="AW122" s="1" ph="1"/>
      <c r="AX122" s="1" ph="1"/>
      <c r="AY122" s="1" ph="1"/>
      <c r="BB122" s="1" ph="1"/>
      <c r="BI122" s="1" ph="1"/>
      <c r="BJ122" s="1" ph="1"/>
      <c r="BL122" s="1" ph="1"/>
      <c r="BM122" s="1" ph="1"/>
      <c r="BN122" s="1" ph="1"/>
      <c r="BO122" s="1" ph="1"/>
    </row>
    <row r="123" spans="6:67" ht="21" x14ac:dyDescent="0.15">
      <c r="F123" s="1" ph="1"/>
      <c r="G123" s="1" ph="1"/>
      <c r="H123" s="1" ph="1"/>
      <c r="O123" s="1" ph="1"/>
      <c r="P123" s="1" ph="1"/>
      <c r="Z123" s="1" ph="1"/>
      <c r="AA123" s="1" ph="1"/>
      <c r="AB123" s="1" ph="1"/>
      <c r="AE123" s="1" ph="1"/>
      <c r="AL123" s="1" ph="1"/>
      <c r="AM123" s="1" ph="1"/>
      <c r="AO123" s="1" ph="1"/>
      <c r="AP123" s="1" ph="1"/>
      <c r="AW123" s="1" ph="1"/>
      <c r="AX123" s="1" ph="1"/>
      <c r="AY123" s="1" ph="1"/>
      <c r="BB123" s="1" ph="1"/>
      <c r="BI123" s="1" ph="1"/>
      <c r="BJ123" s="1" ph="1"/>
      <c r="BL123" s="1" ph="1"/>
      <c r="BM123" s="1" ph="1"/>
      <c r="BN123" s="1" ph="1"/>
      <c r="BO123" s="1" ph="1"/>
    </row>
    <row r="124" spans="6:67" ht="21" x14ac:dyDescent="0.15">
      <c r="F124" s="1" ph="1"/>
      <c r="G124" s="1" ph="1"/>
      <c r="H124" s="1" ph="1"/>
      <c r="O124" s="1" ph="1"/>
      <c r="P124" s="1" ph="1"/>
      <c r="Z124" s="1" ph="1"/>
      <c r="AA124" s="1" ph="1"/>
      <c r="AB124" s="1" ph="1"/>
      <c r="AE124" s="1" ph="1"/>
      <c r="AL124" s="1" ph="1"/>
      <c r="AM124" s="1" ph="1"/>
      <c r="AO124" s="1" ph="1"/>
      <c r="AP124" s="1" ph="1"/>
      <c r="AW124" s="1" ph="1"/>
      <c r="AX124" s="1" ph="1"/>
      <c r="AY124" s="1" ph="1"/>
      <c r="BB124" s="1" ph="1"/>
      <c r="BI124" s="1" ph="1"/>
      <c r="BJ124" s="1" ph="1"/>
      <c r="BL124" s="1" ph="1"/>
      <c r="BM124" s="1" ph="1"/>
      <c r="BN124" s="1" ph="1"/>
      <c r="BO124" s="1" ph="1"/>
    </row>
    <row r="125" spans="6:67" ht="21" x14ac:dyDescent="0.15">
      <c r="F125" s="1" ph="1"/>
      <c r="G125" s="1" ph="1"/>
      <c r="H125" s="1" ph="1"/>
      <c r="O125" s="1" ph="1"/>
      <c r="P125" s="1" ph="1"/>
      <c r="Z125" s="1" ph="1"/>
      <c r="AA125" s="1" ph="1"/>
      <c r="AB125" s="1" ph="1"/>
      <c r="AE125" s="1" ph="1"/>
      <c r="AL125" s="1" ph="1"/>
      <c r="AM125" s="1" ph="1"/>
      <c r="AO125" s="1" ph="1"/>
      <c r="AP125" s="1" ph="1"/>
      <c r="AW125" s="1" ph="1"/>
      <c r="AX125" s="1" ph="1"/>
      <c r="AY125" s="1" ph="1"/>
      <c r="BB125" s="1" ph="1"/>
      <c r="BI125" s="1" ph="1"/>
      <c r="BJ125" s="1" ph="1"/>
      <c r="BL125" s="1" ph="1"/>
      <c r="BM125" s="1" ph="1"/>
      <c r="BN125" s="1" ph="1"/>
      <c r="BO125" s="1" ph="1"/>
    </row>
    <row r="126" spans="6:67" ht="21" x14ac:dyDescent="0.15">
      <c r="F126" s="1" ph="1"/>
      <c r="G126" s="1" ph="1"/>
      <c r="H126" s="1" ph="1"/>
      <c r="O126" s="1" ph="1"/>
      <c r="P126" s="1" ph="1"/>
      <c r="Z126" s="1" ph="1"/>
      <c r="AA126" s="1" ph="1"/>
      <c r="AB126" s="1" ph="1"/>
      <c r="AE126" s="1" ph="1"/>
      <c r="AL126" s="1" ph="1"/>
      <c r="AM126" s="1" ph="1"/>
      <c r="AO126" s="1" ph="1"/>
      <c r="AP126" s="1" ph="1"/>
      <c r="AW126" s="1" ph="1"/>
      <c r="AX126" s="1" ph="1"/>
      <c r="AY126" s="1" ph="1"/>
      <c r="BB126" s="1" ph="1"/>
      <c r="BI126" s="1" ph="1"/>
      <c r="BJ126" s="1" ph="1"/>
      <c r="BL126" s="1" ph="1"/>
      <c r="BM126" s="1" ph="1"/>
      <c r="BN126" s="1" ph="1"/>
      <c r="BO126" s="1" ph="1"/>
    </row>
    <row r="127" spans="6:67" ht="21" x14ac:dyDescent="0.15">
      <c r="F127" s="1" ph="1"/>
      <c r="G127" s="1" ph="1"/>
      <c r="H127" s="1" ph="1"/>
      <c r="O127" s="1" ph="1"/>
      <c r="P127" s="1" ph="1"/>
      <c r="Z127" s="1" ph="1"/>
      <c r="AA127" s="1" ph="1"/>
      <c r="AB127" s="1" ph="1"/>
      <c r="AE127" s="1" ph="1"/>
      <c r="AL127" s="1" ph="1"/>
      <c r="AM127" s="1" ph="1"/>
      <c r="AO127" s="1" ph="1"/>
      <c r="AP127" s="1" ph="1"/>
      <c r="AW127" s="1" ph="1"/>
      <c r="AX127" s="1" ph="1"/>
      <c r="AY127" s="1" ph="1"/>
      <c r="BB127" s="1" ph="1"/>
      <c r="BI127" s="1" ph="1"/>
      <c r="BJ127" s="1" ph="1"/>
      <c r="BL127" s="1" ph="1"/>
      <c r="BM127" s="1" ph="1"/>
      <c r="BN127" s="1" ph="1"/>
      <c r="BO127" s="1" ph="1"/>
    </row>
    <row r="128" spans="6:67" ht="21" x14ac:dyDescent="0.15">
      <c r="F128" s="1" ph="1"/>
      <c r="G128" s="1" ph="1"/>
      <c r="H128" s="1" ph="1"/>
      <c r="O128" s="1" ph="1"/>
      <c r="P128" s="1" ph="1"/>
      <c r="Z128" s="1" ph="1"/>
      <c r="AA128" s="1" ph="1"/>
      <c r="AB128" s="1" ph="1"/>
      <c r="AE128" s="1" ph="1"/>
      <c r="AL128" s="1" ph="1"/>
      <c r="AM128" s="1" ph="1"/>
      <c r="AO128" s="1" ph="1"/>
      <c r="AP128" s="1" ph="1"/>
      <c r="AW128" s="1" ph="1"/>
      <c r="AX128" s="1" ph="1"/>
      <c r="AY128" s="1" ph="1"/>
      <c r="BB128" s="1" ph="1"/>
      <c r="BI128" s="1" ph="1"/>
      <c r="BJ128" s="1" ph="1"/>
      <c r="BL128" s="1" ph="1"/>
      <c r="BM128" s="1" ph="1"/>
      <c r="BN128" s="1" ph="1"/>
      <c r="BO128" s="1" ph="1"/>
    </row>
    <row r="129" spans="6:54" ht="21" x14ac:dyDescent="0.15">
      <c r="F129" s="1" ph="1"/>
      <c r="G129" s="1" ph="1"/>
      <c r="H129" s="1" ph="1"/>
      <c r="O129" s="1" ph="1"/>
      <c r="P129" s="1" ph="1"/>
      <c r="Z129" s="1" ph="1"/>
      <c r="AA129" s="1" ph="1"/>
      <c r="AB129" s="1" ph="1"/>
      <c r="AE129" s="1" ph="1"/>
      <c r="AW129" s="1" ph="1"/>
      <c r="AX129" s="1" ph="1"/>
      <c r="AY129" s="1" ph="1"/>
      <c r="BB129" s="1" ph="1"/>
    </row>
    <row r="130" spans="6:54" ht="21" x14ac:dyDescent="0.15">
      <c r="F130" s="1" ph="1"/>
      <c r="G130" s="1" ph="1"/>
      <c r="H130" s="1" ph="1"/>
      <c r="O130" s="1" ph="1"/>
      <c r="P130" s="1" ph="1"/>
      <c r="Z130" s="1" ph="1"/>
      <c r="AA130" s="1" ph="1"/>
      <c r="AB130" s="1" ph="1"/>
      <c r="AE130" s="1" ph="1"/>
      <c r="AW130" s="1" ph="1"/>
      <c r="AX130" s="1" ph="1"/>
      <c r="AY130" s="1" ph="1"/>
      <c r="BB130" s="1" ph="1"/>
    </row>
    <row r="131" spans="6:54" ht="21" x14ac:dyDescent="0.15">
      <c r="F131" s="1" ph="1"/>
      <c r="G131" s="1" ph="1"/>
      <c r="H131" s="1" ph="1"/>
      <c r="O131" s="1" ph="1"/>
      <c r="P131" s="1" ph="1"/>
      <c r="Z131" s="1" ph="1"/>
      <c r="AA131" s="1" ph="1"/>
      <c r="AB131" s="1" ph="1"/>
      <c r="AE131" s="1" ph="1"/>
      <c r="AW131" s="1" ph="1"/>
      <c r="AX131" s="1" ph="1"/>
      <c r="AY131" s="1" ph="1"/>
      <c r="BB131" s="1" ph="1"/>
    </row>
    <row r="132" spans="6:54" ht="21" x14ac:dyDescent="0.15">
      <c r="F132" s="1" ph="1"/>
      <c r="G132" s="1" ph="1"/>
      <c r="H132" s="1" ph="1"/>
      <c r="O132" s="1" ph="1"/>
      <c r="P132" s="1" ph="1"/>
      <c r="Z132" s="1" ph="1"/>
      <c r="AA132" s="1" ph="1"/>
      <c r="AB132" s="1" ph="1"/>
      <c r="AE132" s="1" ph="1"/>
      <c r="AW132" s="1" ph="1"/>
      <c r="AX132" s="1" ph="1"/>
      <c r="AY132" s="1" ph="1"/>
      <c r="BB132" s="1" ph="1"/>
    </row>
    <row r="133" spans="6:54" ht="21" x14ac:dyDescent="0.15">
      <c r="F133" s="1" ph="1"/>
      <c r="G133" s="1" ph="1"/>
      <c r="H133" s="1" ph="1"/>
      <c r="O133" s="1" ph="1"/>
      <c r="P133" s="1" ph="1"/>
      <c r="Z133" s="1" ph="1"/>
      <c r="AA133" s="1" ph="1"/>
      <c r="AB133" s="1" ph="1"/>
      <c r="AE133" s="1" ph="1"/>
      <c r="AW133" s="1" ph="1"/>
      <c r="AX133" s="1" ph="1"/>
      <c r="AY133" s="1" ph="1"/>
      <c r="BB133" s="1" ph="1"/>
    </row>
    <row r="134" spans="6:54" ht="21" x14ac:dyDescent="0.15">
      <c r="F134" s="1" ph="1"/>
      <c r="G134" s="1" ph="1"/>
      <c r="H134" s="1" ph="1"/>
      <c r="O134" s="1" ph="1"/>
      <c r="P134" s="1" ph="1"/>
      <c r="Z134" s="1" ph="1"/>
      <c r="AA134" s="1" ph="1"/>
      <c r="AB134" s="1" ph="1"/>
      <c r="AE134" s="1" ph="1"/>
      <c r="AW134" s="1" ph="1"/>
      <c r="AX134" s="1" ph="1"/>
      <c r="AY134" s="1" ph="1"/>
      <c r="BB134" s="1" ph="1"/>
    </row>
    <row r="135" spans="6:54" ht="21" x14ac:dyDescent="0.15">
      <c r="F135" s="1" ph="1"/>
      <c r="G135" s="1" ph="1"/>
      <c r="H135" s="1" ph="1"/>
      <c r="O135" s="1" ph="1"/>
      <c r="P135" s="1" ph="1"/>
      <c r="Z135" s="1" ph="1"/>
      <c r="AA135" s="1" ph="1"/>
      <c r="AB135" s="1" ph="1"/>
      <c r="AE135" s="1" ph="1"/>
      <c r="AW135" s="1" ph="1"/>
      <c r="AX135" s="1" ph="1"/>
      <c r="AY135" s="1" ph="1"/>
      <c r="BB135" s="1" ph="1"/>
    </row>
    <row r="136" spans="6:54" ht="21" x14ac:dyDescent="0.15">
      <c r="F136" s="1" ph="1"/>
      <c r="G136" s="1" ph="1"/>
      <c r="H136" s="1" ph="1"/>
      <c r="Z136" s="1" ph="1"/>
      <c r="AA136" s="1" ph="1"/>
      <c r="AB136" s="1" ph="1"/>
      <c r="AE136" s="1" ph="1"/>
      <c r="AW136" s="1" ph="1"/>
      <c r="AX136" s="1" ph="1"/>
      <c r="AY136" s="1" ph="1"/>
      <c r="BB136" s="1" ph="1"/>
    </row>
    <row r="137" spans="6:54" ht="21" x14ac:dyDescent="0.15">
      <c r="F137" s="1" ph="1"/>
      <c r="G137" s="1" ph="1"/>
      <c r="H137" s="1" ph="1"/>
      <c r="Z137" s="1" ph="1"/>
      <c r="AA137" s="1" ph="1"/>
      <c r="AB137" s="1" ph="1"/>
      <c r="AE137" s="1" ph="1"/>
      <c r="AW137" s="1" ph="1"/>
      <c r="AX137" s="1" ph="1"/>
      <c r="AY137" s="1" ph="1"/>
      <c r="BB137" s="1" ph="1"/>
    </row>
    <row r="138" spans="6:54" ht="21" x14ac:dyDescent="0.15">
      <c r="F138" s="1" ph="1"/>
      <c r="G138" s="1" ph="1"/>
      <c r="H138" s="1" ph="1"/>
      <c r="Z138" s="1" ph="1"/>
      <c r="AA138" s="1" ph="1"/>
      <c r="AB138" s="1" ph="1"/>
      <c r="AE138" s="1" ph="1"/>
      <c r="AW138" s="1" ph="1"/>
      <c r="AX138" s="1" ph="1"/>
      <c r="AY138" s="1" ph="1"/>
      <c r="BB138" s="1" ph="1"/>
    </row>
    <row r="139" spans="6:54" ht="21" x14ac:dyDescent="0.15">
      <c r="F139" s="1" ph="1"/>
      <c r="G139" s="1" ph="1"/>
      <c r="H139" s="1" ph="1"/>
      <c r="Z139" s="1" ph="1"/>
      <c r="AA139" s="1" ph="1"/>
      <c r="AB139" s="1" ph="1"/>
      <c r="AE139" s="1" ph="1"/>
      <c r="AW139" s="1" ph="1"/>
      <c r="AX139" s="1" ph="1"/>
      <c r="AY139" s="1" ph="1"/>
      <c r="BB139" s="1" ph="1"/>
    </row>
    <row r="140" spans="6:54" ht="21" x14ac:dyDescent="0.15">
      <c r="F140" s="1" ph="1"/>
      <c r="G140" s="1" ph="1"/>
      <c r="H140" s="1" ph="1"/>
      <c r="Z140" s="1" ph="1"/>
      <c r="AA140" s="1" ph="1"/>
      <c r="AB140" s="1" ph="1"/>
      <c r="AE140" s="1" ph="1"/>
      <c r="AW140" s="1" ph="1"/>
      <c r="AX140" s="1" ph="1"/>
      <c r="AY140" s="1" ph="1"/>
      <c r="BB140" s="1" ph="1"/>
    </row>
    <row r="141" spans="6:54" ht="21" x14ac:dyDescent="0.15">
      <c r="F141" s="1" ph="1"/>
      <c r="G141" s="1" ph="1"/>
      <c r="H141" s="1" ph="1"/>
      <c r="Z141" s="1" ph="1"/>
      <c r="AA141" s="1" ph="1"/>
      <c r="AB141" s="1" ph="1"/>
      <c r="AE141" s="1" ph="1"/>
      <c r="AW141" s="1" ph="1"/>
      <c r="AX141" s="1" ph="1"/>
      <c r="AY141" s="1" ph="1"/>
      <c r="BB141" s="1" ph="1"/>
    </row>
    <row r="142" spans="6:54" ht="21" x14ac:dyDescent="0.15">
      <c r="F142" s="1" ph="1"/>
      <c r="G142" s="1" ph="1"/>
      <c r="H142" s="1" ph="1"/>
      <c r="Z142" s="1" ph="1"/>
      <c r="AA142" s="1" ph="1"/>
      <c r="AB142" s="1" ph="1"/>
      <c r="AE142" s="1" ph="1"/>
      <c r="AW142" s="1" ph="1"/>
      <c r="AX142" s="1" ph="1"/>
      <c r="AY142" s="1" ph="1"/>
      <c r="BB142" s="1" ph="1"/>
    </row>
    <row r="143" spans="6:54" ht="21" x14ac:dyDescent="0.15">
      <c r="F143" s="1" ph="1"/>
      <c r="G143" s="1" ph="1"/>
      <c r="H143" s="1" ph="1"/>
      <c r="Z143" s="1" ph="1"/>
      <c r="AA143" s="1" ph="1"/>
      <c r="AB143" s="1" ph="1"/>
      <c r="AE143" s="1" ph="1"/>
      <c r="AW143" s="1" ph="1"/>
      <c r="AX143" s="1" ph="1"/>
      <c r="AY143" s="1" ph="1"/>
      <c r="BB143" s="1" ph="1"/>
    </row>
    <row r="144" spans="6:54" ht="21" x14ac:dyDescent="0.15">
      <c r="F144" s="1" ph="1"/>
      <c r="G144" s="1" ph="1"/>
      <c r="H144" s="1" ph="1"/>
      <c r="Z144" s="1" ph="1"/>
      <c r="AA144" s="1" ph="1"/>
      <c r="AB144" s="1" ph="1"/>
      <c r="AE144" s="1" ph="1"/>
      <c r="AW144" s="1" ph="1"/>
      <c r="AX144" s="1" ph="1"/>
      <c r="AY144" s="1" ph="1"/>
      <c r="BB144" s="1" ph="1"/>
    </row>
    <row r="145" spans="6:54" ht="21" x14ac:dyDescent="0.15">
      <c r="F145" s="1" ph="1"/>
      <c r="G145" s="1" ph="1"/>
      <c r="H145" s="1" ph="1"/>
      <c r="Z145" s="1" ph="1"/>
      <c r="AA145" s="1" ph="1"/>
      <c r="AB145" s="1" ph="1"/>
      <c r="AE145" s="1" ph="1"/>
      <c r="AW145" s="1" ph="1"/>
      <c r="AX145" s="1" ph="1"/>
      <c r="AY145" s="1" ph="1"/>
      <c r="BB145" s="1" ph="1"/>
    </row>
    <row r="146" spans="6:54" ht="21" x14ac:dyDescent="0.15">
      <c r="F146" s="1" ph="1"/>
      <c r="G146" s="1" ph="1"/>
      <c r="H146" s="1" ph="1"/>
      <c r="Z146" s="1" ph="1"/>
      <c r="AA146" s="1" ph="1"/>
      <c r="AB146" s="1" ph="1"/>
      <c r="AE146" s="1" ph="1"/>
      <c r="AW146" s="1" ph="1"/>
      <c r="AX146" s="1" ph="1"/>
      <c r="AY146" s="1" ph="1"/>
      <c r="BB146" s="1" ph="1"/>
    </row>
    <row r="147" spans="6:54" ht="21" x14ac:dyDescent="0.15">
      <c r="F147" s="1" ph="1"/>
      <c r="G147" s="1" ph="1"/>
      <c r="H147" s="1" ph="1"/>
      <c r="Z147" s="1" ph="1"/>
      <c r="AA147" s="1" ph="1"/>
      <c r="AB147" s="1" ph="1"/>
      <c r="AE147" s="1" ph="1"/>
      <c r="AW147" s="1" ph="1"/>
      <c r="AX147" s="1" ph="1"/>
      <c r="AY147" s="1" ph="1"/>
      <c r="BB147" s="1" ph="1"/>
    </row>
    <row r="148" spans="6:54" ht="21" x14ac:dyDescent="0.15">
      <c r="F148" s="1" ph="1"/>
      <c r="G148" s="1" ph="1"/>
      <c r="H148" s="1" ph="1"/>
      <c r="Z148" s="1" ph="1"/>
      <c r="AA148" s="1" ph="1"/>
      <c r="AB148" s="1" ph="1"/>
      <c r="AE148" s="1" ph="1"/>
      <c r="AW148" s="1" ph="1"/>
      <c r="AX148" s="1" ph="1"/>
      <c r="AY148" s="1" ph="1"/>
      <c r="BB148" s="1" ph="1"/>
    </row>
    <row r="149" spans="6:54" ht="21" x14ac:dyDescent="0.15">
      <c r="F149" s="1" ph="1"/>
      <c r="G149" s="1" ph="1"/>
      <c r="H149" s="1" ph="1"/>
      <c r="Z149" s="1" ph="1"/>
      <c r="AA149" s="1" ph="1"/>
      <c r="AB149" s="1" ph="1"/>
      <c r="AE149" s="1" ph="1"/>
      <c r="AW149" s="1" ph="1"/>
      <c r="AX149" s="1" ph="1"/>
      <c r="AY149" s="1" ph="1"/>
      <c r="BB149" s="1" ph="1"/>
    </row>
    <row r="150" spans="6:54" ht="21" x14ac:dyDescent="0.15">
      <c r="F150" s="1" ph="1"/>
      <c r="G150" s="1" ph="1"/>
      <c r="H150" s="1" ph="1"/>
      <c r="Z150" s="1" ph="1"/>
      <c r="AA150" s="1" ph="1"/>
      <c r="AB150" s="1" ph="1"/>
      <c r="AE150" s="1" ph="1"/>
      <c r="AW150" s="1" ph="1"/>
      <c r="AX150" s="1" ph="1"/>
      <c r="AY150" s="1" ph="1"/>
      <c r="BB150" s="1" ph="1"/>
    </row>
    <row r="151" spans="6:54" ht="21" x14ac:dyDescent="0.15">
      <c r="F151" s="1" ph="1"/>
      <c r="G151" s="1" ph="1"/>
      <c r="H151" s="1" ph="1"/>
      <c r="Z151" s="1" ph="1"/>
      <c r="AA151" s="1" ph="1"/>
      <c r="AB151" s="1" ph="1"/>
      <c r="AE151" s="1" ph="1"/>
      <c r="AW151" s="1" ph="1"/>
      <c r="AX151" s="1" ph="1"/>
      <c r="AY151" s="1" ph="1"/>
      <c r="BB151" s="1" ph="1"/>
    </row>
    <row r="152" spans="6:54" ht="21" x14ac:dyDescent="0.15">
      <c r="F152" s="1" ph="1"/>
      <c r="G152" s="1" ph="1"/>
      <c r="H152" s="1" ph="1"/>
      <c r="Z152" s="1" ph="1"/>
      <c r="AA152" s="1" ph="1"/>
      <c r="AB152" s="1" ph="1"/>
      <c r="AE152" s="1" ph="1"/>
      <c r="AW152" s="1" ph="1"/>
      <c r="AX152" s="1" ph="1"/>
      <c r="AY152" s="1" ph="1"/>
      <c r="BB152" s="1" ph="1"/>
    </row>
    <row r="153" spans="6:54" ht="21" x14ac:dyDescent="0.15">
      <c r="F153" s="1" ph="1"/>
      <c r="G153" s="1" ph="1"/>
      <c r="H153" s="1" ph="1"/>
      <c r="Z153" s="1" ph="1"/>
      <c r="AA153" s="1" ph="1"/>
      <c r="AB153" s="1" ph="1"/>
      <c r="AE153" s="1" ph="1"/>
      <c r="AW153" s="1" ph="1"/>
      <c r="AX153" s="1" ph="1"/>
      <c r="AY153" s="1" ph="1"/>
      <c r="BB153" s="1" ph="1"/>
    </row>
    <row r="154" spans="6:54" ht="21" x14ac:dyDescent="0.15">
      <c r="F154" s="1" ph="1"/>
      <c r="G154" s="1" ph="1"/>
      <c r="H154" s="1" ph="1"/>
      <c r="Z154" s="1" ph="1"/>
      <c r="AA154" s="1" ph="1"/>
      <c r="AB154" s="1" ph="1"/>
      <c r="AE154" s="1" ph="1"/>
      <c r="AW154" s="1" ph="1"/>
      <c r="AX154" s="1" ph="1"/>
      <c r="AY154" s="1" ph="1"/>
      <c r="BB154" s="1" ph="1"/>
    </row>
    <row r="155" spans="6:54" ht="21" x14ac:dyDescent="0.15">
      <c r="F155" s="1" ph="1"/>
      <c r="G155" s="1" ph="1"/>
      <c r="H155" s="1" ph="1"/>
      <c r="Z155" s="1" ph="1"/>
      <c r="AA155" s="1" ph="1"/>
      <c r="AB155" s="1" ph="1"/>
      <c r="AE155" s="1" ph="1"/>
      <c r="AW155" s="1" ph="1"/>
      <c r="AX155" s="1" ph="1"/>
      <c r="AY155" s="1" ph="1"/>
      <c r="BB155" s="1" ph="1"/>
    </row>
    <row r="156" spans="6:54" ht="21" x14ac:dyDescent="0.15">
      <c r="F156" s="1" ph="1"/>
      <c r="G156" s="1" ph="1"/>
      <c r="H156" s="1" ph="1"/>
      <c r="Z156" s="1" ph="1"/>
      <c r="AA156" s="1" ph="1"/>
      <c r="AB156" s="1" ph="1"/>
      <c r="AE156" s="1" ph="1"/>
      <c r="AW156" s="1" ph="1"/>
      <c r="AX156" s="1" ph="1"/>
      <c r="AY156" s="1" ph="1"/>
      <c r="BB156" s="1" ph="1"/>
    </row>
    <row r="157" spans="6:54" ht="21" x14ac:dyDescent="0.15">
      <c r="F157" s="1" ph="1"/>
      <c r="G157" s="1" ph="1"/>
      <c r="H157" s="1" ph="1"/>
      <c r="Z157" s="1" ph="1"/>
      <c r="AA157" s="1" ph="1"/>
      <c r="AB157" s="1" ph="1"/>
      <c r="AE157" s="1" ph="1"/>
      <c r="AW157" s="1" ph="1"/>
      <c r="AX157" s="1" ph="1"/>
      <c r="AY157" s="1" ph="1"/>
      <c r="BB157" s="1" ph="1"/>
    </row>
    <row r="158" spans="6:54" ht="21" x14ac:dyDescent="0.15">
      <c r="F158" s="1" ph="1"/>
      <c r="G158" s="1" ph="1"/>
      <c r="H158" s="1" ph="1"/>
      <c r="Z158" s="1" ph="1"/>
      <c r="AA158" s="1" ph="1"/>
      <c r="AB158" s="1" ph="1"/>
      <c r="AE158" s="1" ph="1"/>
      <c r="AW158" s="1" ph="1"/>
      <c r="AX158" s="1" ph="1"/>
      <c r="AY158" s="1" ph="1"/>
      <c r="BB158" s="1" ph="1"/>
    </row>
    <row r="159" spans="6:54" ht="21" x14ac:dyDescent="0.15">
      <c r="F159" s="1" ph="1"/>
      <c r="G159" s="1" ph="1"/>
      <c r="H159" s="1" ph="1"/>
      <c r="Z159" s="1" ph="1"/>
      <c r="AA159" s="1" ph="1"/>
      <c r="AB159" s="1" ph="1"/>
      <c r="AE159" s="1" ph="1"/>
      <c r="AW159" s="1" ph="1"/>
      <c r="AX159" s="1" ph="1"/>
      <c r="AY159" s="1" ph="1"/>
      <c r="BB159" s="1" ph="1"/>
    </row>
    <row r="160" spans="6:54" ht="21" x14ac:dyDescent="0.15">
      <c r="F160" s="1" ph="1"/>
      <c r="G160" s="1" ph="1"/>
      <c r="H160" s="1" ph="1"/>
      <c r="Z160" s="1" ph="1"/>
      <c r="AA160" s="1" ph="1"/>
      <c r="AB160" s="1" ph="1"/>
      <c r="AE160" s="1" ph="1"/>
      <c r="AW160" s="1" ph="1"/>
      <c r="AX160" s="1" ph="1"/>
      <c r="AY160" s="1" ph="1"/>
      <c r="BB160" s="1" ph="1"/>
    </row>
    <row r="161" spans="6:54" ht="21" x14ac:dyDescent="0.15">
      <c r="F161" s="1" ph="1"/>
      <c r="G161" s="1" ph="1"/>
      <c r="H161" s="1" ph="1"/>
      <c r="Z161" s="1" ph="1"/>
      <c r="AA161" s="1" ph="1"/>
      <c r="AB161" s="1" ph="1"/>
      <c r="AE161" s="1" ph="1"/>
      <c r="AW161" s="1" ph="1"/>
      <c r="AX161" s="1" ph="1"/>
      <c r="AY161" s="1" ph="1"/>
      <c r="BB161" s="1" ph="1"/>
    </row>
    <row r="162" spans="6:54" ht="21" x14ac:dyDescent="0.15">
      <c r="F162" s="1" ph="1"/>
      <c r="G162" s="1" ph="1"/>
      <c r="H162" s="1" ph="1"/>
      <c r="Z162" s="1" ph="1"/>
      <c r="AA162" s="1" ph="1"/>
      <c r="AB162" s="1" ph="1"/>
      <c r="AE162" s="1" ph="1"/>
      <c r="AW162" s="1" ph="1"/>
      <c r="AX162" s="1" ph="1"/>
      <c r="AY162" s="1" ph="1"/>
      <c r="BB162" s="1" ph="1"/>
    </row>
    <row r="163" spans="6:54" ht="21" x14ac:dyDescent="0.15">
      <c r="F163" s="1" ph="1"/>
      <c r="G163" s="1" ph="1"/>
      <c r="H163" s="1" ph="1"/>
      <c r="Z163" s="1" ph="1"/>
      <c r="AA163" s="1" ph="1"/>
      <c r="AB163" s="1" ph="1"/>
      <c r="AE163" s="1" ph="1"/>
      <c r="AW163" s="1" ph="1"/>
      <c r="AX163" s="1" ph="1"/>
      <c r="AY163" s="1" ph="1"/>
      <c r="BB163" s="1" ph="1"/>
    </row>
    <row r="164" spans="6:54" ht="21" x14ac:dyDescent="0.15">
      <c r="F164" s="1" ph="1"/>
      <c r="G164" s="1" ph="1"/>
      <c r="H164" s="1" ph="1"/>
      <c r="Z164" s="1" ph="1"/>
      <c r="AA164" s="1" ph="1"/>
      <c r="AB164" s="1" ph="1"/>
      <c r="AE164" s="1" ph="1"/>
      <c r="AW164" s="1" ph="1"/>
      <c r="AX164" s="1" ph="1"/>
      <c r="AY164" s="1" ph="1"/>
      <c r="BB164" s="1" ph="1"/>
    </row>
    <row r="165" spans="6:54" ht="21" x14ac:dyDescent="0.15">
      <c r="F165" s="1" ph="1"/>
      <c r="G165" s="1" ph="1"/>
      <c r="H165" s="1" ph="1"/>
      <c r="Z165" s="1" ph="1"/>
      <c r="AA165" s="1" ph="1"/>
      <c r="AB165" s="1" ph="1"/>
      <c r="AE165" s="1" ph="1"/>
      <c r="AW165" s="1" ph="1"/>
      <c r="AX165" s="1" ph="1"/>
      <c r="AY165" s="1" ph="1"/>
      <c r="BB165" s="1" ph="1"/>
    </row>
    <row r="166" spans="6:54" ht="21" x14ac:dyDescent="0.15">
      <c r="F166" s="1" ph="1"/>
      <c r="G166" s="1" ph="1"/>
      <c r="H166" s="1" ph="1"/>
      <c r="Z166" s="1" ph="1"/>
      <c r="AA166" s="1" ph="1"/>
      <c r="AB166" s="1" ph="1"/>
      <c r="AE166" s="1" ph="1"/>
      <c r="AW166" s="1" ph="1"/>
      <c r="AX166" s="1" ph="1"/>
      <c r="AY166" s="1" ph="1"/>
      <c r="BB166" s="1" ph="1"/>
    </row>
    <row r="167" spans="6:54" ht="21" x14ac:dyDescent="0.15">
      <c r="F167" s="1" ph="1"/>
      <c r="G167" s="1" ph="1"/>
      <c r="H167" s="1" ph="1"/>
      <c r="Z167" s="1" ph="1"/>
      <c r="AA167" s="1" ph="1"/>
      <c r="AB167" s="1" ph="1"/>
      <c r="AE167" s="1" ph="1"/>
      <c r="AW167" s="1" ph="1"/>
      <c r="AX167" s="1" ph="1"/>
      <c r="AY167" s="1" ph="1"/>
      <c r="BB167" s="1" ph="1"/>
    </row>
    <row r="168" spans="6:54" ht="21" x14ac:dyDescent="0.15">
      <c r="F168" s="1" ph="1"/>
      <c r="G168" s="1" ph="1"/>
      <c r="H168" s="1" ph="1"/>
      <c r="Z168" s="1" ph="1"/>
      <c r="AA168" s="1" ph="1"/>
      <c r="AB168" s="1" ph="1"/>
      <c r="AE168" s="1" ph="1"/>
      <c r="AW168" s="1" ph="1"/>
      <c r="AX168" s="1" ph="1"/>
      <c r="AY168" s="1" ph="1"/>
      <c r="BB168" s="1" ph="1"/>
    </row>
    <row r="169" spans="6:54" ht="21" x14ac:dyDescent="0.15">
      <c r="F169" s="1" ph="1"/>
      <c r="G169" s="1" ph="1"/>
      <c r="H169" s="1" ph="1"/>
      <c r="Z169" s="1" ph="1"/>
      <c r="AA169" s="1" ph="1"/>
      <c r="AB169" s="1" ph="1"/>
      <c r="AE169" s="1" ph="1"/>
      <c r="AW169" s="1" ph="1"/>
      <c r="AX169" s="1" ph="1"/>
      <c r="AY169" s="1" ph="1"/>
      <c r="BB169" s="1" ph="1"/>
    </row>
    <row r="170" spans="6:54" ht="21" x14ac:dyDescent="0.15">
      <c r="F170" s="1" ph="1"/>
      <c r="G170" s="1" ph="1"/>
      <c r="H170" s="1" ph="1"/>
      <c r="Z170" s="1" ph="1"/>
      <c r="AA170" s="1" ph="1"/>
      <c r="AB170" s="1" ph="1"/>
      <c r="AE170" s="1" ph="1"/>
      <c r="AW170" s="1" ph="1"/>
      <c r="AX170" s="1" ph="1"/>
      <c r="AY170" s="1" ph="1"/>
      <c r="BB170" s="1" ph="1"/>
    </row>
    <row r="171" spans="6:54" ht="21" x14ac:dyDescent="0.15">
      <c r="F171" s="1" ph="1"/>
      <c r="G171" s="1" ph="1"/>
      <c r="H171" s="1" ph="1"/>
      <c r="Z171" s="1" ph="1"/>
      <c r="AA171" s="1" ph="1"/>
      <c r="AB171" s="1" ph="1"/>
      <c r="AE171" s="1" ph="1"/>
      <c r="AW171" s="1" ph="1"/>
      <c r="AX171" s="1" ph="1"/>
      <c r="AY171" s="1" ph="1"/>
      <c r="BB171" s="1" ph="1"/>
    </row>
    <row r="172" spans="6:54" ht="21" x14ac:dyDescent="0.15">
      <c r="F172" s="1" ph="1"/>
      <c r="G172" s="1" ph="1"/>
      <c r="H172" s="1" ph="1"/>
      <c r="Z172" s="1" ph="1"/>
      <c r="AA172" s="1" ph="1"/>
      <c r="AB172" s="1" ph="1"/>
      <c r="AE172" s="1" ph="1"/>
      <c r="AW172" s="1" ph="1"/>
      <c r="AX172" s="1" ph="1"/>
      <c r="AY172" s="1" ph="1"/>
      <c r="BB172" s="1" ph="1"/>
    </row>
    <row r="173" spans="6:54" ht="21" x14ac:dyDescent="0.15">
      <c r="F173" s="1" ph="1"/>
      <c r="G173" s="1" ph="1"/>
      <c r="H173" s="1" ph="1"/>
      <c r="Z173" s="1" ph="1"/>
      <c r="AA173" s="1" ph="1"/>
      <c r="AB173" s="1" ph="1"/>
      <c r="AE173" s="1" ph="1"/>
      <c r="AW173" s="1" ph="1"/>
      <c r="AX173" s="1" ph="1"/>
      <c r="AY173" s="1" ph="1"/>
      <c r="BB173" s="1" ph="1"/>
    </row>
    <row r="174" spans="6:54" ht="21" x14ac:dyDescent="0.15">
      <c r="F174" s="1" ph="1"/>
      <c r="G174" s="1" ph="1"/>
      <c r="H174" s="1" ph="1"/>
      <c r="Z174" s="1" ph="1"/>
      <c r="AA174" s="1" ph="1"/>
      <c r="AB174" s="1" ph="1"/>
      <c r="AE174" s="1" ph="1"/>
      <c r="AW174" s="1" ph="1"/>
      <c r="AX174" s="1" ph="1"/>
      <c r="AY174" s="1" ph="1"/>
      <c r="BB174" s="1" ph="1"/>
    </row>
    <row r="175" spans="6:54" ht="21" x14ac:dyDescent="0.15">
      <c r="F175" s="1" ph="1"/>
      <c r="G175" s="1" ph="1"/>
      <c r="H175" s="1" ph="1"/>
      <c r="Z175" s="1" ph="1"/>
      <c r="AA175" s="1" ph="1"/>
      <c r="AB175" s="1" ph="1"/>
      <c r="AE175" s="1" ph="1"/>
      <c r="AW175" s="1" ph="1"/>
      <c r="AX175" s="1" ph="1"/>
      <c r="AY175" s="1" ph="1"/>
      <c r="BB175" s="1" ph="1"/>
    </row>
    <row r="176" spans="6:54" ht="21" x14ac:dyDescent="0.15">
      <c r="F176" s="1" ph="1"/>
      <c r="G176" s="1" ph="1"/>
      <c r="H176" s="1" ph="1"/>
      <c r="Z176" s="1" ph="1"/>
      <c r="AA176" s="1" ph="1"/>
      <c r="AB176" s="1" ph="1"/>
      <c r="AE176" s="1" ph="1"/>
      <c r="AW176" s="1" ph="1"/>
      <c r="AX176" s="1" ph="1"/>
      <c r="AY176" s="1" ph="1"/>
      <c r="BB176" s="1" ph="1"/>
    </row>
    <row r="177" spans="6:54" ht="21" x14ac:dyDescent="0.15">
      <c r="F177" s="1" ph="1"/>
      <c r="G177" s="1" ph="1"/>
      <c r="H177" s="1" ph="1"/>
      <c r="Z177" s="1" ph="1"/>
      <c r="AA177" s="1" ph="1"/>
      <c r="AB177" s="1" ph="1"/>
      <c r="AE177" s="1" ph="1"/>
      <c r="AW177" s="1" ph="1"/>
      <c r="AX177" s="1" ph="1"/>
      <c r="AY177" s="1" ph="1"/>
      <c r="BB177" s="1" ph="1"/>
    </row>
    <row r="178" spans="6:54" ht="21" x14ac:dyDescent="0.15">
      <c r="F178" s="1" ph="1"/>
      <c r="G178" s="1" ph="1"/>
      <c r="H178" s="1" ph="1"/>
      <c r="Z178" s="1" ph="1"/>
      <c r="AA178" s="1" ph="1"/>
      <c r="AB178" s="1" ph="1"/>
      <c r="AE178" s="1" ph="1"/>
      <c r="AW178" s="1" ph="1"/>
      <c r="AX178" s="1" ph="1"/>
      <c r="AY178" s="1" ph="1"/>
      <c r="BB178" s="1" ph="1"/>
    </row>
    <row r="179" spans="6:54" ht="21" x14ac:dyDescent="0.15">
      <c r="F179" s="1" ph="1"/>
      <c r="G179" s="1" ph="1"/>
      <c r="H179" s="1" ph="1"/>
      <c r="Z179" s="1" ph="1"/>
      <c r="AA179" s="1" ph="1"/>
      <c r="AB179" s="1" ph="1"/>
      <c r="AE179" s="1" ph="1"/>
      <c r="AW179" s="1" ph="1"/>
      <c r="AX179" s="1" ph="1"/>
      <c r="AY179" s="1" ph="1"/>
      <c r="BB179" s="1" ph="1"/>
    </row>
    <row r="180" spans="6:54" ht="21" x14ac:dyDescent="0.15">
      <c r="F180" s="1" ph="1"/>
      <c r="G180" s="1" ph="1"/>
      <c r="H180" s="1" ph="1"/>
      <c r="Z180" s="1" ph="1"/>
      <c r="AA180" s="1" ph="1"/>
      <c r="AB180" s="1" ph="1"/>
      <c r="AE180" s="1" ph="1"/>
      <c r="AW180" s="1" ph="1"/>
      <c r="AX180" s="1" ph="1"/>
      <c r="AY180" s="1" ph="1"/>
      <c r="BB180" s="1" ph="1"/>
    </row>
    <row r="181" spans="6:54" ht="21" x14ac:dyDescent="0.15">
      <c r="F181" s="1" ph="1"/>
      <c r="G181" s="1" ph="1"/>
      <c r="H181" s="1" ph="1"/>
      <c r="Z181" s="1" ph="1"/>
      <c r="AA181" s="1" ph="1"/>
      <c r="AB181" s="1" ph="1"/>
      <c r="AE181" s="1" ph="1"/>
      <c r="AW181" s="1" ph="1"/>
      <c r="AX181" s="1" ph="1"/>
      <c r="AY181" s="1" ph="1"/>
      <c r="BB181" s="1" ph="1"/>
    </row>
    <row r="182" spans="6:54" ht="21" x14ac:dyDescent="0.15">
      <c r="F182" s="1" ph="1"/>
      <c r="G182" s="1" ph="1"/>
      <c r="H182" s="1" ph="1"/>
      <c r="Z182" s="1" ph="1"/>
      <c r="AA182" s="1" ph="1"/>
      <c r="AB182" s="1" ph="1"/>
      <c r="AE182" s="1" ph="1"/>
      <c r="AW182" s="1" ph="1"/>
      <c r="AX182" s="1" ph="1"/>
      <c r="AY182" s="1" ph="1"/>
      <c r="BB182" s="1" ph="1"/>
    </row>
    <row r="183" spans="6:54" ht="21" x14ac:dyDescent="0.15">
      <c r="F183" s="1" ph="1"/>
      <c r="G183" s="1" ph="1"/>
      <c r="H183" s="1" ph="1"/>
      <c r="Z183" s="1" ph="1"/>
      <c r="AA183" s="1" ph="1"/>
      <c r="AB183" s="1" ph="1"/>
      <c r="AE183" s="1" ph="1"/>
      <c r="AW183" s="1" ph="1"/>
      <c r="AX183" s="1" ph="1"/>
      <c r="AY183" s="1" ph="1"/>
      <c r="BB183" s="1" ph="1"/>
    </row>
    <row r="184" spans="6:54" ht="21" x14ac:dyDescent="0.15">
      <c r="F184" s="1" ph="1"/>
      <c r="G184" s="1" ph="1"/>
      <c r="H184" s="1" ph="1"/>
      <c r="Z184" s="1" ph="1"/>
      <c r="AA184" s="1" ph="1"/>
      <c r="AB184" s="1" ph="1"/>
      <c r="AE184" s="1" ph="1"/>
      <c r="AW184" s="1" ph="1"/>
      <c r="AX184" s="1" ph="1"/>
      <c r="AY184" s="1" ph="1"/>
      <c r="BB184" s="1" ph="1"/>
    </row>
    <row r="185" spans="6:54" ht="21" x14ac:dyDescent="0.15">
      <c r="F185" s="1" ph="1"/>
      <c r="G185" s="1" ph="1"/>
      <c r="H185" s="1" ph="1"/>
      <c r="Z185" s="1" ph="1"/>
      <c r="AA185" s="1" ph="1"/>
      <c r="AB185" s="1" ph="1"/>
      <c r="AE185" s="1" ph="1"/>
      <c r="AW185" s="1" ph="1"/>
      <c r="AX185" s="1" ph="1"/>
      <c r="AY185" s="1" ph="1"/>
      <c r="BB185" s="1" ph="1"/>
    </row>
    <row r="186" spans="6:54" ht="21" x14ac:dyDescent="0.15">
      <c r="F186" s="1" ph="1"/>
      <c r="G186" s="1" ph="1"/>
      <c r="H186" s="1" ph="1"/>
      <c r="Z186" s="1" ph="1"/>
      <c r="AA186" s="1" ph="1"/>
      <c r="AB186" s="1" ph="1"/>
      <c r="AE186" s="1" ph="1"/>
      <c r="AW186" s="1" ph="1"/>
      <c r="AX186" s="1" ph="1"/>
      <c r="AY186" s="1" ph="1"/>
      <c r="BB186" s="1" ph="1"/>
    </row>
    <row r="187" spans="6:54" ht="21" x14ac:dyDescent="0.15">
      <c r="F187" s="1" ph="1"/>
      <c r="G187" s="1" ph="1"/>
      <c r="H187" s="1" ph="1"/>
      <c r="Z187" s="1" ph="1"/>
      <c r="AA187" s="1" ph="1"/>
      <c r="AB187" s="1" ph="1"/>
      <c r="AE187" s="1" ph="1"/>
      <c r="AW187" s="1" ph="1"/>
      <c r="AX187" s="1" ph="1"/>
      <c r="AY187" s="1" ph="1"/>
      <c r="BB187" s="1" ph="1"/>
    </row>
    <row r="188" spans="6:54" ht="21" x14ac:dyDescent="0.15">
      <c r="F188" s="1" ph="1"/>
      <c r="G188" s="1" ph="1"/>
      <c r="H188" s="1" ph="1"/>
      <c r="Z188" s="1" ph="1"/>
      <c r="AA188" s="1" ph="1"/>
      <c r="AB188" s="1" ph="1"/>
      <c r="AE188" s="1" ph="1"/>
      <c r="AW188" s="1" ph="1"/>
      <c r="AX188" s="1" ph="1"/>
      <c r="AY188" s="1" ph="1"/>
      <c r="BB188" s="1" ph="1"/>
    </row>
    <row r="189" spans="6:54" ht="21" x14ac:dyDescent="0.15">
      <c r="F189" s="1" ph="1"/>
      <c r="G189" s="1" ph="1"/>
      <c r="H189" s="1" ph="1"/>
      <c r="Z189" s="1" ph="1"/>
      <c r="AA189" s="1" ph="1"/>
      <c r="AB189" s="1" ph="1"/>
      <c r="AE189" s="1" ph="1"/>
      <c r="AW189" s="1" ph="1"/>
      <c r="AX189" s="1" ph="1"/>
      <c r="AY189" s="1" ph="1"/>
      <c r="BB189" s="1" ph="1"/>
    </row>
    <row r="190" spans="6:54" ht="21" x14ac:dyDescent="0.15">
      <c r="F190" s="1" ph="1"/>
      <c r="G190" s="1" ph="1"/>
      <c r="H190" s="1" ph="1"/>
      <c r="Z190" s="1" ph="1"/>
      <c r="AA190" s="1" ph="1"/>
      <c r="AB190" s="1" ph="1"/>
      <c r="AE190" s="1" ph="1"/>
      <c r="AW190" s="1" ph="1"/>
      <c r="AX190" s="1" ph="1"/>
      <c r="AY190" s="1" ph="1"/>
      <c r="BB190" s="1" ph="1"/>
    </row>
    <row r="191" spans="6:54" ht="21" x14ac:dyDescent="0.15">
      <c r="F191" s="1" ph="1"/>
      <c r="G191" s="1" ph="1"/>
      <c r="H191" s="1" ph="1"/>
      <c r="Z191" s="1" ph="1"/>
      <c r="AA191" s="1" ph="1"/>
      <c r="AB191" s="1" ph="1"/>
      <c r="AE191" s="1" ph="1"/>
      <c r="AW191" s="1" ph="1"/>
      <c r="AX191" s="1" ph="1"/>
      <c r="AY191" s="1" ph="1"/>
      <c r="BB191" s="1" ph="1"/>
    </row>
    <row r="192" spans="6:54" ht="21" x14ac:dyDescent="0.15">
      <c r="F192" s="1" ph="1"/>
      <c r="G192" s="1" ph="1"/>
      <c r="H192" s="1" ph="1"/>
      <c r="Z192" s="1" ph="1"/>
      <c r="AA192" s="1" ph="1"/>
      <c r="AB192" s="1" ph="1"/>
      <c r="AE192" s="1" ph="1"/>
      <c r="AW192" s="1" ph="1"/>
      <c r="AX192" s="1" ph="1"/>
      <c r="AY192" s="1" ph="1"/>
      <c r="BB192" s="1" ph="1"/>
    </row>
    <row r="193" spans="6:54" ht="21" x14ac:dyDescent="0.15">
      <c r="F193" s="1" ph="1"/>
      <c r="G193" s="1" ph="1"/>
      <c r="H193" s="1" ph="1"/>
      <c r="Z193" s="1" ph="1"/>
      <c r="AA193" s="1" ph="1"/>
      <c r="AB193" s="1" ph="1"/>
      <c r="AE193" s="1" ph="1"/>
      <c r="AW193" s="1" ph="1"/>
      <c r="AX193" s="1" ph="1"/>
      <c r="AY193" s="1" ph="1"/>
      <c r="BB193" s="1" ph="1"/>
    </row>
    <row r="194" spans="6:54" ht="21" x14ac:dyDescent="0.15">
      <c r="F194" s="1" ph="1"/>
      <c r="G194" s="1" ph="1"/>
      <c r="H194" s="1" ph="1"/>
      <c r="Z194" s="1" ph="1"/>
      <c r="AA194" s="1" ph="1"/>
      <c r="AB194" s="1" ph="1"/>
      <c r="AE194" s="1" ph="1"/>
      <c r="AW194" s="1" ph="1"/>
      <c r="AX194" s="1" ph="1"/>
      <c r="AY194" s="1" ph="1"/>
      <c r="BB194" s="1" ph="1"/>
    </row>
    <row r="195" spans="6:54" ht="21" x14ac:dyDescent="0.15">
      <c r="F195" s="1" ph="1"/>
      <c r="G195" s="1" ph="1"/>
      <c r="H195" s="1" ph="1"/>
      <c r="Z195" s="1" ph="1"/>
      <c r="AA195" s="1" ph="1"/>
      <c r="AB195" s="1" ph="1"/>
      <c r="AE195" s="1" ph="1"/>
      <c r="AW195" s="1" ph="1"/>
      <c r="AX195" s="1" ph="1"/>
      <c r="AY195" s="1" ph="1"/>
      <c r="BB195" s="1" ph="1"/>
    </row>
    <row r="196" spans="6:54" ht="21" x14ac:dyDescent="0.15">
      <c r="F196" s="1" ph="1"/>
      <c r="G196" s="1" ph="1"/>
      <c r="H196" s="1" ph="1"/>
      <c r="Z196" s="1" ph="1"/>
      <c r="AA196" s="1" ph="1"/>
      <c r="AB196" s="1" ph="1"/>
      <c r="AE196" s="1" ph="1"/>
      <c r="AW196" s="1" ph="1"/>
      <c r="AX196" s="1" ph="1"/>
      <c r="AY196" s="1" ph="1"/>
      <c r="BB196" s="1" ph="1"/>
    </row>
    <row r="197" spans="6:54" ht="21" x14ac:dyDescent="0.15">
      <c r="F197" s="1" ph="1"/>
      <c r="G197" s="1" ph="1"/>
      <c r="H197" s="1" ph="1"/>
      <c r="Z197" s="1" ph="1"/>
      <c r="AA197" s="1" ph="1"/>
      <c r="AB197" s="1" ph="1"/>
      <c r="AE197" s="1" ph="1"/>
      <c r="AW197" s="1" ph="1"/>
      <c r="AX197" s="1" ph="1"/>
      <c r="AY197" s="1" ph="1"/>
      <c r="BB197" s="1" ph="1"/>
    </row>
    <row r="198" spans="6:54" ht="21" x14ac:dyDescent="0.15">
      <c r="F198" s="1" ph="1"/>
      <c r="G198" s="1" ph="1"/>
      <c r="H198" s="1" ph="1"/>
      <c r="Z198" s="1" ph="1"/>
      <c r="AA198" s="1" ph="1"/>
      <c r="AB198" s="1" ph="1"/>
      <c r="AE198" s="1" ph="1"/>
      <c r="AW198" s="1" ph="1"/>
      <c r="AX198" s="1" ph="1"/>
      <c r="AY198" s="1" ph="1"/>
      <c r="BB198" s="1" ph="1"/>
    </row>
    <row r="199" spans="6:54" ht="21" x14ac:dyDescent="0.15">
      <c r="F199" s="1" ph="1"/>
      <c r="G199" s="1" ph="1"/>
      <c r="H199" s="1" ph="1"/>
      <c r="Z199" s="1" ph="1"/>
      <c r="AA199" s="1" ph="1"/>
      <c r="AB199" s="1" ph="1"/>
      <c r="AE199" s="1" ph="1"/>
      <c r="AW199" s="1" ph="1"/>
      <c r="AX199" s="1" ph="1"/>
      <c r="AY199" s="1" ph="1"/>
      <c r="BB199" s="1" ph="1"/>
    </row>
    <row r="200" spans="6:54" ht="21" x14ac:dyDescent="0.15">
      <c r="F200" s="1" ph="1"/>
      <c r="G200" s="1" ph="1"/>
      <c r="H200" s="1" ph="1"/>
      <c r="Z200" s="1" ph="1"/>
      <c r="AA200" s="1" ph="1"/>
      <c r="AB200" s="1" ph="1"/>
      <c r="AE200" s="1" ph="1"/>
      <c r="AW200" s="1" ph="1"/>
      <c r="AX200" s="1" ph="1"/>
      <c r="AY200" s="1" ph="1"/>
      <c r="BB200" s="1" ph="1"/>
    </row>
    <row r="201" spans="6:54" ht="21" x14ac:dyDescent="0.15">
      <c r="F201" s="1" ph="1"/>
      <c r="G201" s="1" ph="1"/>
      <c r="H201" s="1" ph="1"/>
      <c r="Z201" s="1" ph="1"/>
      <c r="AA201" s="1" ph="1"/>
      <c r="AB201" s="1" ph="1"/>
      <c r="AE201" s="1" ph="1"/>
      <c r="AW201" s="1" ph="1"/>
      <c r="AX201" s="1" ph="1"/>
      <c r="AY201" s="1" ph="1"/>
      <c r="BB201" s="1" ph="1"/>
    </row>
    <row r="202" spans="6:54" ht="21" x14ac:dyDescent="0.15">
      <c r="F202" s="1" ph="1"/>
      <c r="G202" s="1" ph="1"/>
      <c r="H202" s="1" ph="1"/>
      <c r="Z202" s="1" ph="1"/>
      <c r="AA202" s="1" ph="1"/>
      <c r="AB202" s="1" ph="1"/>
      <c r="AE202" s="1" ph="1"/>
      <c r="AW202" s="1" ph="1"/>
      <c r="AX202" s="1" ph="1"/>
      <c r="AY202" s="1" ph="1"/>
      <c r="BB202" s="1" ph="1"/>
    </row>
    <row r="203" spans="6:54" ht="21" x14ac:dyDescent="0.15">
      <c r="F203" s="1" ph="1"/>
      <c r="G203" s="1" ph="1"/>
      <c r="H203" s="1" ph="1"/>
      <c r="Z203" s="1" ph="1"/>
      <c r="AA203" s="1" ph="1"/>
      <c r="AB203" s="1" ph="1"/>
      <c r="AE203" s="1" ph="1"/>
      <c r="AW203" s="1" ph="1"/>
      <c r="AX203" s="1" ph="1"/>
      <c r="AY203" s="1" ph="1"/>
      <c r="BB203" s="1" ph="1"/>
    </row>
    <row r="204" spans="6:54" ht="21" x14ac:dyDescent="0.15">
      <c r="F204" s="1" ph="1"/>
      <c r="G204" s="1" ph="1"/>
      <c r="H204" s="1" ph="1"/>
      <c r="Z204" s="1" ph="1"/>
      <c r="AA204" s="1" ph="1"/>
      <c r="AB204" s="1" ph="1"/>
      <c r="AE204" s="1" ph="1"/>
      <c r="AW204" s="1" ph="1"/>
      <c r="AX204" s="1" ph="1"/>
      <c r="AY204" s="1" ph="1"/>
      <c r="BB204" s="1" ph="1"/>
    </row>
    <row r="205" spans="6:54" ht="21" x14ac:dyDescent="0.15">
      <c r="F205" s="1" ph="1"/>
      <c r="G205" s="1" ph="1"/>
      <c r="H205" s="1" ph="1"/>
      <c r="Z205" s="1" ph="1"/>
      <c r="AA205" s="1" ph="1"/>
      <c r="AB205" s="1" ph="1"/>
      <c r="AE205" s="1" ph="1"/>
      <c r="AW205" s="1" ph="1"/>
      <c r="AX205" s="1" ph="1"/>
      <c r="AY205" s="1" ph="1"/>
      <c r="BB205" s="1" ph="1"/>
    </row>
    <row r="206" spans="6:54" ht="21" x14ac:dyDescent="0.15">
      <c r="F206" s="1" ph="1"/>
      <c r="G206" s="1" ph="1"/>
      <c r="H206" s="1" ph="1"/>
      <c r="Z206" s="1" ph="1"/>
      <c r="AA206" s="1" ph="1"/>
      <c r="AB206" s="1" ph="1"/>
      <c r="AE206" s="1" ph="1"/>
      <c r="AW206" s="1" ph="1"/>
      <c r="AX206" s="1" ph="1"/>
      <c r="AY206" s="1" ph="1"/>
      <c r="BB206" s="1" ph="1"/>
    </row>
    <row r="207" spans="6:54" ht="21" x14ac:dyDescent="0.15">
      <c r="F207" s="1" ph="1"/>
      <c r="G207" s="1" ph="1"/>
      <c r="H207" s="1" ph="1"/>
      <c r="Z207" s="1" ph="1"/>
      <c r="AA207" s="1" ph="1"/>
      <c r="AB207" s="1" ph="1"/>
      <c r="AE207" s="1" ph="1"/>
      <c r="AW207" s="1" ph="1"/>
      <c r="AX207" s="1" ph="1"/>
      <c r="AY207" s="1" ph="1"/>
      <c r="BB207" s="1" ph="1"/>
    </row>
    <row r="208" spans="6:54" ht="21" x14ac:dyDescent="0.15">
      <c r="F208" s="1" ph="1"/>
      <c r="G208" s="1" ph="1"/>
      <c r="H208" s="1" ph="1"/>
      <c r="Z208" s="1" ph="1"/>
      <c r="AA208" s="1" ph="1"/>
      <c r="AB208" s="1" ph="1"/>
      <c r="AE208" s="1" ph="1"/>
      <c r="AW208" s="1" ph="1"/>
      <c r="AX208" s="1" ph="1"/>
      <c r="AY208" s="1" ph="1"/>
      <c r="BB208" s="1" ph="1"/>
    </row>
    <row r="209" spans="6:54" ht="21" x14ac:dyDescent="0.15">
      <c r="F209" s="1" ph="1"/>
      <c r="G209" s="1" ph="1"/>
      <c r="H209" s="1" ph="1"/>
      <c r="Z209" s="1" ph="1"/>
      <c r="AA209" s="1" ph="1"/>
      <c r="AB209" s="1" ph="1"/>
      <c r="AE209" s="1" ph="1"/>
      <c r="AW209" s="1" ph="1"/>
      <c r="AX209" s="1" ph="1"/>
      <c r="AY209" s="1" ph="1"/>
      <c r="BB209" s="1" ph="1"/>
    </row>
    <row r="210" spans="6:54" ht="21" x14ac:dyDescent="0.15">
      <c r="F210" s="1" ph="1"/>
      <c r="G210" s="1" ph="1"/>
      <c r="H210" s="1" ph="1"/>
      <c r="Z210" s="1" ph="1"/>
      <c r="AA210" s="1" ph="1"/>
      <c r="AB210" s="1" ph="1"/>
      <c r="AE210" s="1" ph="1"/>
      <c r="AW210" s="1" ph="1"/>
      <c r="AX210" s="1" ph="1"/>
      <c r="AY210" s="1" ph="1"/>
      <c r="BB210" s="1" ph="1"/>
    </row>
    <row r="211" spans="6:54" ht="21" x14ac:dyDescent="0.15">
      <c r="F211" s="1" ph="1"/>
      <c r="G211" s="1" ph="1"/>
      <c r="H211" s="1" ph="1"/>
      <c r="Z211" s="1" ph="1"/>
      <c r="AA211" s="1" ph="1"/>
      <c r="AB211" s="1" ph="1"/>
      <c r="AE211" s="1" ph="1"/>
      <c r="AW211" s="1" ph="1"/>
      <c r="AX211" s="1" ph="1"/>
      <c r="AY211" s="1" ph="1"/>
      <c r="BB211" s="1" ph="1"/>
    </row>
    <row r="212" spans="6:54" ht="21" x14ac:dyDescent="0.15">
      <c r="F212" s="1" ph="1"/>
      <c r="G212" s="1" ph="1"/>
      <c r="H212" s="1" ph="1"/>
      <c r="Z212" s="1" ph="1"/>
      <c r="AA212" s="1" ph="1"/>
      <c r="AB212" s="1" ph="1"/>
      <c r="AE212" s="1" ph="1"/>
      <c r="AW212" s="1" ph="1"/>
      <c r="AX212" s="1" ph="1"/>
      <c r="AY212" s="1" ph="1"/>
      <c r="BB212" s="1" ph="1"/>
    </row>
    <row r="213" spans="6:54" ht="21" x14ac:dyDescent="0.15">
      <c r="F213" s="1" ph="1"/>
      <c r="G213" s="1" ph="1"/>
      <c r="H213" s="1" ph="1"/>
      <c r="Z213" s="1" ph="1"/>
      <c r="AA213" s="1" ph="1"/>
      <c r="AB213" s="1" ph="1"/>
      <c r="AE213" s="1" ph="1"/>
      <c r="AW213" s="1" ph="1"/>
      <c r="AX213" s="1" ph="1"/>
      <c r="AY213" s="1" ph="1"/>
      <c r="BB213" s="1" ph="1"/>
    </row>
    <row r="214" spans="6:54" ht="21" x14ac:dyDescent="0.15">
      <c r="F214" s="1" ph="1"/>
      <c r="G214" s="1" ph="1"/>
      <c r="H214" s="1" ph="1"/>
      <c r="Z214" s="1" ph="1"/>
      <c r="AA214" s="1" ph="1"/>
      <c r="AB214" s="1" ph="1"/>
      <c r="AE214" s="1" ph="1"/>
      <c r="AW214" s="1" ph="1"/>
      <c r="AX214" s="1" ph="1"/>
      <c r="AY214" s="1" ph="1"/>
      <c r="BB214" s="1" ph="1"/>
    </row>
    <row r="215" spans="6:54" ht="21" x14ac:dyDescent="0.15">
      <c r="F215" s="1" ph="1"/>
      <c r="G215" s="1" ph="1"/>
      <c r="H215" s="1" ph="1"/>
      <c r="Z215" s="1" ph="1"/>
      <c r="AA215" s="1" ph="1"/>
      <c r="AB215" s="1" ph="1"/>
      <c r="AE215" s="1" ph="1"/>
      <c r="AW215" s="1" ph="1"/>
      <c r="AX215" s="1" ph="1"/>
      <c r="AY215" s="1" ph="1"/>
      <c r="BB215" s="1" ph="1"/>
    </row>
    <row r="216" spans="6:54" ht="21" x14ac:dyDescent="0.15">
      <c r="F216" s="1" ph="1"/>
      <c r="G216" s="1" ph="1"/>
      <c r="H216" s="1" ph="1"/>
      <c r="Z216" s="1" ph="1"/>
      <c r="AA216" s="1" ph="1"/>
      <c r="AB216" s="1" ph="1"/>
      <c r="AE216" s="1" ph="1"/>
      <c r="AW216" s="1" ph="1"/>
      <c r="AX216" s="1" ph="1"/>
      <c r="AY216" s="1" ph="1"/>
      <c r="BB216" s="1" ph="1"/>
    </row>
    <row r="217" spans="6:54" ht="21" x14ac:dyDescent="0.15">
      <c r="F217" s="1" ph="1"/>
      <c r="G217" s="1" ph="1"/>
      <c r="H217" s="1" ph="1"/>
      <c r="Z217" s="1" ph="1"/>
      <c r="AA217" s="1" ph="1"/>
      <c r="AB217" s="1" ph="1"/>
      <c r="AE217" s="1" ph="1"/>
      <c r="AW217" s="1" ph="1"/>
      <c r="AX217" s="1" ph="1"/>
      <c r="AY217" s="1" ph="1"/>
      <c r="BB217" s="1" ph="1"/>
    </row>
    <row r="218" spans="6:54" ht="21" x14ac:dyDescent="0.15">
      <c r="F218" s="1" ph="1"/>
      <c r="G218" s="1" ph="1"/>
      <c r="H218" s="1" ph="1"/>
      <c r="Z218" s="1" ph="1"/>
      <c r="AA218" s="1" ph="1"/>
      <c r="AB218" s="1" ph="1"/>
      <c r="AE218" s="1" ph="1"/>
      <c r="AW218" s="1" ph="1"/>
      <c r="AX218" s="1" ph="1"/>
      <c r="AY218" s="1" ph="1"/>
      <c r="BB218" s="1" ph="1"/>
    </row>
    <row r="219" spans="6:54" ht="21" x14ac:dyDescent="0.15">
      <c r="F219" s="1" ph="1"/>
      <c r="G219" s="1" ph="1"/>
      <c r="H219" s="1" ph="1"/>
      <c r="Z219" s="1" ph="1"/>
      <c r="AA219" s="1" ph="1"/>
      <c r="AB219" s="1" ph="1"/>
      <c r="AE219" s="1" ph="1"/>
      <c r="AW219" s="1" ph="1"/>
      <c r="AX219" s="1" ph="1"/>
      <c r="AY219" s="1" ph="1"/>
      <c r="BB219" s="1" ph="1"/>
    </row>
    <row r="220" spans="6:54" ht="21" x14ac:dyDescent="0.15">
      <c r="F220" s="1" ph="1"/>
      <c r="G220" s="1" ph="1"/>
      <c r="H220" s="1" ph="1"/>
      <c r="Z220" s="1" ph="1"/>
      <c r="AA220" s="1" ph="1"/>
      <c r="AB220" s="1" ph="1"/>
      <c r="AE220" s="1" ph="1"/>
      <c r="AW220" s="1" ph="1"/>
      <c r="AX220" s="1" ph="1"/>
      <c r="AY220" s="1" ph="1"/>
      <c r="BB220" s="1" ph="1"/>
    </row>
    <row r="221" spans="6:54" ht="21" x14ac:dyDescent="0.15">
      <c r="F221" s="1" ph="1"/>
      <c r="G221" s="1" ph="1"/>
      <c r="H221" s="1" ph="1"/>
      <c r="Z221" s="1" ph="1"/>
      <c r="AA221" s="1" ph="1"/>
      <c r="AB221" s="1" ph="1"/>
      <c r="AE221" s="1" ph="1"/>
      <c r="AW221" s="1" ph="1"/>
      <c r="AX221" s="1" ph="1"/>
      <c r="AY221" s="1" ph="1"/>
      <c r="BB221" s="1" ph="1"/>
    </row>
    <row r="222" spans="6:54" ht="21" x14ac:dyDescent="0.15">
      <c r="F222" s="1" ph="1"/>
      <c r="G222" s="1" ph="1"/>
      <c r="H222" s="1" ph="1"/>
      <c r="Z222" s="1" ph="1"/>
      <c r="AA222" s="1" ph="1"/>
      <c r="AB222" s="1" ph="1"/>
      <c r="AE222" s="1" ph="1"/>
      <c r="AW222" s="1" ph="1"/>
      <c r="AX222" s="1" ph="1"/>
      <c r="AY222" s="1" ph="1"/>
      <c r="BB222" s="1" ph="1"/>
    </row>
    <row r="223" spans="6:54" ht="21" x14ac:dyDescent="0.15">
      <c r="F223" s="1" ph="1"/>
      <c r="G223" s="1" ph="1"/>
      <c r="H223" s="1" ph="1"/>
      <c r="Z223" s="1" ph="1"/>
      <c r="AA223" s="1" ph="1"/>
      <c r="AB223" s="1" ph="1"/>
      <c r="AE223" s="1" ph="1"/>
      <c r="AW223" s="1" ph="1"/>
      <c r="AX223" s="1" ph="1"/>
      <c r="AY223" s="1" ph="1"/>
      <c r="BB223" s="1" ph="1"/>
    </row>
    <row r="224" spans="6:54" ht="21" x14ac:dyDescent="0.15">
      <c r="F224" s="1" ph="1"/>
      <c r="G224" s="1" ph="1"/>
      <c r="H224" s="1" ph="1"/>
      <c r="Z224" s="1" ph="1"/>
      <c r="AA224" s="1" ph="1"/>
      <c r="AB224" s="1" ph="1"/>
      <c r="AE224" s="1" ph="1"/>
      <c r="AW224" s="1" ph="1"/>
      <c r="AX224" s="1" ph="1"/>
      <c r="AY224" s="1" ph="1"/>
      <c r="BB224" s="1" ph="1"/>
    </row>
    <row r="225" spans="6:54" ht="21" x14ac:dyDescent="0.15">
      <c r="F225" s="1" ph="1"/>
      <c r="G225" s="1" ph="1"/>
      <c r="H225" s="1" ph="1"/>
      <c r="Z225" s="1" ph="1"/>
      <c r="AA225" s="1" ph="1"/>
      <c r="AB225" s="1" ph="1"/>
      <c r="AE225" s="1" ph="1"/>
      <c r="AW225" s="1" ph="1"/>
      <c r="AX225" s="1" ph="1"/>
      <c r="AY225" s="1" ph="1"/>
      <c r="BB225" s="1" ph="1"/>
    </row>
    <row r="226" spans="6:54" ht="21" x14ac:dyDescent="0.15">
      <c r="F226" s="1" ph="1"/>
      <c r="G226" s="1" ph="1"/>
      <c r="H226" s="1" ph="1"/>
      <c r="Z226" s="1" ph="1"/>
      <c r="AA226" s="1" ph="1"/>
      <c r="AB226" s="1" ph="1"/>
      <c r="AE226" s="1" ph="1"/>
      <c r="AW226" s="1" ph="1"/>
      <c r="AX226" s="1" ph="1"/>
      <c r="AY226" s="1" ph="1"/>
      <c r="BB226" s="1" ph="1"/>
    </row>
    <row r="227" spans="6:54" ht="21" x14ac:dyDescent="0.15">
      <c r="F227" s="1" ph="1"/>
      <c r="G227" s="1" ph="1"/>
      <c r="H227" s="1" ph="1"/>
      <c r="Z227" s="1" ph="1"/>
      <c r="AA227" s="1" ph="1"/>
      <c r="AB227" s="1" ph="1"/>
      <c r="AE227" s="1" ph="1"/>
      <c r="AW227" s="1" ph="1"/>
      <c r="AX227" s="1" ph="1"/>
      <c r="AY227" s="1" ph="1"/>
      <c r="BB227" s="1" ph="1"/>
    </row>
    <row r="228" spans="6:54" ht="21" x14ac:dyDescent="0.15">
      <c r="F228" s="1" ph="1"/>
      <c r="G228" s="1" ph="1"/>
      <c r="H228" s="1" ph="1"/>
      <c r="Z228" s="1" ph="1"/>
      <c r="AA228" s="1" ph="1"/>
      <c r="AB228" s="1" ph="1"/>
      <c r="AE228" s="1" ph="1"/>
      <c r="AW228" s="1" ph="1"/>
      <c r="AX228" s="1" ph="1"/>
      <c r="AY228" s="1" ph="1"/>
      <c r="BB228" s="1" ph="1"/>
    </row>
    <row r="229" spans="6:54" ht="21" x14ac:dyDescent="0.15">
      <c r="F229" s="1" ph="1"/>
      <c r="G229" s="1" ph="1"/>
      <c r="H229" s="1" ph="1"/>
      <c r="Z229" s="1" ph="1"/>
      <c r="AA229" s="1" ph="1"/>
      <c r="AB229" s="1" ph="1"/>
      <c r="AE229" s="1" ph="1"/>
      <c r="AW229" s="1" ph="1"/>
      <c r="AX229" s="1" ph="1"/>
      <c r="AY229" s="1" ph="1"/>
      <c r="BB229" s="1" ph="1"/>
    </row>
    <row r="230" spans="6:54" ht="21" x14ac:dyDescent="0.15">
      <c r="F230" s="1" ph="1"/>
      <c r="G230" s="1" ph="1"/>
      <c r="H230" s="1" ph="1"/>
      <c r="Z230" s="1" ph="1"/>
      <c r="AA230" s="1" ph="1"/>
      <c r="AB230" s="1" ph="1"/>
      <c r="AE230" s="1" ph="1"/>
      <c r="AW230" s="1" ph="1"/>
      <c r="AX230" s="1" ph="1"/>
      <c r="AY230" s="1" ph="1"/>
      <c r="BB230" s="1" ph="1"/>
    </row>
    <row r="231" spans="6:54" ht="21" x14ac:dyDescent="0.15">
      <c r="F231" s="1" ph="1"/>
      <c r="G231" s="1" ph="1"/>
      <c r="H231" s="1" ph="1"/>
      <c r="Z231" s="1" ph="1"/>
      <c r="AA231" s="1" ph="1"/>
      <c r="AB231" s="1" ph="1"/>
      <c r="AE231" s="1" ph="1"/>
      <c r="AW231" s="1" ph="1"/>
      <c r="AX231" s="1" ph="1"/>
      <c r="AY231" s="1" ph="1"/>
      <c r="BB231" s="1" ph="1"/>
    </row>
    <row r="232" spans="6:54" ht="21" x14ac:dyDescent="0.15">
      <c r="F232" s="1" ph="1"/>
      <c r="G232" s="1" ph="1"/>
      <c r="H232" s="1" ph="1"/>
      <c r="Z232" s="1" ph="1"/>
      <c r="AA232" s="1" ph="1"/>
      <c r="AB232" s="1" ph="1"/>
      <c r="AE232" s="1" ph="1"/>
      <c r="AW232" s="1" ph="1"/>
      <c r="AX232" s="1" ph="1"/>
      <c r="AY232" s="1" ph="1"/>
      <c r="BB232" s="1" ph="1"/>
    </row>
    <row r="233" spans="6:54" ht="21" x14ac:dyDescent="0.15">
      <c r="F233" s="1" ph="1"/>
      <c r="G233" s="1" ph="1"/>
      <c r="H233" s="1" ph="1"/>
      <c r="Z233" s="1" ph="1"/>
      <c r="AA233" s="1" ph="1"/>
      <c r="AB233" s="1" ph="1"/>
      <c r="AE233" s="1" ph="1"/>
      <c r="AW233" s="1" ph="1"/>
      <c r="AX233" s="1" ph="1"/>
      <c r="AY233" s="1" ph="1"/>
      <c r="BB233" s="1" ph="1"/>
    </row>
    <row r="234" spans="6:54" ht="21" x14ac:dyDescent="0.15">
      <c r="F234" s="1" ph="1"/>
      <c r="G234" s="1" ph="1"/>
      <c r="H234" s="1" ph="1"/>
      <c r="Z234" s="1" ph="1"/>
      <c r="AA234" s="1" ph="1"/>
      <c r="AB234" s="1" ph="1"/>
      <c r="AE234" s="1" ph="1"/>
      <c r="AW234" s="1" ph="1"/>
      <c r="AX234" s="1" ph="1"/>
      <c r="AY234" s="1" ph="1"/>
      <c r="BB234" s="1" ph="1"/>
    </row>
    <row r="235" spans="6:54" ht="21" x14ac:dyDescent="0.15">
      <c r="F235" s="1" ph="1"/>
      <c r="G235" s="1" ph="1"/>
      <c r="H235" s="1" ph="1"/>
      <c r="Z235" s="1" ph="1"/>
      <c r="AA235" s="1" ph="1"/>
      <c r="AB235" s="1" ph="1"/>
      <c r="AE235" s="1" ph="1"/>
      <c r="AW235" s="1" ph="1"/>
      <c r="AX235" s="1" ph="1"/>
      <c r="AY235" s="1" ph="1"/>
      <c r="BB235" s="1" ph="1"/>
    </row>
    <row r="236" spans="6:54" ht="21" x14ac:dyDescent="0.15">
      <c r="F236" s="1" ph="1"/>
      <c r="G236" s="1" ph="1"/>
      <c r="H236" s="1" ph="1"/>
      <c r="Z236" s="1" ph="1"/>
      <c r="AA236" s="1" ph="1"/>
      <c r="AB236" s="1" ph="1"/>
      <c r="AE236" s="1" ph="1"/>
      <c r="AW236" s="1" ph="1"/>
      <c r="AX236" s="1" ph="1"/>
      <c r="AY236" s="1" ph="1"/>
      <c r="BB236" s="1" ph="1"/>
    </row>
    <row r="237" spans="6:54" ht="21" x14ac:dyDescent="0.15">
      <c r="F237" s="1" ph="1"/>
      <c r="G237" s="1" ph="1"/>
      <c r="H237" s="1" ph="1"/>
      <c r="Z237" s="1" ph="1"/>
      <c r="AA237" s="1" ph="1"/>
      <c r="AB237" s="1" ph="1"/>
      <c r="AE237" s="1" ph="1"/>
      <c r="AW237" s="1" ph="1"/>
      <c r="AX237" s="1" ph="1"/>
      <c r="AY237" s="1" ph="1"/>
      <c r="BB237" s="1" ph="1"/>
    </row>
    <row r="238" spans="6:54" ht="21" x14ac:dyDescent="0.15">
      <c r="F238" s="1" ph="1"/>
      <c r="G238" s="1" ph="1"/>
      <c r="H238" s="1" ph="1"/>
      <c r="Z238" s="1" ph="1"/>
      <c r="AA238" s="1" ph="1"/>
      <c r="AB238" s="1" ph="1"/>
      <c r="AE238" s="1" ph="1"/>
      <c r="AW238" s="1" ph="1"/>
      <c r="AX238" s="1" ph="1"/>
      <c r="AY238" s="1" ph="1"/>
      <c r="BB238" s="1" ph="1"/>
    </row>
    <row r="239" spans="6:54" ht="21" x14ac:dyDescent="0.15">
      <c r="F239" s="1" ph="1"/>
      <c r="G239" s="1" ph="1"/>
      <c r="H239" s="1" ph="1"/>
      <c r="Z239" s="1" ph="1"/>
      <c r="AA239" s="1" ph="1"/>
      <c r="AB239" s="1" ph="1"/>
      <c r="AE239" s="1" ph="1"/>
      <c r="AW239" s="1" ph="1"/>
      <c r="AX239" s="1" ph="1"/>
      <c r="AY239" s="1" ph="1"/>
      <c r="BB239" s="1" ph="1"/>
    </row>
    <row r="240" spans="6:54" ht="21" x14ac:dyDescent="0.15">
      <c r="F240" s="1" ph="1"/>
      <c r="G240" s="1" ph="1"/>
      <c r="H240" s="1" ph="1"/>
      <c r="Z240" s="1" ph="1"/>
      <c r="AA240" s="1" ph="1"/>
      <c r="AB240" s="1" ph="1"/>
      <c r="AE240" s="1" ph="1"/>
      <c r="AW240" s="1" ph="1"/>
      <c r="AX240" s="1" ph="1"/>
      <c r="AY240" s="1" ph="1"/>
      <c r="BB240" s="1" ph="1"/>
    </row>
    <row r="241" spans="6:54" ht="21" x14ac:dyDescent="0.15">
      <c r="F241" s="1" ph="1"/>
      <c r="G241" s="1" ph="1"/>
      <c r="H241" s="1" ph="1"/>
      <c r="Z241" s="1" ph="1"/>
      <c r="AA241" s="1" ph="1"/>
      <c r="AB241" s="1" ph="1"/>
      <c r="AE241" s="1" ph="1"/>
      <c r="AW241" s="1" ph="1"/>
      <c r="AX241" s="1" ph="1"/>
      <c r="AY241" s="1" ph="1"/>
      <c r="BB241" s="1" ph="1"/>
    </row>
    <row r="242" spans="6:54" ht="21" x14ac:dyDescent="0.15">
      <c r="F242" s="1" ph="1"/>
      <c r="G242" s="1" ph="1"/>
      <c r="H242" s="1" ph="1"/>
      <c r="Z242" s="1" ph="1"/>
      <c r="AA242" s="1" ph="1"/>
      <c r="AB242" s="1" ph="1"/>
      <c r="AE242" s="1" ph="1"/>
      <c r="AW242" s="1" ph="1"/>
      <c r="AX242" s="1" ph="1"/>
      <c r="AY242" s="1" ph="1"/>
      <c r="BB242" s="1" ph="1"/>
    </row>
    <row r="243" spans="6:54" ht="21" x14ac:dyDescent="0.15">
      <c r="F243" s="1" ph="1"/>
      <c r="G243" s="1" ph="1"/>
      <c r="H243" s="1" ph="1"/>
      <c r="Z243" s="1" ph="1"/>
      <c r="AA243" s="1" ph="1"/>
      <c r="AB243" s="1" ph="1"/>
      <c r="AE243" s="1" ph="1"/>
      <c r="AW243" s="1" ph="1"/>
      <c r="AX243" s="1" ph="1"/>
      <c r="AY243" s="1" ph="1"/>
      <c r="BB243" s="1" ph="1"/>
    </row>
    <row r="244" spans="6:54" ht="21" x14ac:dyDescent="0.15">
      <c r="F244" s="1" ph="1"/>
      <c r="G244" s="1" ph="1"/>
      <c r="H244" s="1" ph="1"/>
      <c r="Z244" s="1" ph="1"/>
      <c r="AA244" s="1" ph="1"/>
      <c r="AB244" s="1" ph="1"/>
      <c r="AE244" s="1" ph="1"/>
      <c r="AW244" s="1" ph="1"/>
      <c r="AX244" s="1" ph="1"/>
      <c r="AY244" s="1" ph="1"/>
      <c r="BB244" s="1" ph="1"/>
    </row>
    <row r="245" spans="6:54" ht="21" x14ac:dyDescent="0.15">
      <c r="F245" s="1" ph="1"/>
      <c r="G245" s="1" ph="1"/>
      <c r="H245" s="1" ph="1"/>
      <c r="Z245" s="1" ph="1"/>
      <c r="AA245" s="1" ph="1"/>
      <c r="AB245" s="1" ph="1"/>
      <c r="AE245" s="1" ph="1"/>
      <c r="AW245" s="1" ph="1"/>
      <c r="AX245" s="1" ph="1"/>
      <c r="AY245" s="1" ph="1"/>
      <c r="BB245" s="1" ph="1"/>
    </row>
    <row r="246" spans="6:54" ht="21" x14ac:dyDescent="0.15">
      <c r="F246" s="1" ph="1"/>
      <c r="G246" s="1" ph="1"/>
      <c r="H246" s="1" ph="1"/>
      <c r="Z246" s="1" ph="1"/>
      <c r="AA246" s="1" ph="1"/>
      <c r="AB246" s="1" ph="1"/>
      <c r="AE246" s="1" ph="1"/>
      <c r="AW246" s="1" ph="1"/>
      <c r="AX246" s="1" ph="1"/>
      <c r="AY246" s="1" ph="1"/>
      <c r="BB246" s="1" ph="1"/>
    </row>
    <row r="247" spans="6:54" ht="21" x14ac:dyDescent="0.15">
      <c r="F247" s="1" ph="1"/>
      <c r="G247" s="1" ph="1"/>
      <c r="H247" s="1" ph="1"/>
      <c r="Z247" s="1" ph="1"/>
      <c r="AA247" s="1" ph="1"/>
      <c r="AB247" s="1" ph="1"/>
      <c r="AE247" s="1" ph="1"/>
      <c r="AW247" s="1" ph="1"/>
      <c r="AX247" s="1" ph="1"/>
      <c r="AY247" s="1" ph="1"/>
      <c r="BB247" s="1" ph="1"/>
    </row>
    <row r="248" spans="6:54" ht="21" x14ac:dyDescent="0.15">
      <c r="F248" s="1" ph="1"/>
      <c r="G248" s="1" ph="1"/>
      <c r="H248" s="1" ph="1"/>
      <c r="Z248" s="1" ph="1"/>
      <c r="AA248" s="1" ph="1"/>
      <c r="AB248" s="1" ph="1"/>
      <c r="AE248" s="1" ph="1"/>
      <c r="AW248" s="1" ph="1"/>
      <c r="AX248" s="1" ph="1"/>
      <c r="AY248" s="1" ph="1"/>
      <c r="BB248" s="1" ph="1"/>
    </row>
    <row r="249" spans="6:54" ht="21" x14ac:dyDescent="0.15">
      <c r="F249" s="1" ph="1"/>
      <c r="G249" s="1" ph="1"/>
      <c r="H249" s="1" ph="1"/>
      <c r="Z249" s="1" ph="1"/>
      <c r="AA249" s="1" ph="1"/>
      <c r="AB249" s="1" ph="1"/>
      <c r="AE249" s="1" ph="1"/>
      <c r="AW249" s="1" ph="1"/>
      <c r="AX249" s="1" ph="1"/>
      <c r="AY249" s="1" ph="1"/>
      <c r="BB249" s="1" ph="1"/>
    </row>
    <row r="250" spans="6:54" ht="21" x14ac:dyDescent="0.15">
      <c r="F250" s="1" ph="1"/>
      <c r="G250" s="1" ph="1"/>
      <c r="H250" s="1" ph="1"/>
      <c r="Z250" s="1" ph="1"/>
      <c r="AA250" s="1" ph="1"/>
      <c r="AB250" s="1" ph="1"/>
      <c r="AE250" s="1" ph="1"/>
      <c r="AW250" s="1" ph="1"/>
      <c r="AX250" s="1" ph="1"/>
      <c r="AY250" s="1" ph="1"/>
      <c r="BB250" s="1" ph="1"/>
    </row>
    <row r="251" spans="6:54" ht="21" x14ac:dyDescent="0.15">
      <c r="F251" s="1" ph="1"/>
      <c r="G251" s="1" ph="1"/>
      <c r="H251" s="1" ph="1"/>
      <c r="Z251" s="1" ph="1"/>
      <c r="AA251" s="1" ph="1"/>
      <c r="AB251" s="1" ph="1"/>
      <c r="AE251" s="1" ph="1"/>
      <c r="AW251" s="1" ph="1"/>
      <c r="AX251" s="1" ph="1"/>
      <c r="AY251" s="1" ph="1"/>
      <c r="BB251" s="1" ph="1"/>
    </row>
    <row r="252" spans="6:54" ht="21" x14ac:dyDescent="0.15">
      <c r="F252" s="1" ph="1"/>
      <c r="G252" s="1" ph="1"/>
      <c r="H252" s="1" ph="1"/>
      <c r="Z252" s="1" ph="1"/>
      <c r="AA252" s="1" ph="1"/>
      <c r="AB252" s="1" ph="1"/>
      <c r="AE252" s="1" ph="1"/>
      <c r="AW252" s="1" ph="1"/>
      <c r="AX252" s="1" ph="1"/>
      <c r="AY252" s="1" ph="1"/>
      <c r="BB252" s="1" ph="1"/>
    </row>
    <row r="253" spans="6:54" ht="21" x14ac:dyDescent="0.15">
      <c r="F253" s="1" ph="1"/>
      <c r="G253" s="1" ph="1"/>
      <c r="H253" s="1" ph="1"/>
      <c r="Z253" s="1" ph="1"/>
      <c r="AA253" s="1" ph="1"/>
      <c r="AB253" s="1" ph="1"/>
      <c r="AE253" s="1" ph="1"/>
      <c r="AW253" s="1" ph="1"/>
      <c r="AX253" s="1" ph="1"/>
      <c r="AY253" s="1" ph="1"/>
      <c r="BB253" s="1" ph="1"/>
    </row>
    <row r="254" spans="6:54" ht="21" x14ac:dyDescent="0.15">
      <c r="F254" s="1" ph="1"/>
      <c r="G254" s="1" ph="1"/>
      <c r="H254" s="1" ph="1"/>
      <c r="Z254" s="1" ph="1"/>
      <c r="AA254" s="1" ph="1"/>
      <c r="AB254" s="1" ph="1"/>
      <c r="AE254" s="1" ph="1"/>
      <c r="AW254" s="1" ph="1"/>
      <c r="AX254" s="1" ph="1"/>
      <c r="AY254" s="1" ph="1"/>
      <c r="BB254" s="1" ph="1"/>
    </row>
    <row r="255" spans="6:54" ht="21" x14ac:dyDescent="0.15">
      <c r="F255" s="1" ph="1"/>
      <c r="G255" s="1" ph="1"/>
      <c r="H255" s="1" ph="1"/>
      <c r="Z255" s="1" ph="1"/>
      <c r="AA255" s="1" ph="1"/>
      <c r="AB255" s="1" ph="1"/>
      <c r="AE255" s="1" ph="1"/>
      <c r="AW255" s="1" ph="1"/>
      <c r="AX255" s="1" ph="1"/>
      <c r="AY255" s="1" ph="1"/>
      <c r="BB255" s="1" ph="1"/>
    </row>
    <row r="256" spans="6:54" ht="21" x14ac:dyDescent="0.15">
      <c r="F256" s="1" ph="1"/>
      <c r="G256" s="1" ph="1"/>
      <c r="H256" s="1" ph="1"/>
      <c r="Z256" s="1" ph="1"/>
      <c r="AA256" s="1" ph="1"/>
      <c r="AB256" s="1" ph="1"/>
      <c r="AE256" s="1" ph="1"/>
      <c r="AW256" s="1" ph="1"/>
      <c r="AX256" s="1" ph="1"/>
      <c r="AY256" s="1" ph="1"/>
      <c r="BB256" s="1" ph="1"/>
    </row>
    <row r="257" spans="6:54" ht="21" x14ac:dyDescent="0.15">
      <c r="F257" s="1" ph="1"/>
      <c r="G257" s="1" ph="1"/>
      <c r="H257" s="1" ph="1"/>
      <c r="Z257" s="1" ph="1"/>
      <c r="AA257" s="1" ph="1"/>
      <c r="AB257" s="1" ph="1"/>
      <c r="AE257" s="1" ph="1"/>
      <c r="AW257" s="1" ph="1"/>
      <c r="AX257" s="1" ph="1"/>
      <c r="AY257" s="1" ph="1"/>
      <c r="BB257" s="1" ph="1"/>
    </row>
    <row r="258" spans="6:54" ht="21" x14ac:dyDescent="0.15">
      <c r="F258" s="1" ph="1"/>
      <c r="G258" s="1" ph="1"/>
      <c r="H258" s="1" ph="1"/>
      <c r="Z258" s="1" ph="1"/>
      <c r="AA258" s="1" ph="1"/>
      <c r="AB258" s="1" ph="1"/>
      <c r="AE258" s="1" ph="1"/>
      <c r="AW258" s="1" ph="1"/>
      <c r="AX258" s="1" ph="1"/>
      <c r="AY258" s="1" ph="1"/>
      <c r="BB258" s="1" ph="1"/>
    </row>
    <row r="259" spans="6:54" ht="21" x14ac:dyDescent="0.15">
      <c r="F259" s="1" ph="1"/>
      <c r="G259" s="1" ph="1"/>
      <c r="H259" s="1" ph="1"/>
      <c r="Z259" s="1" ph="1"/>
      <c r="AA259" s="1" ph="1"/>
      <c r="AB259" s="1" ph="1"/>
      <c r="AE259" s="1" ph="1"/>
      <c r="AW259" s="1" ph="1"/>
      <c r="AX259" s="1" ph="1"/>
      <c r="AY259" s="1" ph="1"/>
      <c r="BB259" s="1" ph="1"/>
    </row>
    <row r="260" spans="6:54" ht="21" x14ac:dyDescent="0.15">
      <c r="F260" s="1" ph="1"/>
      <c r="G260" s="1" ph="1"/>
      <c r="H260" s="1" ph="1"/>
      <c r="Z260" s="1" ph="1"/>
      <c r="AA260" s="1" ph="1"/>
      <c r="AB260" s="1" ph="1"/>
      <c r="AE260" s="1" ph="1"/>
      <c r="AW260" s="1" ph="1"/>
      <c r="AX260" s="1" ph="1"/>
      <c r="AY260" s="1" ph="1"/>
      <c r="BB260" s="1" ph="1"/>
    </row>
    <row r="261" spans="6:54" ht="21" x14ac:dyDescent="0.15">
      <c r="F261" s="1" ph="1"/>
      <c r="G261" s="1" ph="1"/>
      <c r="H261" s="1" ph="1"/>
      <c r="Z261" s="1" ph="1"/>
      <c r="AA261" s="1" ph="1"/>
      <c r="AB261" s="1" ph="1"/>
      <c r="AE261" s="1" ph="1"/>
      <c r="AW261" s="1" ph="1"/>
      <c r="AX261" s="1" ph="1"/>
      <c r="AY261" s="1" ph="1"/>
      <c r="BB261" s="1" ph="1"/>
    </row>
    <row r="262" spans="6:54" ht="21" x14ac:dyDescent="0.15">
      <c r="F262" s="1" ph="1"/>
      <c r="G262" s="1" ph="1"/>
      <c r="H262" s="1" ph="1"/>
      <c r="Z262" s="1" ph="1"/>
      <c r="AA262" s="1" ph="1"/>
      <c r="AB262" s="1" ph="1"/>
      <c r="AE262" s="1" ph="1"/>
      <c r="AW262" s="1" ph="1"/>
      <c r="AX262" s="1" ph="1"/>
      <c r="AY262" s="1" ph="1"/>
      <c r="BB262" s="1" ph="1"/>
    </row>
    <row r="263" spans="6:54" ht="21" x14ac:dyDescent="0.15">
      <c r="F263" s="1" ph="1"/>
      <c r="G263" s="1" ph="1"/>
      <c r="H263" s="1" ph="1"/>
      <c r="Z263" s="1" ph="1"/>
      <c r="AA263" s="1" ph="1"/>
      <c r="AB263" s="1" ph="1"/>
      <c r="AE263" s="1" ph="1"/>
      <c r="AW263" s="1" ph="1"/>
      <c r="AX263" s="1" ph="1"/>
      <c r="AY263" s="1" ph="1"/>
      <c r="BB263" s="1" ph="1"/>
    </row>
    <row r="264" spans="6:54" ht="21" x14ac:dyDescent="0.15">
      <c r="F264" s="1" ph="1"/>
      <c r="G264" s="1" ph="1"/>
      <c r="H264" s="1" ph="1"/>
      <c r="Z264" s="1" ph="1"/>
      <c r="AA264" s="1" ph="1"/>
      <c r="AB264" s="1" ph="1"/>
      <c r="AE264" s="1" ph="1"/>
      <c r="AW264" s="1" ph="1"/>
      <c r="AX264" s="1" ph="1"/>
      <c r="AY264" s="1" ph="1"/>
      <c r="BB264" s="1" ph="1"/>
    </row>
    <row r="265" spans="6:54" ht="21" x14ac:dyDescent="0.15">
      <c r="F265" s="1" ph="1"/>
      <c r="G265" s="1" ph="1"/>
      <c r="H265" s="1" ph="1"/>
      <c r="Z265" s="1" ph="1"/>
      <c r="AA265" s="1" ph="1"/>
      <c r="AB265" s="1" ph="1"/>
      <c r="AE265" s="1" ph="1"/>
      <c r="AW265" s="1" ph="1"/>
      <c r="AX265" s="1" ph="1"/>
      <c r="AY265" s="1" ph="1"/>
      <c r="BB265" s="1" ph="1"/>
    </row>
    <row r="266" spans="6:54" ht="21" x14ac:dyDescent="0.15">
      <c r="F266" s="1" ph="1"/>
      <c r="G266" s="1" ph="1"/>
      <c r="H266" s="1" ph="1"/>
      <c r="Z266" s="1" ph="1"/>
      <c r="AA266" s="1" ph="1"/>
      <c r="AB266" s="1" ph="1"/>
      <c r="AE266" s="1" ph="1"/>
      <c r="AW266" s="1" ph="1"/>
      <c r="AX266" s="1" ph="1"/>
      <c r="AY266" s="1" ph="1"/>
      <c r="BB266" s="1" ph="1"/>
    </row>
    <row r="267" spans="6:54" ht="21" x14ac:dyDescent="0.15">
      <c r="F267" s="1" ph="1"/>
      <c r="G267" s="1" ph="1"/>
      <c r="H267" s="1" ph="1"/>
      <c r="Z267" s="1" ph="1"/>
      <c r="AA267" s="1" ph="1"/>
      <c r="AB267" s="1" ph="1"/>
      <c r="AE267" s="1" ph="1"/>
      <c r="AW267" s="1" ph="1"/>
      <c r="AX267" s="1" ph="1"/>
      <c r="AY267" s="1" ph="1"/>
      <c r="BB267" s="1" ph="1"/>
    </row>
    <row r="268" spans="6:54" ht="21" x14ac:dyDescent="0.15">
      <c r="F268" s="1" ph="1"/>
      <c r="G268" s="1" ph="1"/>
      <c r="H268" s="1" ph="1"/>
      <c r="Z268" s="1" ph="1"/>
      <c r="AA268" s="1" ph="1"/>
      <c r="AB268" s="1" ph="1"/>
      <c r="AE268" s="1" ph="1"/>
      <c r="AW268" s="1" ph="1"/>
      <c r="AX268" s="1" ph="1"/>
      <c r="AY268" s="1" ph="1"/>
      <c r="BB268" s="1" ph="1"/>
    </row>
    <row r="269" spans="6:54" ht="21" x14ac:dyDescent="0.15">
      <c r="F269" s="1" ph="1"/>
      <c r="G269" s="1" ph="1"/>
      <c r="H269" s="1" ph="1"/>
      <c r="Z269" s="1" ph="1"/>
      <c r="AA269" s="1" ph="1"/>
      <c r="AB269" s="1" ph="1"/>
      <c r="AE269" s="1" ph="1"/>
      <c r="AW269" s="1" ph="1"/>
      <c r="AX269" s="1" ph="1"/>
      <c r="AY269" s="1" ph="1"/>
      <c r="BB269" s="1" ph="1"/>
    </row>
    <row r="270" spans="6:54" ht="21" x14ac:dyDescent="0.15">
      <c r="F270" s="1" ph="1"/>
      <c r="G270" s="1" ph="1"/>
      <c r="H270" s="1" ph="1"/>
      <c r="Z270" s="1" ph="1"/>
      <c r="AA270" s="1" ph="1"/>
      <c r="AB270" s="1" ph="1"/>
      <c r="AE270" s="1" ph="1"/>
      <c r="AW270" s="1" ph="1"/>
      <c r="AX270" s="1" ph="1"/>
      <c r="AY270" s="1" ph="1"/>
      <c r="BB270" s="1" ph="1"/>
    </row>
    <row r="271" spans="6:54" ht="21" x14ac:dyDescent="0.15">
      <c r="F271" s="1" ph="1"/>
      <c r="G271" s="1" ph="1"/>
      <c r="H271" s="1" ph="1"/>
      <c r="Z271" s="1" ph="1"/>
      <c r="AA271" s="1" ph="1"/>
      <c r="AB271" s="1" ph="1"/>
      <c r="AE271" s="1" ph="1"/>
      <c r="AW271" s="1" ph="1"/>
      <c r="AX271" s="1" ph="1"/>
      <c r="AY271" s="1" ph="1"/>
      <c r="BB271" s="1" ph="1"/>
    </row>
    <row r="272" spans="6:54" ht="21" x14ac:dyDescent="0.15">
      <c r="F272" s="1" ph="1"/>
      <c r="G272" s="1" ph="1"/>
      <c r="H272" s="1" ph="1"/>
      <c r="Z272" s="1" ph="1"/>
      <c r="AA272" s="1" ph="1"/>
      <c r="AB272" s="1" ph="1"/>
      <c r="AE272" s="1" ph="1"/>
      <c r="AW272" s="1" ph="1"/>
      <c r="AX272" s="1" ph="1"/>
      <c r="AY272" s="1" ph="1"/>
      <c r="BB272" s="1" ph="1"/>
    </row>
    <row r="273" spans="6:54" ht="21" x14ac:dyDescent="0.15">
      <c r="F273" s="1" ph="1"/>
      <c r="G273" s="1" ph="1"/>
      <c r="H273" s="1" ph="1"/>
      <c r="Z273" s="1" ph="1"/>
      <c r="AA273" s="1" ph="1"/>
      <c r="AB273" s="1" ph="1"/>
      <c r="AE273" s="1" ph="1"/>
      <c r="AW273" s="1" ph="1"/>
      <c r="AX273" s="1" ph="1"/>
      <c r="AY273" s="1" ph="1"/>
      <c r="BB273" s="1" ph="1"/>
    </row>
    <row r="274" spans="6:54" ht="21" x14ac:dyDescent="0.15">
      <c r="F274" s="1" ph="1"/>
      <c r="G274" s="1" ph="1"/>
      <c r="H274" s="1" ph="1"/>
      <c r="Z274" s="1" ph="1"/>
      <c r="AA274" s="1" ph="1"/>
      <c r="AB274" s="1" ph="1"/>
      <c r="AE274" s="1" ph="1"/>
      <c r="AW274" s="1" ph="1"/>
      <c r="AX274" s="1" ph="1"/>
      <c r="AY274" s="1" ph="1"/>
      <c r="BB274" s="1" ph="1"/>
    </row>
    <row r="275" spans="6:54" ht="21" x14ac:dyDescent="0.15">
      <c r="F275" s="1" ph="1"/>
      <c r="G275" s="1" ph="1"/>
      <c r="H275" s="1" ph="1"/>
      <c r="Z275" s="1" ph="1"/>
      <c r="AA275" s="1" ph="1"/>
      <c r="AB275" s="1" ph="1"/>
      <c r="AE275" s="1" ph="1"/>
      <c r="AW275" s="1" ph="1"/>
      <c r="AX275" s="1" ph="1"/>
      <c r="AY275" s="1" ph="1"/>
      <c r="BB275" s="1" ph="1"/>
    </row>
    <row r="276" spans="6:54" ht="21" x14ac:dyDescent="0.15">
      <c r="F276" s="1" ph="1"/>
      <c r="G276" s="1" ph="1"/>
      <c r="H276" s="1" ph="1"/>
      <c r="Z276" s="1" ph="1"/>
      <c r="AA276" s="1" ph="1"/>
      <c r="AB276" s="1" ph="1"/>
      <c r="AE276" s="1" ph="1"/>
      <c r="AW276" s="1" ph="1"/>
      <c r="AX276" s="1" ph="1"/>
      <c r="AY276" s="1" ph="1"/>
      <c r="BB276" s="1" ph="1"/>
    </row>
    <row r="277" spans="6:54" ht="21" x14ac:dyDescent="0.15">
      <c r="F277" s="1" ph="1"/>
      <c r="G277" s="1" ph="1"/>
      <c r="H277" s="1" ph="1"/>
      <c r="Z277" s="1" ph="1"/>
      <c r="AA277" s="1" ph="1"/>
      <c r="AB277" s="1" ph="1"/>
      <c r="AE277" s="1" ph="1"/>
      <c r="AW277" s="1" ph="1"/>
      <c r="AX277" s="1" ph="1"/>
      <c r="AY277" s="1" ph="1"/>
      <c r="BB277" s="1" ph="1"/>
    </row>
    <row r="278" spans="6:54" ht="21" x14ac:dyDescent="0.15">
      <c r="F278" s="1" ph="1"/>
      <c r="G278" s="1" ph="1"/>
      <c r="H278" s="1" ph="1"/>
      <c r="Z278" s="1" ph="1"/>
      <c r="AA278" s="1" ph="1"/>
      <c r="AB278" s="1" ph="1"/>
      <c r="AE278" s="1" ph="1"/>
      <c r="AW278" s="1" ph="1"/>
      <c r="AX278" s="1" ph="1"/>
      <c r="AY278" s="1" ph="1"/>
      <c r="BB278" s="1" ph="1"/>
    </row>
    <row r="279" spans="6:54" ht="21" x14ac:dyDescent="0.15">
      <c r="F279" s="1" ph="1"/>
      <c r="G279" s="1" ph="1"/>
      <c r="H279" s="1" ph="1"/>
      <c r="Z279" s="1" ph="1"/>
      <c r="AA279" s="1" ph="1"/>
      <c r="AB279" s="1" ph="1"/>
      <c r="AE279" s="1" ph="1"/>
      <c r="AW279" s="1" ph="1"/>
      <c r="AX279" s="1" ph="1"/>
      <c r="AY279" s="1" ph="1"/>
      <c r="BB279" s="1" ph="1"/>
    </row>
    <row r="280" spans="6:54" ht="21" x14ac:dyDescent="0.15">
      <c r="F280" s="1" ph="1"/>
      <c r="G280" s="1" ph="1"/>
      <c r="H280" s="1" ph="1"/>
      <c r="Z280" s="1" ph="1"/>
      <c r="AA280" s="1" ph="1"/>
      <c r="AB280" s="1" ph="1"/>
      <c r="AE280" s="1" ph="1"/>
      <c r="AW280" s="1" ph="1"/>
      <c r="AX280" s="1" ph="1"/>
      <c r="AY280" s="1" ph="1"/>
      <c r="BB280" s="1" ph="1"/>
    </row>
    <row r="281" spans="6:54" ht="21" x14ac:dyDescent="0.15">
      <c r="F281" s="1" ph="1"/>
      <c r="G281" s="1" ph="1"/>
      <c r="H281" s="1" ph="1"/>
    </row>
    <row r="282" spans="6:54" ht="21" x14ac:dyDescent="0.15">
      <c r="F282" s="1" ph="1"/>
      <c r="G282" s="1" ph="1"/>
      <c r="H282" s="1" ph="1"/>
    </row>
    <row r="283" spans="6:54" ht="21" x14ac:dyDescent="0.15">
      <c r="F283" s="1" ph="1"/>
      <c r="G283" s="1" ph="1"/>
      <c r="H283" s="1" ph="1"/>
    </row>
    <row r="284" spans="6:54" ht="21" x14ac:dyDescent="0.15">
      <c r="F284" s="1" ph="1"/>
      <c r="G284" s="1" ph="1"/>
      <c r="H284" s="1" ph="1"/>
    </row>
    <row r="285" spans="6:54" ht="21" x14ac:dyDescent="0.15">
      <c r="F285" s="1" ph="1"/>
      <c r="G285" s="1" ph="1"/>
      <c r="H285" s="1" ph="1"/>
    </row>
    <row r="286" spans="6:54" ht="21" x14ac:dyDescent="0.15">
      <c r="F286" s="1" ph="1"/>
      <c r="G286" s="1" ph="1"/>
      <c r="H286" s="1" ph="1"/>
    </row>
    <row r="287" spans="6:54" ht="21" x14ac:dyDescent="0.15">
      <c r="F287" s="1" ph="1"/>
      <c r="G287" s="1" ph="1"/>
      <c r="H287" s="1" ph="1"/>
    </row>
    <row r="289" spans="6:54" ht="21" x14ac:dyDescent="0.15">
      <c r="Z289" s="1" ph="1"/>
      <c r="AA289" s="1" ph="1"/>
      <c r="AB289" s="1" ph="1"/>
      <c r="AE289" s="1" ph="1"/>
      <c r="AW289" s="1" ph="1"/>
      <c r="AX289" s="1" ph="1"/>
      <c r="AY289" s="1" ph="1"/>
      <c r="BB289" s="1" ph="1"/>
    </row>
    <row r="290" spans="6:54" ht="21" x14ac:dyDescent="0.15">
      <c r="Z290" s="1" ph="1"/>
      <c r="AA290" s="1" ph="1"/>
      <c r="AB290" s="1" ph="1"/>
      <c r="AE290" s="1" ph="1"/>
      <c r="AW290" s="1" ph="1"/>
      <c r="AX290" s="1" ph="1"/>
      <c r="AY290" s="1" ph="1"/>
      <c r="BB290" s="1" ph="1"/>
    </row>
    <row r="291" spans="6:54" ht="21" x14ac:dyDescent="0.15">
      <c r="Z291" s="1" ph="1"/>
      <c r="AA291" s="1" ph="1"/>
      <c r="AB291" s="1" ph="1"/>
      <c r="AE291" s="1" ph="1"/>
      <c r="AW291" s="1" ph="1"/>
      <c r="AX291" s="1" ph="1"/>
      <c r="AY291" s="1" ph="1"/>
      <c r="BB291" s="1" ph="1"/>
    </row>
    <row r="292" spans="6:54" ht="21" x14ac:dyDescent="0.15">
      <c r="Z292" s="1" ph="1"/>
      <c r="AA292" s="1" ph="1"/>
      <c r="AB292" s="1" ph="1"/>
      <c r="AE292" s="1" ph="1"/>
      <c r="AW292" s="1" ph="1"/>
      <c r="AX292" s="1" ph="1"/>
      <c r="AY292" s="1" ph="1"/>
      <c r="BB292" s="1" ph="1"/>
    </row>
    <row r="293" spans="6:54" ht="21" x14ac:dyDescent="0.15">
      <c r="Z293" s="1" ph="1"/>
      <c r="AA293" s="1" ph="1"/>
      <c r="AB293" s="1" ph="1"/>
      <c r="AE293" s="1" ph="1"/>
      <c r="AW293" s="1" ph="1"/>
      <c r="AX293" s="1" ph="1"/>
      <c r="AY293" s="1" ph="1"/>
      <c r="BB293" s="1" ph="1"/>
    </row>
    <row r="294" spans="6:54" ht="21" x14ac:dyDescent="0.15">
      <c r="Z294" s="1" ph="1"/>
      <c r="AA294" s="1" ph="1"/>
      <c r="AB294" s="1" ph="1"/>
      <c r="AE294" s="1" ph="1"/>
      <c r="AW294" s="1" ph="1"/>
      <c r="AX294" s="1" ph="1"/>
      <c r="AY294" s="1" ph="1"/>
      <c r="BB294" s="1" ph="1"/>
    </row>
    <row r="295" spans="6:54" ht="21" x14ac:dyDescent="0.15">
      <c r="Z295" s="1" ph="1"/>
      <c r="AA295" s="1" ph="1"/>
      <c r="AB295" s="1" ph="1"/>
      <c r="AE295" s="1" ph="1"/>
      <c r="AW295" s="1" ph="1"/>
      <c r="AX295" s="1" ph="1"/>
      <c r="AY295" s="1" ph="1"/>
      <c r="BB295" s="1" ph="1"/>
    </row>
    <row r="296" spans="6:54" ht="21" x14ac:dyDescent="0.15">
      <c r="F296" s="1" ph="1"/>
      <c r="G296" s="1" ph="1"/>
      <c r="H296" s="1" ph="1"/>
      <c r="Z296" s="1" ph="1"/>
      <c r="AA296" s="1" ph="1"/>
      <c r="AB296" s="1" ph="1"/>
      <c r="AE296" s="1" ph="1"/>
      <c r="AW296" s="1" ph="1"/>
      <c r="AX296" s="1" ph="1"/>
      <c r="AY296" s="1" ph="1"/>
      <c r="BB296" s="1" ph="1"/>
    </row>
    <row r="297" spans="6:54" ht="21" x14ac:dyDescent="0.15">
      <c r="F297" s="1" ph="1"/>
      <c r="G297" s="1" ph="1"/>
      <c r="H297" s="1" ph="1"/>
      <c r="Z297" s="1" ph="1"/>
      <c r="AA297" s="1" ph="1"/>
      <c r="AB297" s="1" ph="1"/>
      <c r="AE297" s="1" ph="1"/>
      <c r="AW297" s="1" ph="1"/>
      <c r="AX297" s="1" ph="1"/>
      <c r="AY297" s="1" ph="1"/>
      <c r="BB297" s="1" ph="1"/>
    </row>
    <row r="298" spans="6:54" ht="21" x14ac:dyDescent="0.15">
      <c r="F298" s="1" ph="1"/>
      <c r="G298" s="1" ph="1"/>
      <c r="H298" s="1" ph="1"/>
      <c r="Z298" s="1" ph="1"/>
      <c r="AA298" s="1" ph="1"/>
      <c r="AB298" s="1" ph="1"/>
      <c r="AE298" s="1" ph="1"/>
      <c r="AW298" s="1" ph="1"/>
      <c r="AX298" s="1" ph="1"/>
      <c r="AY298" s="1" ph="1"/>
      <c r="BB298" s="1" ph="1"/>
    </row>
    <row r="299" spans="6:54" ht="21" x14ac:dyDescent="0.15">
      <c r="F299" s="1" ph="1"/>
      <c r="G299" s="1" ph="1"/>
      <c r="H299" s="1" ph="1"/>
      <c r="Z299" s="1" ph="1"/>
      <c r="AA299" s="1" ph="1"/>
      <c r="AB299" s="1" ph="1"/>
      <c r="AE299" s="1" ph="1"/>
      <c r="AW299" s="1" ph="1"/>
      <c r="AX299" s="1" ph="1"/>
      <c r="AY299" s="1" ph="1"/>
      <c r="BB299" s="1" ph="1"/>
    </row>
    <row r="300" spans="6:54" ht="21" x14ac:dyDescent="0.15">
      <c r="F300" s="1" ph="1"/>
      <c r="G300" s="1" ph="1"/>
      <c r="H300" s="1" ph="1"/>
      <c r="Z300" s="1" ph="1"/>
      <c r="AA300" s="1" ph="1"/>
      <c r="AB300" s="1" ph="1"/>
      <c r="AE300" s="1" ph="1"/>
      <c r="AW300" s="1" ph="1"/>
      <c r="AX300" s="1" ph="1"/>
      <c r="AY300" s="1" ph="1"/>
      <c r="BB300" s="1" ph="1"/>
    </row>
    <row r="301" spans="6:54" ht="21" x14ac:dyDescent="0.15">
      <c r="F301" s="1" ph="1"/>
      <c r="G301" s="1" ph="1"/>
      <c r="H301" s="1" ph="1"/>
      <c r="Z301" s="1" ph="1"/>
      <c r="AA301" s="1" ph="1"/>
      <c r="AB301" s="1" ph="1"/>
      <c r="AE301" s="1" ph="1"/>
      <c r="AW301" s="1" ph="1"/>
      <c r="AX301" s="1" ph="1"/>
      <c r="AY301" s="1" ph="1"/>
      <c r="BB301" s="1" ph="1"/>
    </row>
    <row r="302" spans="6:54" ht="21" x14ac:dyDescent="0.15">
      <c r="F302" s="1" ph="1"/>
      <c r="G302" s="1" ph="1"/>
      <c r="H302" s="1" ph="1"/>
      <c r="Z302" s="1" ph="1"/>
      <c r="AA302" s="1" ph="1"/>
      <c r="AB302" s="1" ph="1"/>
      <c r="AE302" s="1" ph="1"/>
      <c r="AW302" s="1" ph="1"/>
      <c r="AX302" s="1" ph="1"/>
      <c r="AY302" s="1" ph="1"/>
      <c r="BB302" s="1" ph="1"/>
    </row>
    <row r="303" spans="6:54" ht="21" x14ac:dyDescent="0.15">
      <c r="F303" s="1" ph="1"/>
      <c r="G303" s="1" ph="1"/>
      <c r="H303" s="1" ph="1"/>
      <c r="Z303" s="1" ph="1"/>
      <c r="AA303" s="1" ph="1"/>
      <c r="AB303" s="1" ph="1"/>
      <c r="AE303" s="1" ph="1"/>
      <c r="AW303" s="1" ph="1"/>
      <c r="AX303" s="1" ph="1"/>
      <c r="AY303" s="1" ph="1"/>
      <c r="BB303" s="1" ph="1"/>
    </row>
    <row r="304" spans="6:54" ht="21" x14ac:dyDescent="0.15">
      <c r="F304" s="1" ph="1"/>
      <c r="G304" s="1" ph="1"/>
      <c r="H304" s="1" ph="1"/>
      <c r="Z304" s="1" ph="1"/>
      <c r="AA304" s="1" ph="1"/>
      <c r="AB304" s="1" ph="1"/>
      <c r="AE304" s="1" ph="1"/>
      <c r="AW304" s="1" ph="1"/>
      <c r="AX304" s="1" ph="1"/>
      <c r="AY304" s="1" ph="1"/>
      <c r="BB304" s="1" ph="1"/>
    </row>
    <row r="305" spans="6:54" ht="21" x14ac:dyDescent="0.15">
      <c r="F305" s="1" ph="1"/>
      <c r="G305" s="1" ph="1"/>
      <c r="H305" s="1" ph="1"/>
      <c r="Z305" s="1" ph="1"/>
      <c r="AA305" s="1" ph="1"/>
      <c r="AB305" s="1" ph="1"/>
      <c r="AE305" s="1" ph="1"/>
      <c r="AW305" s="1" ph="1"/>
      <c r="AX305" s="1" ph="1"/>
      <c r="AY305" s="1" ph="1"/>
      <c r="BB305" s="1" ph="1"/>
    </row>
    <row r="306" spans="6:54" ht="21" x14ac:dyDescent="0.15">
      <c r="F306" s="1" ph="1"/>
      <c r="G306" s="1" ph="1"/>
      <c r="H306" s="1" ph="1"/>
      <c r="Z306" s="1" ph="1"/>
      <c r="AA306" s="1" ph="1"/>
      <c r="AB306" s="1" ph="1"/>
      <c r="AE306" s="1" ph="1"/>
      <c r="AW306" s="1" ph="1"/>
      <c r="AX306" s="1" ph="1"/>
      <c r="AY306" s="1" ph="1"/>
      <c r="BB306" s="1" ph="1"/>
    </row>
    <row r="307" spans="6:54" ht="21" x14ac:dyDescent="0.15">
      <c r="F307" s="1" ph="1"/>
      <c r="G307" s="1" ph="1"/>
      <c r="H307" s="1" ph="1"/>
    </row>
    <row r="308" spans="6:54" ht="21" x14ac:dyDescent="0.15">
      <c r="F308" s="1" ph="1"/>
      <c r="G308" s="1" ph="1"/>
      <c r="H308" s="1" ph="1"/>
      <c r="Z308" s="1" ph="1"/>
      <c r="AA308" s="1" ph="1"/>
      <c r="AB308" s="1" ph="1"/>
      <c r="AE308" s="1" ph="1"/>
      <c r="AW308" s="1" ph="1"/>
      <c r="AX308" s="1" ph="1"/>
      <c r="AY308" s="1" ph="1"/>
      <c r="BB308" s="1" ph="1"/>
    </row>
    <row r="309" spans="6:54" ht="21" x14ac:dyDescent="0.15">
      <c r="F309" s="1" ph="1"/>
      <c r="G309" s="1" ph="1"/>
      <c r="H309" s="1" ph="1"/>
      <c r="Z309" s="1" ph="1"/>
      <c r="AA309" s="1" ph="1"/>
      <c r="AB309" s="1" ph="1"/>
      <c r="AE309" s="1" ph="1"/>
      <c r="AW309" s="1" ph="1"/>
      <c r="AX309" s="1" ph="1"/>
      <c r="AY309" s="1" ph="1"/>
      <c r="BB309" s="1" ph="1"/>
    </row>
    <row r="310" spans="6:54" ht="21" x14ac:dyDescent="0.15">
      <c r="F310" s="1" ph="1"/>
      <c r="G310" s="1" ph="1"/>
      <c r="H310" s="1" ph="1"/>
      <c r="Z310" s="1" ph="1"/>
      <c r="AA310" s="1" ph="1"/>
      <c r="AB310" s="1" ph="1"/>
      <c r="AE310" s="1" ph="1"/>
      <c r="AW310" s="1" ph="1"/>
      <c r="AX310" s="1" ph="1"/>
      <c r="AY310" s="1" ph="1"/>
      <c r="BB310" s="1" ph="1"/>
    </row>
    <row r="311" spans="6:54" ht="21" x14ac:dyDescent="0.15">
      <c r="F311" s="1" ph="1"/>
      <c r="G311" s="1" ph="1"/>
      <c r="H311" s="1" ph="1"/>
      <c r="Z311" s="1" ph="1"/>
      <c r="AA311" s="1" ph="1"/>
      <c r="AB311" s="1" ph="1"/>
      <c r="AE311" s="1" ph="1"/>
      <c r="AW311" s="1" ph="1"/>
      <c r="AX311" s="1" ph="1"/>
      <c r="AY311" s="1" ph="1"/>
      <c r="BB311" s="1" ph="1"/>
    </row>
    <row r="312" spans="6:54" ht="21" x14ac:dyDescent="0.15">
      <c r="F312" s="1" ph="1"/>
      <c r="G312" s="1" ph="1"/>
      <c r="H312" s="1" ph="1"/>
      <c r="Z312" s="1" ph="1"/>
      <c r="AA312" s="1" ph="1"/>
      <c r="AB312" s="1" ph="1"/>
      <c r="AE312" s="1" ph="1"/>
      <c r="AW312" s="1" ph="1"/>
      <c r="AX312" s="1" ph="1"/>
      <c r="AY312" s="1" ph="1"/>
      <c r="BB312" s="1" ph="1"/>
    </row>
    <row r="313" spans="6:54" ht="21" x14ac:dyDescent="0.15">
      <c r="F313" s="1" ph="1"/>
      <c r="G313" s="1" ph="1"/>
      <c r="H313" s="1" ph="1"/>
      <c r="Z313" s="1" ph="1"/>
      <c r="AA313" s="1" ph="1"/>
      <c r="AB313" s="1" ph="1"/>
      <c r="AE313" s="1" ph="1"/>
      <c r="AW313" s="1" ph="1"/>
      <c r="AX313" s="1" ph="1"/>
      <c r="AY313" s="1" ph="1"/>
      <c r="BB313" s="1" ph="1"/>
    </row>
    <row r="314" spans="6:54" ht="21" x14ac:dyDescent="0.15">
      <c r="Z314" s="1" ph="1"/>
      <c r="AA314" s="1" ph="1"/>
      <c r="AB314" s="1" ph="1"/>
      <c r="AE314" s="1" ph="1"/>
      <c r="AW314" s="1" ph="1"/>
      <c r="AX314" s="1" ph="1"/>
      <c r="AY314" s="1" ph="1"/>
      <c r="BB314" s="1" ph="1"/>
    </row>
    <row r="315" spans="6:54" ht="21" x14ac:dyDescent="0.15">
      <c r="F315" s="1" ph="1"/>
      <c r="G315" s="1" ph="1"/>
      <c r="H315" s="1" ph="1"/>
      <c r="Z315" s="1" ph="1"/>
      <c r="AA315" s="1" ph="1"/>
      <c r="AB315" s="1" ph="1"/>
      <c r="AE315" s="1" ph="1"/>
      <c r="AW315" s="1" ph="1"/>
      <c r="AX315" s="1" ph="1"/>
      <c r="AY315" s="1" ph="1"/>
      <c r="BB315" s="1" ph="1"/>
    </row>
    <row r="316" spans="6:54" ht="21" x14ac:dyDescent="0.15">
      <c r="F316" s="1" ph="1"/>
      <c r="G316" s="1" ph="1"/>
      <c r="H316" s="1" ph="1"/>
      <c r="Z316" s="1" ph="1"/>
      <c r="AA316" s="1" ph="1"/>
      <c r="AB316" s="1" ph="1"/>
      <c r="AE316" s="1" ph="1"/>
      <c r="AW316" s="1" ph="1"/>
      <c r="AX316" s="1" ph="1"/>
      <c r="AY316" s="1" ph="1"/>
      <c r="BB316" s="1" ph="1"/>
    </row>
    <row r="317" spans="6:54" ht="21" x14ac:dyDescent="0.15">
      <c r="F317" s="1" ph="1"/>
      <c r="G317" s="1" ph="1"/>
      <c r="H317" s="1" ph="1"/>
      <c r="Z317" s="1" ph="1"/>
      <c r="AA317" s="1" ph="1"/>
      <c r="AB317" s="1" ph="1"/>
      <c r="AE317" s="1" ph="1"/>
      <c r="AW317" s="1" ph="1"/>
      <c r="AX317" s="1" ph="1"/>
      <c r="AY317" s="1" ph="1"/>
      <c r="BB317" s="1" ph="1"/>
    </row>
    <row r="318" spans="6:54" ht="21" x14ac:dyDescent="0.15">
      <c r="F318" s="1" ph="1"/>
      <c r="G318" s="1" ph="1"/>
      <c r="H318" s="1" ph="1"/>
      <c r="Z318" s="1" ph="1"/>
      <c r="AA318" s="1" ph="1"/>
      <c r="AB318" s="1" ph="1"/>
      <c r="AE318" s="1" ph="1"/>
      <c r="AW318" s="1" ph="1"/>
      <c r="AX318" s="1" ph="1"/>
      <c r="AY318" s="1" ph="1"/>
      <c r="BB318" s="1" ph="1"/>
    </row>
    <row r="319" spans="6:54" ht="21" x14ac:dyDescent="0.15">
      <c r="F319" s="1" ph="1"/>
      <c r="G319" s="1" ph="1"/>
      <c r="H319" s="1" ph="1"/>
    </row>
    <row r="320" spans="6:54" ht="21" x14ac:dyDescent="0.15">
      <c r="F320" s="1" ph="1"/>
      <c r="G320" s="1" ph="1"/>
      <c r="H320" s="1" ph="1"/>
      <c r="Z320" s="1" ph="1"/>
      <c r="AA320" s="1" ph="1"/>
      <c r="AB320" s="1" ph="1"/>
      <c r="AE320" s="1" ph="1"/>
      <c r="AW320" s="1" ph="1"/>
      <c r="AX320" s="1" ph="1"/>
      <c r="AY320" s="1" ph="1"/>
      <c r="BB320" s="1" ph="1"/>
    </row>
    <row r="321" spans="6:54" ht="21" x14ac:dyDescent="0.15">
      <c r="F321" s="1" ph="1"/>
      <c r="G321" s="1" ph="1"/>
      <c r="H321" s="1" ph="1"/>
      <c r="Z321" s="1" ph="1"/>
      <c r="AA321" s="1" ph="1"/>
      <c r="AB321" s="1" ph="1"/>
      <c r="AE321" s="1" ph="1"/>
      <c r="AW321" s="1" ph="1"/>
      <c r="AX321" s="1" ph="1"/>
      <c r="AY321" s="1" ph="1"/>
      <c r="BB321" s="1" ph="1"/>
    </row>
    <row r="322" spans="6:54" ht="21" x14ac:dyDescent="0.15">
      <c r="F322" s="1" ph="1"/>
      <c r="G322" s="1" ph="1"/>
      <c r="H322" s="1" ph="1"/>
      <c r="Z322" s="1" ph="1"/>
      <c r="AA322" s="1" ph="1"/>
      <c r="AB322" s="1" ph="1"/>
      <c r="AE322" s="1" ph="1"/>
      <c r="AW322" s="1" ph="1"/>
      <c r="AX322" s="1" ph="1"/>
      <c r="AY322" s="1" ph="1"/>
      <c r="BB322" s="1" ph="1"/>
    </row>
    <row r="323" spans="6:54" ht="21" x14ac:dyDescent="0.15">
      <c r="F323" s="1" ph="1"/>
      <c r="G323" s="1" ph="1"/>
      <c r="H323" s="1" ph="1"/>
      <c r="Z323" s="1" ph="1"/>
      <c r="AA323" s="1" ph="1"/>
      <c r="AB323" s="1" ph="1"/>
      <c r="AE323" s="1" ph="1"/>
      <c r="AW323" s="1" ph="1"/>
      <c r="AX323" s="1" ph="1"/>
      <c r="AY323" s="1" ph="1"/>
      <c r="BB323" s="1" ph="1"/>
    </row>
    <row r="324" spans="6:54" ht="21" x14ac:dyDescent="0.15">
      <c r="F324" s="1" ph="1"/>
      <c r="G324" s="1" ph="1"/>
      <c r="H324" s="1" ph="1"/>
      <c r="Z324" s="1" ph="1"/>
      <c r="AA324" s="1" ph="1"/>
      <c r="AB324" s="1" ph="1"/>
      <c r="AE324" s="1" ph="1"/>
      <c r="AW324" s="1" ph="1"/>
      <c r="AX324" s="1" ph="1"/>
      <c r="AY324" s="1" ph="1"/>
      <c r="BB324" s="1" ph="1"/>
    </row>
    <row r="325" spans="6:54" ht="21" x14ac:dyDescent="0.15">
      <c r="F325" s="1" ph="1"/>
      <c r="G325" s="1" ph="1"/>
      <c r="H325" s="1" ph="1"/>
      <c r="Z325" s="1" ph="1"/>
      <c r="AA325" s="1" ph="1"/>
      <c r="AB325" s="1" ph="1"/>
      <c r="AE325" s="1" ph="1"/>
      <c r="AW325" s="1" ph="1"/>
      <c r="AX325" s="1" ph="1"/>
      <c r="AY325" s="1" ph="1"/>
      <c r="BB325" s="1" ph="1"/>
    </row>
    <row r="326" spans="6:54" ht="21" x14ac:dyDescent="0.15">
      <c r="Z326" s="1" ph="1"/>
      <c r="AA326" s="1" ph="1"/>
      <c r="AB326" s="1" ph="1"/>
      <c r="AE326" s="1" ph="1"/>
      <c r="AW326" s="1" ph="1"/>
      <c r="AX326" s="1" ph="1"/>
      <c r="AY326" s="1" ph="1"/>
      <c r="BB326" s="1" ph="1"/>
    </row>
    <row r="327" spans="6:54" ht="21" x14ac:dyDescent="0.15">
      <c r="F327" s="1" ph="1"/>
      <c r="G327" s="1" ph="1"/>
      <c r="H327" s="1" ph="1"/>
      <c r="Z327" s="1" ph="1"/>
      <c r="AA327" s="1" ph="1"/>
      <c r="AB327" s="1" ph="1"/>
      <c r="AE327" s="1" ph="1"/>
      <c r="AW327" s="1" ph="1"/>
      <c r="AX327" s="1" ph="1"/>
      <c r="AY327" s="1" ph="1"/>
      <c r="BB327" s="1" ph="1"/>
    </row>
    <row r="328" spans="6:54" ht="21" x14ac:dyDescent="0.15">
      <c r="F328" s="1" ph="1"/>
      <c r="G328" s="1" ph="1"/>
      <c r="H328" s="1" ph="1"/>
      <c r="Z328" s="1" ph="1"/>
      <c r="AA328" s="1" ph="1"/>
      <c r="AB328" s="1" ph="1"/>
      <c r="AE328" s="1" ph="1"/>
      <c r="AW328" s="1" ph="1"/>
      <c r="AX328" s="1" ph="1"/>
      <c r="AY328" s="1" ph="1"/>
      <c r="BB328" s="1" ph="1"/>
    </row>
    <row r="329" spans="6:54" ht="21" x14ac:dyDescent="0.15">
      <c r="F329" s="1" ph="1"/>
      <c r="G329" s="1" ph="1"/>
      <c r="H329" s="1" ph="1"/>
      <c r="Z329" s="1" ph="1"/>
      <c r="AA329" s="1" ph="1"/>
      <c r="AB329" s="1" ph="1"/>
      <c r="AE329" s="1" ph="1"/>
      <c r="AW329" s="1" ph="1"/>
      <c r="AX329" s="1" ph="1"/>
      <c r="AY329" s="1" ph="1"/>
      <c r="BB329" s="1" ph="1"/>
    </row>
    <row r="330" spans="6:54" ht="21" x14ac:dyDescent="0.15">
      <c r="F330" s="1" ph="1"/>
      <c r="G330" s="1" ph="1"/>
      <c r="H330" s="1" ph="1"/>
      <c r="Z330" s="1" ph="1"/>
      <c r="AA330" s="1" ph="1"/>
      <c r="AB330" s="1" ph="1"/>
      <c r="AE330" s="1" ph="1"/>
      <c r="AW330" s="1" ph="1"/>
      <c r="AX330" s="1" ph="1"/>
      <c r="AY330" s="1" ph="1"/>
      <c r="BB330" s="1" ph="1"/>
    </row>
    <row r="331" spans="6:54" ht="21" x14ac:dyDescent="0.15">
      <c r="F331" s="1" ph="1"/>
      <c r="G331" s="1" ph="1"/>
      <c r="H331" s="1" ph="1"/>
    </row>
    <row r="332" spans="6:54" ht="21" x14ac:dyDescent="0.15">
      <c r="F332" s="1" ph="1"/>
      <c r="G332" s="1" ph="1"/>
      <c r="H332" s="1" ph="1"/>
      <c r="Z332" s="1" ph="1"/>
      <c r="AA332" s="1" ph="1"/>
      <c r="AB332" s="1" ph="1"/>
      <c r="AE332" s="1" ph="1"/>
      <c r="AW332" s="1" ph="1"/>
      <c r="AX332" s="1" ph="1"/>
      <c r="AY332" s="1" ph="1"/>
      <c r="BB332" s="1" ph="1"/>
    </row>
    <row r="333" spans="6:54" ht="21" x14ac:dyDescent="0.15">
      <c r="F333" s="1" ph="1"/>
      <c r="G333" s="1" ph="1"/>
      <c r="H333" s="1" ph="1"/>
      <c r="Z333" s="1" ph="1"/>
      <c r="AA333" s="1" ph="1"/>
      <c r="AB333" s="1" ph="1"/>
      <c r="AE333" s="1" ph="1"/>
      <c r="AW333" s="1" ph="1"/>
      <c r="AX333" s="1" ph="1"/>
      <c r="AY333" s="1" ph="1"/>
      <c r="BB333" s="1" ph="1"/>
    </row>
    <row r="334" spans="6:54" ht="21" x14ac:dyDescent="0.15">
      <c r="F334" s="1" ph="1"/>
      <c r="G334" s="1" ph="1"/>
      <c r="H334" s="1" ph="1"/>
      <c r="Z334" s="1" ph="1"/>
      <c r="AA334" s="1" ph="1"/>
      <c r="AB334" s="1" ph="1"/>
      <c r="AE334" s="1" ph="1"/>
      <c r="AW334" s="1" ph="1"/>
      <c r="AX334" s="1" ph="1"/>
      <c r="AY334" s="1" ph="1"/>
      <c r="BB334" s="1" ph="1"/>
    </row>
    <row r="335" spans="6:54" ht="21" x14ac:dyDescent="0.15">
      <c r="F335" s="1" ph="1"/>
      <c r="G335" s="1" ph="1"/>
      <c r="H335" s="1" ph="1"/>
      <c r="Z335" s="1" ph="1"/>
      <c r="AA335" s="1" ph="1"/>
      <c r="AB335" s="1" ph="1"/>
      <c r="AE335" s="1" ph="1"/>
      <c r="AW335" s="1" ph="1"/>
      <c r="AX335" s="1" ph="1"/>
      <c r="AY335" s="1" ph="1"/>
      <c r="BB335" s="1" ph="1"/>
    </row>
    <row r="336" spans="6:54" ht="21" x14ac:dyDescent="0.15">
      <c r="F336" s="1" ph="1"/>
      <c r="G336" s="1" ph="1"/>
      <c r="H336" s="1" ph="1"/>
      <c r="Z336" s="1" ph="1"/>
      <c r="AA336" s="1" ph="1"/>
      <c r="AB336" s="1" ph="1"/>
      <c r="AE336" s="1" ph="1"/>
      <c r="AW336" s="1" ph="1"/>
      <c r="AX336" s="1" ph="1"/>
      <c r="AY336" s="1" ph="1"/>
      <c r="BB336" s="1" ph="1"/>
    </row>
    <row r="337" spans="6:54" ht="21" x14ac:dyDescent="0.15">
      <c r="F337" s="1" ph="1"/>
      <c r="G337" s="1" ph="1"/>
      <c r="H337" s="1" ph="1"/>
      <c r="Z337" s="1" ph="1"/>
      <c r="AA337" s="1" ph="1"/>
      <c r="AB337" s="1" ph="1"/>
      <c r="AE337" s="1" ph="1"/>
      <c r="AW337" s="1" ph="1"/>
      <c r="AX337" s="1" ph="1"/>
      <c r="AY337" s="1" ph="1"/>
      <c r="BB337" s="1" ph="1"/>
    </row>
    <row r="338" spans="6:54" ht="21" x14ac:dyDescent="0.15">
      <c r="Z338" s="1" ph="1"/>
      <c r="AA338" s="1" ph="1"/>
      <c r="AB338" s="1" ph="1"/>
      <c r="AE338" s="1" ph="1"/>
      <c r="AW338" s="1" ph="1"/>
      <c r="AX338" s="1" ph="1"/>
      <c r="AY338" s="1" ph="1"/>
      <c r="BB338" s="1" ph="1"/>
    </row>
    <row r="339" spans="6:54" ht="21" x14ac:dyDescent="0.15">
      <c r="F339" s="1" ph="1"/>
      <c r="G339" s="1" ph="1"/>
      <c r="H339" s="1" ph="1"/>
      <c r="Z339" s="1" ph="1"/>
      <c r="AA339" s="1" ph="1"/>
      <c r="AB339" s="1" ph="1"/>
      <c r="AE339" s="1" ph="1"/>
      <c r="AW339" s="1" ph="1"/>
      <c r="AX339" s="1" ph="1"/>
      <c r="AY339" s="1" ph="1"/>
      <c r="BB339" s="1" ph="1"/>
    </row>
    <row r="340" spans="6:54" ht="21" x14ac:dyDescent="0.15">
      <c r="F340" s="1" ph="1"/>
      <c r="G340" s="1" ph="1"/>
      <c r="H340" s="1" ph="1"/>
      <c r="Z340" s="1" ph="1"/>
      <c r="AA340" s="1" ph="1"/>
      <c r="AB340" s="1" ph="1"/>
      <c r="AE340" s="1" ph="1"/>
      <c r="AW340" s="1" ph="1"/>
      <c r="AX340" s="1" ph="1"/>
      <c r="AY340" s="1" ph="1"/>
      <c r="BB340" s="1" ph="1"/>
    </row>
    <row r="341" spans="6:54" ht="21" x14ac:dyDescent="0.15">
      <c r="F341" s="1" ph="1"/>
      <c r="G341" s="1" ph="1"/>
      <c r="H341" s="1" ph="1"/>
      <c r="Z341" s="1" ph="1"/>
      <c r="AA341" s="1" ph="1"/>
      <c r="AB341" s="1" ph="1"/>
      <c r="AE341" s="1" ph="1"/>
      <c r="AW341" s="1" ph="1"/>
      <c r="AX341" s="1" ph="1"/>
      <c r="AY341" s="1" ph="1"/>
      <c r="BB341" s="1" ph="1"/>
    </row>
    <row r="342" spans="6:54" ht="21" x14ac:dyDescent="0.15">
      <c r="F342" s="1" ph="1"/>
      <c r="G342" s="1" ph="1"/>
      <c r="H342" s="1" ph="1"/>
      <c r="Z342" s="1" ph="1"/>
      <c r="AA342" s="1" ph="1"/>
      <c r="AB342" s="1" ph="1"/>
      <c r="AE342" s="1" ph="1"/>
      <c r="AW342" s="1" ph="1"/>
      <c r="AX342" s="1" ph="1"/>
      <c r="AY342" s="1" ph="1"/>
      <c r="BB342" s="1" ph="1"/>
    </row>
    <row r="343" spans="6:54" ht="21" x14ac:dyDescent="0.15">
      <c r="F343" s="1" ph="1"/>
      <c r="G343" s="1" ph="1"/>
      <c r="H343" s="1" ph="1"/>
      <c r="Z343" s="1" ph="1"/>
      <c r="AA343" s="1" ph="1"/>
      <c r="AB343" s="1" ph="1"/>
      <c r="AE343" s="1" ph="1"/>
      <c r="AW343" s="1" ph="1"/>
      <c r="AX343" s="1" ph="1"/>
      <c r="AY343" s="1" ph="1"/>
      <c r="BB343" s="1" ph="1"/>
    </row>
    <row r="344" spans="6:54" ht="21" x14ac:dyDescent="0.15">
      <c r="F344" s="1" ph="1"/>
      <c r="G344" s="1" ph="1"/>
      <c r="H344" s="1" ph="1"/>
      <c r="Z344" s="1" ph="1"/>
      <c r="AA344" s="1" ph="1"/>
      <c r="AB344" s="1" ph="1"/>
      <c r="AE344" s="1" ph="1"/>
      <c r="AW344" s="1" ph="1"/>
      <c r="AX344" s="1" ph="1"/>
      <c r="AY344" s="1" ph="1"/>
      <c r="BB344" s="1" ph="1"/>
    </row>
    <row r="345" spans="6:54" ht="21" x14ac:dyDescent="0.15">
      <c r="F345" s="1" ph="1"/>
      <c r="G345" s="1" ph="1"/>
      <c r="H345" s="1" ph="1"/>
      <c r="Z345" s="1" ph="1"/>
      <c r="AA345" s="1" ph="1"/>
      <c r="AB345" s="1" ph="1"/>
      <c r="AE345" s="1" ph="1"/>
      <c r="AW345" s="1" ph="1"/>
      <c r="AX345" s="1" ph="1"/>
      <c r="AY345" s="1" ph="1"/>
      <c r="BB345" s="1" ph="1"/>
    </row>
    <row r="346" spans="6:54" ht="21" x14ac:dyDescent="0.15">
      <c r="F346" s="1" ph="1"/>
      <c r="G346" s="1" ph="1"/>
      <c r="H346" s="1" ph="1"/>
      <c r="Z346" s="1" ph="1"/>
      <c r="AA346" s="1" ph="1"/>
      <c r="AB346" s="1" ph="1"/>
      <c r="AE346" s="1" ph="1"/>
      <c r="AW346" s="1" ph="1"/>
      <c r="AX346" s="1" ph="1"/>
      <c r="AY346" s="1" ph="1"/>
      <c r="BB346" s="1" ph="1"/>
    </row>
    <row r="347" spans="6:54" ht="21" x14ac:dyDescent="0.15">
      <c r="F347" s="1" ph="1"/>
      <c r="G347" s="1" ph="1"/>
      <c r="H347" s="1" ph="1"/>
      <c r="Z347" s="1" ph="1"/>
      <c r="AA347" s="1" ph="1"/>
      <c r="AB347" s="1" ph="1"/>
      <c r="AE347" s="1" ph="1"/>
      <c r="AW347" s="1" ph="1"/>
      <c r="AX347" s="1" ph="1"/>
      <c r="AY347" s="1" ph="1"/>
      <c r="BB347" s="1" ph="1"/>
    </row>
    <row r="348" spans="6:54" ht="21" x14ac:dyDescent="0.15">
      <c r="F348" s="1" ph="1"/>
      <c r="G348" s="1" ph="1"/>
      <c r="H348" s="1" ph="1"/>
      <c r="Z348" s="1" ph="1"/>
      <c r="AA348" s="1" ph="1"/>
      <c r="AB348" s="1" ph="1"/>
      <c r="AE348" s="1" ph="1"/>
      <c r="AW348" s="1" ph="1"/>
      <c r="AX348" s="1" ph="1"/>
      <c r="AY348" s="1" ph="1"/>
      <c r="BB348" s="1" ph="1"/>
    </row>
    <row r="349" spans="6:54" ht="21" x14ac:dyDescent="0.15">
      <c r="F349" s="1" ph="1"/>
      <c r="G349" s="1" ph="1"/>
      <c r="H349" s="1" ph="1"/>
      <c r="Z349" s="1" ph="1"/>
      <c r="AA349" s="1" ph="1"/>
      <c r="AB349" s="1" ph="1"/>
      <c r="AE349" s="1" ph="1"/>
      <c r="AW349" s="1" ph="1"/>
      <c r="AX349" s="1" ph="1"/>
      <c r="AY349" s="1" ph="1"/>
      <c r="BB349" s="1" ph="1"/>
    </row>
    <row r="350" spans="6:54" ht="21" x14ac:dyDescent="0.15">
      <c r="F350" s="1" ph="1"/>
      <c r="G350" s="1" ph="1"/>
      <c r="H350" s="1" ph="1"/>
    </row>
    <row r="351" spans="6:54" ht="21" x14ac:dyDescent="0.15">
      <c r="F351" s="1" ph="1"/>
      <c r="G351" s="1" ph="1"/>
      <c r="H351" s="1" ph="1"/>
      <c r="Z351" s="1" ph="1"/>
      <c r="AA351" s="1" ph="1"/>
      <c r="AB351" s="1" ph="1"/>
      <c r="AE351" s="1" ph="1"/>
      <c r="AW351" s="1" ph="1"/>
      <c r="AX351" s="1" ph="1"/>
      <c r="AY351" s="1" ph="1"/>
      <c r="BB351" s="1" ph="1"/>
    </row>
    <row r="352" spans="6:54" ht="21" x14ac:dyDescent="0.15">
      <c r="F352" s="1" ph="1"/>
      <c r="G352" s="1" ph="1"/>
      <c r="H352" s="1" ph="1"/>
      <c r="Z352" s="1" ph="1"/>
      <c r="AA352" s="1" ph="1"/>
      <c r="AB352" s="1" ph="1"/>
      <c r="AE352" s="1" ph="1"/>
      <c r="AW352" s="1" ph="1"/>
      <c r="AX352" s="1" ph="1"/>
      <c r="AY352" s="1" ph="1"/>
      <c r="BB352" s="1" ph="1"/>
    </row>
    <row r="353" spans="6:54" ht="21" x14ac:dyDescent="0.15">
      <c r="F353" s="1" ph="1"/>
      <c r="G353" s="1" ph="1"/>
      <c r="H353" s="1" ph="1"/>
      <c r="Z353" s="1" ph="1"/>
      <c r="AA353" s="1" ph="1"/>
      <c r="AB353" s="1" ph="1"/>
      <c r="AE353" s="1" ph="1"/>
      <c r="AW353" s="1" ph="1"/>
      <c r="AX353" s="1" ph="1"/>
      <c r="AY353" s="1" ph="1"/>
      <c r="BB353" s="1" ph="1"/>
    </row>
    <row r="354" spans="6:54" ht="21" x14ac:dyDescent="0.15">
      <c r="F354" s="1" ph="1"/>
      <c r="G354" s="1" ph="1"/>
      <c r="H354" s="1" ph="1"/>
      <c r="Z354" s="1" ph="1"/>
      <c r="AA354" s="1" ph="1"/>
      <c r="AB354" s="1" ph="1"/>
      <c r="AE354" s="1" ph="1"/>
      <c r="AW354" s="1" ph="1"/>
      <c r="AX354" s="1" ph="1"/>
      <c r="AY354" s="1" ph="1"/>
      <c r="BB354" s="1" ph="1"/>
    </row>
    <row r="355" spans="6:54" ht="21" x14ac:dyDescent="0.15">
      <c r="F355" s="1" ph="1"/>
      <c r="G355" s="1" ph="1"/>
      <c r="H355" s="1" ph="1"/>
      <c r="Z355" s="1" ph="1"/>
      <c r="AA355" s="1" ph="1"/>
      <c r="AB355" s="1" ph="1"/>
      <c r="AE355" s="1" ph="1"/>
      <c r="AW355" s="1" ph="1"/>
      <c r="AX355" s="1" ph="1"/>
      <c r="AY355" s="1" ph="1"/>
      <c r="BB355" s="1" ph="1"/>
    </row>
    <row r="356" spans="6:54" ht="21" x14ac:dyDescent="0.15">
      <c r="F356" s="1" ph="1"/>
      <c r="G356" s="1" ph="1"/>
      <c r="H356" s="1" ph="1"/>
      <c r="Z356" s="1" ph="1"/>
      <c r="AA356" s="1" ph="1"/>
      <c r="AB356" s="1" ph="1"/>
      <c r="AE356" s="1" ph="1"/>
      <c r="AW356" s="1" ph="1"/>
      <c r="AX356" s="1" ph="1"/>
      <c r="AY356" s="1" ph="1"/>
      <c r="BB356" s="1" ph="1"/>
    </row>
    <row r="357" spans="6:54" ht="21" x14ac:dyDescent="0.15">
      <c r="Z357" s="1" ph="1"/>
      <c r="AA357" s="1" ph="1"/>
      <c r="AB357" s="1" ph="1"/>
      <c r="AE357" s="1" ph="1"/>
      <c r="AW357" s="1" ph="1"/>
      <c r="AX357" s="1" ph="1"/>
      <c r="AY357" s="1" ph="1"/>
      <c r="BB357" s="1" ph="1"/>
    </row>
    <row r="358" spans="6:54" ht="21" x14ac:dyDescent="0.15">
      <c r="F358" s="1" ph="1"/>
      <c r="G358" s="1" ph="1"/>
      <c r="H358" s="1" ph="1"/>
      <c r="Z358" s="1" ph="1"/>
      <c r="AA358" s="1" ph="1"/>
      <c r="AB358" s="1" ph="1"/>
      <c r="AE358" s="1" ph="1"/>
      <c r="AW358" s="1" ph="1"/>
      <c r="AX358" s="1" ph="1"/>
      <c r="AY358" s="1" ph="1"/>
      <c r="BB358" s="1" ph="1"/>
    </row>
    <row r="359" spans="6:54" ht="21" x14ac:dyDescent="0.15">
      <c r="F359" s="1" ph="1"/>
      <c r="G359" s="1" ph="1"/>
      <c r="H359" s="1" ph="1"/>
      <c r="Z359" s="1" ph="1"/>
      <c r="AA359" s="1" ph="1"/>
      <c r="AB359" s="1" ph="1"/>
      <c r="AE359" s="1" ph="1"/>
      <c r="AW359" s="1" ph="1"/>
      <c r="AX359" s="1" ph="1"/>
      <c r="AY359" s="1" ph="1"/>
      <c r="BB359" s="1" ph="1"/>
    </row>
    <row r="360" spans="6:54" ht="21" x14ac:dyDescent="0.15">
      <c r="F360" s="1" ph="1"/>
      <c r="G360" s="1" ph="1"/>
      <c r="H360" s="1" ph="1"/>
      <c r="Z360" s="1" ph="1"/>
      <c r="AA360" s="1" ph="1"/>
      <c r="AB360" s="1" ph="1"/>
      <c r="AE360" s="1" ph="1"/>
      <c r="AW360" s="1" ph="1"/>
      <c r="AX360" s="1" ph="1"/>
      <c r="AY360" s="1" ph="1"/>
      <c r="BB360" s="1" ph="1"/>
    </row>
    <row r="361" spans="6:54" ht="21" x14ac:dyDescent="0.15">
      <c r="F361" s="1" ph="1"/>
      <c r="G361" s="1" ph="1"/>
      <c r="H361" s="1" ph="1"/>
      <c r="Z361" s="1" ph="1"/>
      <c r="AA361" s="1" ph="1"/>
      <c r="AB361" s="1" ph="1"/>
      <c r="AE361" s="1" ph="1"/>
      <c r="AW361" s="1" ph="1"/>
      <c r="AX361" s="1" ph="1"/>
      <c r="AY361" s="1" ph="1"/>
      <c r="BB361" s="1" ph="1"/>
    </row>
    <row r="362" spans="6:54" ht="21" x14ac:dyDescent="0.15">
      <c r="F362" s="1" ph="1"/>
      <c r="G362" s="1" ph="1"/>
      <c r="H362" s="1" ph="1"/>
      <c r="Z362" s="1" ph="1"/>
      <c r="AA362" s="1" ph="1"/>
      <c r="AB362" s="1" ph="1"/>
      <c r="AE362" s="1" ph="1"/>
      <c r="AW362" s="1" ph="1"/>
      <c r="AX362" s="1" ph="1"/>
      <c r="AY362" s="1" ph="1"/>
      <c r="BB362" s="1" ph="1"/>
    </row>
    <row r="363" spans="6:54" ht="21" x14ac:dyDescent="0.15">
      <c r="F363" s="1" ph="1"/>
      <c r="G363" s="1" ph="1"/>
      <c r="H363" s="1" ph="1"/>
      <c r="Z363" s="1" ph="1"/>
      <c r="AA363" s="1" ph="1"/>
      <c r="AB363" s="1" ph="1"/>
      <c r="AE363" s="1" ph="1"/>
      <c r="AW363" s="1" ph="1"/>
      <c r="AX363" s="1" ph="1"/>
      <c r="AY363" s="1" ph="1"/>
      <c r="BB363" s="1" ph="1"/>
    </row>
    <row r="364" spans="6:54" ht="21" x14ac:dyDescent="0.15">
      <c r="F364" s="1" ph="1"/>
      <c r="G364" s="1" ph="1"/>
      <c r="H364" s="1" ph="1"/>
      <c r="Z364" s="1" ph="1"/>
      <c r="AA364" s="1" ph="1"/>
      <c r="AB364" s="1" ph="1"/>
      <c r="AE364" s="1" ph="1"/>
      <c r="AW364" s="1" ph="1"/>
      <c r="AX364" s="1" ph="1"/>
      <c r="AY364" s="1" ph="1"/>
      <c r="BB364" s="1" ph="1"/>
    </row>
    <row r="365" spans="6:54" ht="21" x14ac:dyDescent="0.15">
      <c r="F365" s="1" ph="1"/>
      <c r="G365" s="1" ph="1"/>
      <c r="H365" s="1" ph="1"/>
      <c r="Z365" s="1" ph="1"/>
      <c r="AA365" s="1" ph="1"/>
      <c r="AB365" s="1" ph="1"/>
      <c r="AE365" s="1" ph="1"/>
      <c r="AW365" s="1" ph="1"/>
      <c r="AX365" s="1" ph="1"/>
      <c r="AY365" s="1" ph="1"/>
      <c r="BB365" s="1" ph="1"/>
    </row>
    <row r="366" spans="6:54" ht="21" x14ac:dyDescent="0.15">
      <c r="F366" s="1" ph="1"/>
      <c r="G366" s="1" ph="1"/>
      <c r="H366" s="1" ph="1"/>
      <c r="Z366" s="1" ph="1"/>
      <c r="AA366" s="1" ph="1"/>
      <c r="AB366" s="1" ph="1"/>
      <c r="AE366" s="1" ph="1"/>
      <c r="AW366" s="1" ph="1"/>
      <c r="AX366" s="1" ph="1"/>
      <c r="AY366" s="1" ph="1"/>
      <c r="BB366" s="1" ph="1"/>
    </row>
    <row r="367" spans="6:54" ht="21" x14ac:dyDescent="0.15">
      <c r="F367" s="1" ph="1"/>
      <c r="G367" s="1" ph="1"/>
      <c r="H367" s="1" ph="1"/>
    </row>
    <row r="368" spans="6:54" ht="21" x14ac:dyDescent="0.15">
      <c r="F368" s="1" ph="1"/>
      <c r="G368" s="1" ph="1"/>
      <c r="H368" s="1" ph="1"/>
    </row>
    <row r="369" spans="6:54" ht="21" x14ac:dyDescent="0.15">
      <c r="F369" s="1" ph="1"/>
      <c r="G369" s="1" ph="1"/>
      <c r="H369" s="1" ph="1"/>
    </row>
    <row r="370" spans="6:54" ht="21" x14ac:dyDescent="0.15">
      <c r="F370" s="1" ph="1"/>
      <c r="G370" s="1" ph="1"/>
      <c r="H370" s="1" ph="1"/>
      <c r="Z370" s="1" ph="1"/>
      <c r="AA370" s="1" ph="1"/>
      <c r="AB370" s="1" ph="1"/>
      <c r="AE370" s="1" ph="1"/>
      <c r="AW370" s="1" ph="1"/>
      <c r="AX370" s="1" ph="1"/>
      <c r="AY370" s="1" ph="1"/>
      <c r="BB370" s="1" ph="1"/>
    </row>
    <row r="371" spans="6:54" ht="21" x14ac:dyDescent="0.15">
      <c r="F371" s="1" ph="1"/>
      <c r="G371" s="1" ph="1"/>
      <c r="H371" s="1" ph="1"/>
      <c r="Z371" s="1" ph="1"/>
      <c r="AA371" s="1" ph="1"/>
      <c r="AB371" s="1" ph="1"/>
      <c r="AE371" s="1" ph="1"/>
      <c r="AW371" s="1" ph="1"/>
      <c r="AX371" s="1" ph="1"/>
      <c r="AY371" s="1" ph="1"/>
      <c r="BB371" s="1" ph="1"/>
    </row>
    <row r="372" spans="6:54" ht="21" x14ac:dyDescent="0.15">
      <c r="F372" s="1" ph="1"/>
      <c r="G372" s="1" ph="1"/>
      <c r="H372" s="1" ph="1"/>
      <c r="Z372" s="1" ph="1"/>
      <c r="AA372" s="1" ph="1"/>
      <c r="AB372" s="1" ph="1"/>
      <c r="AE372" s="1" ph="1"/>
      <c r="AW372" s="1" ph="1"/>
      <c r="AX372" s="1" ph="1"/>
      <c r="AY372" s="1" ph="1"/>
      <c r="BB372" s="1" ph="1"/>
    </row>
    <row r="373" spans="6:54" ht="21" x14ac:dyDescent="0.15">
      <c r="F373" s="1" ph="1"/>
      <c r="G373" s="1" ph="1"/>
      <c r="H373" s="1" ph="1"/>
      <c r="Z373" s="1" ph="1"/>
      <c r="AA373" s="1" ph="1"/>
      <c r="AB373" s="1" ph="1"/>
      <c r="AE373" s="1" ph="1"/>
      <c r="AW373" s="1" ph="1"/>
      <c r="AX373" s="1" ph="1"/>
      <c r="AY373" s="1" ph="1"/>
      <c r="BB373" s="1" ph="1"/>
    </row>
    <row r="374" spans="6:54" ht="21" x14ac:dyDescent="0.15">
      <c r="Z374" s="1" ph="1"/>
      <c r="AA374" s="1" ph="1"/>
      <c r="AB374" s="1" ph="1"/>
      <c r="AE374" s="1" ph="1"/>
      <c r="AW374" s="1" ph="1"/>
      <c r="AX374" s="1" ph="1"/>
      <c r="AY374" s="1" ph="1"/>
      <c r="BB374" s="1" ph="1"/>
    </row>
    <row r="375" spans="6:54" ht="21" x14ac:dyDescent="0.15">
      <c r="Z375" s="1" ph="1"/>
      <c r="AA375" s="1" ph="1"/>
      <c r="AB375" s="1" ph="1"/>
      <c r="AE375" s="1" ph="1"/>
      <c r="AW375" s="1" ph="1"/>
      <c r="AX375" s="1" ph="1"/>
      <c r="AY375" s="1" ph="1"/>
      <c r="BB375" s="1" ph="1"/>
    </row>
    <row r="376" spans="6:54" ht="21" x14ac:dyDescent="0.15">
      <c r="Z376" s="1" ph="1"/>
      <c r="AA376" s="1" ph="1"/>
      <c r="AB376" s="1" ph="1"/>
      <c r="AE376" s="1" ph="1"/>
      <c r="AW376" s="1" ph="1"/>
      <c r="AX376" s="1" ph="1"/>
      <c r="AY376" s="1" ph="1"/>
      <c r="BB376" s="1" ph="1"/>
    </row>
    <row r="377" spans="6:54" ht="21" x14ac:dyDescent="0.15">
      <c r="F377" s="1" ph="1"/>
      <c r="G377" s="1" ph="1"/>
      <c r="H377" s="1" ph="1"/>
      <c r="Z377" s="1" ph="1"/>
      <c r="AA377" s="1" ph="1"/>
      <c r="AB377" s="1" ph="1"/>
      <c r="AE377" s="1" ph="1"/>
      <c r="AW377" s="1" ph="1"/>
      <c r="AX377" s="1" ph="1"/>
      <c r="AY377" s="1" ph="1"/>
      <c r="BB377" s="1" ph="1"/>
    </row>
    <row r="378" spans="6:54" ht="21" x14ac:dyDescent="0.15">
      <c r="F378" s="1" ph="1"/>
      <c r="G378" s="1" ph="1"/>
      <c r="H378" s="1" ph="1"/>
      <c r="Z378" s="1" ph="1"/>
      <c r="AA378" s="1" ph="1"/>
      <c r="AB378" s="1" ph="1"/>
      <c r="AE378" s="1" ph="1"/>
      <c r="AW378" s="1" ph="1"/>
      <c r="AX378" s="1" ph="1"/>
      <c r="AY378" s="1" ph="1"/>
      <c r="BB378" s="1" ph="1"/>
    </row>
    <row r="379" spans="6:54" ht="21" x14ac:dyDescent="0.15">
      <c r="F379" s="1" ph="1"/>
      <c r="G379" s="1" ph="1"/>
      <c r="H379" s="1" ph="1"/>
      <c r="Z379" s="1" ph="1"/>
      <c r="AA379" s="1" ph="1"/>
      <c r="AB379" s="1" ph="1"/>
      <c r="AE379" s="1" ph="1"/>
      <c r="AW379" s="1" ph="1"/>
      <c r="AX379" s="1" ph="1"/>
      <c r="AY379" s="1" ph="1"/>
      <c r="BB379" s="1" ph="1"/>
    </row>
    <row r="380" spans="6:54" ht="21" x14ac:dyDescent="0.15">
      <c r="F380" s="1" ph="1"/>
      <c r="G380" s="1" ph="1"/>
      <c r="H380" s="1" ph="1"/>
      <c r="Z380" s="1" ph="1"/>
      <c r="AA380" s="1" ph="1"/>
      <c r="AB380" s="1" ph="1"/>
      <c r="AE380" s="1" ph="1"/>
      <c r="AW380" s="1" ph="1"/>
      <c r="AX380" s="1" ph="1"/>
      <c r="AY380" s="1" ph="1"/>
      <c r="BB380" s="1" ph="1"/>
    </row>
    <row r="381" spans="6:54" ht="21" x14ac:dyDescent="0.15">
      <c r="F381" s="1" ph="1"/>
      <c r="G381" s="1" ph="1"/>
      <c r="H381" s="1" ph="1"/>
      <c r="Z381" s="1" ph="1"/>
      <c r="AA381" s="1" ph="1"/>
      <c r="AB381" s="1" ph="1"/>
      <c r="AE381" s="1" ph="1"/>
      <c r="AW381" s="1" ph="1"/>
      <c r="AX381" s="1" ph="1"/>
      <c r="AY381" s="1" ph="1"/>
      <c r="BB381" s="1" ph="1"/>
    </row>
    <row r="382" spans="6:54" ht="21" x14ac:dyDescent="0.15">
      <c r="F382" s="1" ph="1"/>
      <c r="G382" s="1" ph="1"/>
      <c r="H382" s="1" ph="1"/>
      <c r="Z382" s="1" ph="1"/>
      <c r="AA382" s="1" ph="1"/>
      <c r="AB382" s="1" ph="1"/>
      <c r="AE382" s="1" ph="1"/>
      <c r="AW382" s="1" ph="1"/>
      <c r="AX382" s="1" ph="1"/>
      <c r="AY382" s="1" ph="1"/>
      <c r="BB382" s="1" ph="1"/>
    </row>
    <row r="383" spans="6:54" ht="21" x14ac:dyDescent="0.15">
      <c r="F383" s="1" ph="1"/>
      <c r="G383" s="1" ph="1"/>
      <c r="H383" s="1" ph="1"/>
      <c r="Z383" s="1" ph="1"/>
      <c r="AA383" s="1" ph="1"/>
      <c r="AB383" s="1" ph="1"/>
      <c r="AE383" s="1" ph="1"/>
      <c r="AW383" s="1" ph="1"/>
      <c r="AX383" s="1" ph="1"/>
      <c r="AY383" s="1" ph="1"/>
      <c r="BB383" s="1" ph="1"/>
    </row>
    <row r="384" spans="6:54" ht="21" x14ac:dyDescent="0.15">
      <c r="F384" s="1" ph="1"/>
      <c r="G384" s="1" ph="1"/>
      <c r="H384" s="1" ph="1"/>
      <c r="Z384" s="1" ph="1"/>
      <c r="AA384" s="1" ph="1"/>
      <c r="AB384" s="1" ph="1"/>
      <c r="AE384" s="1" ph="1"/>
      <c r="AW384" s="1" ph="1"/>
      <c r="AX384" s="1" ph="1"/>
      <c r="AY384" s="1" ph="1"/>
      <c r="BB384" s="1" ph="1"/>
    </row>
    <row r="385" spans="6:54" ht="21" x14ac:dyDescent="0.15">
      <c r="F385" s="1" ph="1"/>
      <c r="G385" s="1" ph="1"/>
      <c r="H385" s="1" ph="1"/>
      <c r="Z385" s="1" ph="1"/>
      <c r="AA385" s="1" ph="1"/>
      <c r="AB385" s="1" ph="1"/>
      <c r="AE385" s="1" ph="1"/>
      <c r="AW385" s="1" ph="1"/>
      <c r="AX385" s="1" ph="1"/>
      <c r="AY385" s="1" ph="1"/>
      <c r="BB385" s="1" ph="1"/>
    </row>
    <row r="386" spans="6:54" ht="21" x14ac:dyDescent="0.15">
      <c r="F386" s="1" ph="1"/>
      <c r="G386" s="1" ph="1"/>
      <c r="H386" s="1" ph="1"/>
      <c r="Z386" s="1" ph="1"/>
      <c r="AA386" s="1" ph="1"/>
      <c r="AB386" s="1" ph="1"/>
      <c r="AE386" s="1" ph="1"/>
      <c r="AW386" s="1" ph="1"/>
      <c r="AX386" s="1" ph="1"/>
      <c r="AY386" s="1" ph="1"/>
      <c r="BB386" s="1" ph="1"/>
    </row>
    <row r="387" spans="6:54" ht="21" x14ac:dyDescent="0.15">
      <c r="F387" s="1" ph="1"/>
      <c r="G387" s="1" ph="1"/>
      <c r="H387" s="1" ph="1"/>
      <c r="Z387" s="1" ph="1"/>
      <c r="AA387" s="1" ph="1"/>
      <c r="AB387" s="1" ph="1"/>
      <c r="AE387" s="1" ph="1"/>
      <c r="AW387" s="1" ph="1"/>
      <c r="AX387" s="1" ph="1"/>
      <c r="AY387" s="1" ph="1"/>
      <c r="BB387" s="1" ph="1"/>
    </row>
    <row r="388" spans="6:54" ht="21" x14ac:dyDescent="0.15">
      <c r="F388" s="1" ph="1"/>
      <c r="G388" s="1" ph="1"/>
      <c r="H388" s="1" ph="1"/>
    </row>
    <row r="389" spans="6:54" ht="21" x14ac:dyDescent="0.15">
      <c r="F389" s="1" ph="1"/>
      <c r="G389" s="1" ph="1"/>
      <c r="H389" s="1" ph="1"/>
      <c r="Z389" s="1" ph="1"/>
      <c r="AA389" s="1" ph="1"/>
      <c r="AB389" s="1" ph="1"/>
      <c r="AE389" s="1" ph="1"/>
      <c r="AW389" s="1" ph="1"/>
      <c r="AX389" s="1" ph="1"/>
      <c r="AY389" s="1" ph="1"/>
      <c r="BB389" s="1" ph="1"/>
    </row>
    <row r="390" spans="6:54" ht="21" x14ac:dyDescent="0.15">
      <c r="F390" s="1" ph="1"/>
      <c r="G390" s="1" ph="1"/>
      <c r="H390" s="1" ph="1"/>
      <c r="Z390" s="1" ph="1"/>
      <c r="AA390" s="1" ph="1"/>
      <c r="AB390" s="1" ph="1"/>
      <c r="AE390" s="1" ph="1"/>
      <c r="AW390" s="1" ph="1"/>
      <c r="AX390" s="1" ph="1"/>
      <c r="AY390" s="1" ph="1"/>
      <c r="BB390" s="1" ph="1"/>
    </row>
    <row r="391" spans="6:54" ht="21" x14ac:dyDescent="0.15">
      <c r="F391" s="1" ph="1"/>
      <c r="G391" s="1" ph="1"/>
      <c r="H391" s="1" ph="1"/>
      <c r="Z391" s="1" ph="1"/>
      <c r="AA391" s="1" ph="1"/>
      <c r="AB391" s="1" ph="1"/>
      <c r="AE391" s="1" ph="1"/>
      <c r="AW391" s="1" ph="1"/>
      <c r="AX391" s="1" ph="1"/>
      <c r="AY391" s="1" ph="1"/>
      <c r="BB391" s="1" ph="1"/>
    </row>
    <row r="392" spans="6:54" ht="21" x14ac:dyDescent="0.15">
      <c r="F392" s="1" ph="1"/>
      <c r="G392" s="1" ph="1"/>
      <c r="H392" s="1" ph="1"/>
      <c r="Z392" s="1" ph="1"/>
      <c r="AA392" s="1" ph="1"/>
      <c r="AB392" s="1" ph="1"/>
      <c r="AE392" s="1" ph="1"/>
      <c r="AW392" s="1" ph="1"/>
      <c r="AX392" s="1" ph="1"/>
      <c r="AY392" s="1" ph="1"/>
      <c r="BB392" s="1" ph="1"/>
    </row>
    <row r="393" spans="6:54" ht="21" x14ac:dyDescent="0.15">
      <c r="F393" s="1" ph="1"/>
      <c r="G393" s="1" ph="1"/>
      <c r="H393" s="1" ph="1"/>
      <c r="Z393" s="1" ph="1"/>
      <c r="AA393" s="1" ph="1"/>
      <c r="AB393" s="1" ph="1"/>
      <c r="AE393" s="1" ph="1"/>
      <c r="AW393" s="1" ph="1"/>
      <c r="AX393" s="1" ph="1"/>
      <c r="AY393" s="1" ph="1"/>
      <c r="BB393" s="1" ph="1"/>
    </row>
    <row r="394" spans="6:54" ht="21" x14ac:dyDescent="0.15">
      <c r="F394" s="1" ph="1"/>
      <c r="G394" s="1" ph="1"/>
      <c r="H394" s="1" ph="1"/>
      <c r="Z394" s="1" ph="1"/>
      <c r="AA394" s="1" ph="1"/>
      <c r="AB394" s="1" ph="1"/>
      <c r="AE394" s="1" ph="1"/>
      <c r="AW394" s="1" ph="1"/>
      <c r="AX394" s="1" ph="1"/>
      <c r="AY394" s="1" ph="1"/>
      <c r="BB394" s="1" ph="1"/>
    </row>
    <row r="395" spans="6:54" ht="21" x14ac:dyDescent="0.15">
      <c r="Z395" s="1" ph="1"/>
      <c r="AA395" s="1" ph="1"/>
      <c r="AB395" s="1" ph="1"/>
      <c r="AE395" s="1" ph="1"/>
      <c r="AW395" s="1" ph="1"/>
      <c r="AX395" s="1" ph="1"/>
      <c r="AY395" s="1" ph="1"/>
      <c r="BB395" s="1" ph="1"/>
    </row>
    <row r="396" spans="6:54" ht="21" x14ac:dyDescent="0.15">
      <c r="F396" s="1" ph="1"/>
      <c r="G396" s="1" ph="1"/>
      <c r="H396" s="1" ph="1"/>
      <c r="Z396" s="1" ph="1"/>
      <c r="AA396" s="1" ph="1"/>
      <c r="AB396" s="1" ph="1"/>
      <c r="AE396" s="1" ph="1"/>
      <c r="AW396" s="1" ph="1"/>
      <c r="AX396" s="1" ph="1"/>
      <c r="AY396" s="1" ph="1"/>
      <c r="BB396" s="1" ph="1"/>
    </row>
    <row r="397" spans="6:54" ht="21" x14ac:dyDescent="0.15">
      <c r="F397" s="1" ph="1"/>
      <c r="G397" s="1" ph="1"/>
      <c r="H397" s="1" ph="1"/>
      <c r="Z397" s="1" ph="1"/>
      <c r="AA397" s="1" ph="1"/>
      <c r="AB397" s="1" ph="1"/>
      <c r="AE397" s="1" ph="1"/>
      <c r="AW397" s="1" ph="1"/>
      <c r="AX397" s="1" ph="1"/>
      <c r="AY397" s="1" ph="1"/>
      <c r="BB397" s="1" ph="1"/>
    </row>
    <row r="398" spans="6:54" ht="21" x14ac:dyDescent="0.15">
      <c r="F398" s="1" ph="1"/>
      <c r="G398" s="1" ph="1"/>
      <c r="H398" s="1" ph="1"/>
      <c r="Z398" s="1" ph="1"/>
      <c r="AA398" s="1" ph="1"/>
      <c r="AB398" s="1" ph="1"/>
      <c r="AE398" s="1" ph="1"/>
      <c r="AW398" s="1" ph="1"/>
      <c r="AX398" s="1" ph="1"/>
      <c r="AY398" s="1" ph="1"/>
      <c r="BB398" s="1" ph="1"/>
    </row>
    <row r="399" spans="6:54" ht="21" x14ac:dyDescent="0.15">
      <c r="F399" s="1" ph="1"/>
      <c r="G399" s="1" ph="1"/>
      <c r="H399" s="1" ph="1"/>
      <c r="Z399" s="1" ph="1"/>
      <c r="AA399" s="1" ph="1"/>
      <c r="AB399" s="1" ph="1"/>
      <c r="AE399" s="1" ph="1"/>
      <c r="AW399" s="1" ph="1"/>
      <c r="AX399" s="1" ph="1"/>
      <c r="AY399" s="1" ph="1"/>
      <c r="BB399" s="1" ph="1"/>
    </row>
    <row r="400" spans="6:54" ht="21" x14ac:dyDescent="0.15">
      <c r="F400" s="1" ph="1"/>
      <c r="G400" s="1" ph="1"/>
      <c r="H400" s="1" ph="1"/>
    </row>
    <row r="401" spans="6:54" ht="21" x14ac:dyDescent="0.15">
      <c r="F401" s="1" ph="1"/>
      <c r="G401" s="1" ph="1"/>
      <c r="H401" s="1" ph="1"/>
      <c r="Z401" s="1" ph="1"/>
      <c r="AA401" s="1" ph="1"/>
      <c r="AB401" s="1" ph="1"/>
      <c r="AE401" s="1" ph="1"/>
      <c r="AW401" s="1" ph="1"/>
      <c r="AX401" s="1" ph="1"/>
      <c r="AY401" s="1" ph="1"/>
      <c r="BB401" s="1" ph="1"/>
    </row>
    <row r="402" spans="6:54" ht="21" x14ac:dyDescent="0.15">
      <c r="F402" s="1" ph="1"/>
      <c r="G402" s="1" ph="1"/>
      <c r="H402" s="1" ph="1"/>
      <c r="Z402" s="1" ph="1"/>
      <c r="AA402" s="1" ph="1"/>
      <c r="AB402" s="1" ph="1"/>
      <c r="AE402" s="1" ph="1"/>
      <c r="AW402" s="1" ph="1"/>
      <c r="AX402" s="1" ph="1"/>
      <c r="AY402" s="1" ph="1"/>
      <c r="BB402" s="1" ph="1"/>
    </row>
    <row r="403" spans="6:54" ht="21" x14ac:dyDescent="0.15">
      <c r="F403" s="1" ph="1"/>
      <c r="G403" s="1" ph="1"/>
      <c r="H403" s="1" ph="1"/>
      <c r="Z403" s="1" ph="1"/>
      <c r="AA403" s="1" ph="1"/>
      <c r="AB403" s="1" ph="1"/>
      <c r="AE403" s="1" ph="1"/>
      <c r="AW403" s="1" ph="1"/>
      <c r="AX403" s="1" ph="1"/>
      <c r="AY403" s="1" ph="1"/>
      <c r="BB403" s="1" ph="1"/>
    </row>
    <row r="404" spans="6:54" ht="21" x14ac:dyDescent="0.15">
      <c r="F404" s="1" ph="1"/>
      <c r="G404" s="1" ph="1"/>
      <c r="H404" s="1" ph="1"/>
      <c r="Z404" s="1" ph="1"/>
      <c r="AA404" s="1" ph="1"/>
      <c r="AB404" s="1" ph="1"/>
      <c r="AE404" s="1" ph="1"/>
      <c r="AW404" s="1" ph="1"/>
      <c r="AX404" s="1" ph="1"/>
      <c r="AY404" s="1" ph="1"/>
      <c r="BB404" s="1" ph="1"/>
    </row>
    <row r="405" spans="6:54" ht="21" x14ac:dyDescent="0.15">
      <c r="F405" s="1" ph="1"/>
      <c r="G405" s="1" ph="1"/>
      <c r="H405" s="1" ph="1"/>
      <c r="Z405" s="1" ph="1"/>
      <c r="AA405" s="1" ph="1"/>
      <c r="AB405" s="1" ph="1"/>
      <c r="AE405" s="1" ph="1"/>
      <c r="AW405" s="1" ph="1"/>
      <c r="AX405" s="1" ph="1"/>
      <c r="AY405" s="1" ph="1"/>
      <c r="BB405" s="1" ph="1"/>
    </row>
    <row r="406" spans="6:54" ht="21" x14ac:dyDescent="0.15">
      <c r="F406" s="1" ph="1"/>
      <c r="G406" s="1" ph="1"/>
      <c r="H406" s="1" ph="1"/>
      <c r="Z406" s="1" ph="1"/>
      <c r="AA406" s="1" ph="1"/>
      <c r="AB406" s="1" ph="1"/>
      <c r="AE406" s="1" ph="1"/>
      <c r="AW406" s="1" ph="1"/>
      <c r="AX406" s="1" ph="1"/>
      <c r="AY406" s="1" ph="1"/>
      <c r="BB406" s="1" ph="1"/>
    </row>
    <row r="407" spans="6:54" ht="21" x14ac:dyDescent="0.15">
      <c r="Z407" s="1" ph="1"/>
      <c r="AA407" s="1" ph="1"/>
      <c r="AB407" s="1" ph="1"/>
      <c r="AE407" s="1" ph="1"/>
      <c r="AW407" s="1" ph="1"/>
      <c r="AX407" s="1" ph="1"/>
      <c r="AY407" s="1" ph="1"/>
      <c r="BB407" s="1" ph="1"/>
    </row>
    <row r="408" spans="6:54" ht="21" x14ac:dyDescent="0.15">
      <c r="F408" s="1" ph="1"/>
      <c r="G408" s="1" ph="1"/>
      <c r="H408" s="1" ph="1"/>
      <c r="Z408" s="1" ph="1"/>
      <c r="AA408" s="1" ph="1"/>
      <c r="AB408" s="1" ph="1"/>
      <c r="AE408" s="1" ph="1"/>
      <c r="AW408" s="1" ph="1"/>
      <c r="AX408" s="1" ph="1"/>
      <c r="AY408" s="1" ph="1"/>
      <c r="BB408" s="1" ph="1"/>
    </row>
    <row r="409" spans="6:54" ht="21" x14ac:dyDescent="0.15">
      <c r="F409" s="1" ph="1"/>
      <c r="G409" s="1" ph="1"/>
      <c r="H409" s="1" ph="1"/>
      <c r="Z409" s="1" ph="1"/>
      <c r="AA409" s="1" ph="1"/>
      <c r="AB409" s="1" ph="1"/>
      <c r="AE409" s="1" ph="1"/>
      <c r="AW409" s="1" ph="1"/>
      <c r="AX409" s="1" ph="1"/>
      <c r="AY409" s="1" ph="1"/>
      <c r="BB409" s="1" ph="1"/>
    </row>
    <row r="410" spans="6:54" ht="21" x14ac:dyDescent="0.15">
      <c r="F410" s="1" ph="1"/>
      <c r="G410" s="1" ph="1"/>
      <c r="H410" s="1" ph="1"/>
      <c r="Z410" s="1" ph="1"/>
      <c r="AA410" s="1" ph="1"/>
      <c r="AB410" s="1" ph="1"/>
      <c r="AE410" s="1" ph="1"/>
      <c r="AW410" s="1" ph="1"/>
      <c r="AX410" s="1" ph="1"/>
      <c r="AY410" s="1" ph="1"/>
      <c r="BB410" s="1" ph="1"/>
    </row>
    <row r="411" spans="6:54" ht="21" x14ac:dyDescent="0.15">
      <c r="F411" s="1" ph="1"/>
      <c r="G411" s="1" ph="1"/>
      <c r="H411" s="1" ph="1"/>
      <c r="Z411" s="1" ph="1"/>
      <c r="AA411" s="1" ph="1"/>
      <c r="AB411" s="1" ph="1"/>
      <c r="AE411" s="1" ph="1"/>
      <c r="AW411" s="1" ph="1"/>
      <c r="AX411" s="1" ph="1"/>
      <c r="AY411" s="1" ph="1"/>
      <c r="BB411" s="1" ph="1"/>
    </row>
    <row r="412" spans="6:54" ht="21" x14ac:dyDescent="0.15">
      <c r="F412" s="1" ph="1"/>
      <c r="G412" s="1" ph="1"/>
      <c r="H412" s="1" ph="1"/>
    </row>
    <row r="413" spans="6:54" ht="21" x14ac:dyDescent="0.15">
      <c r="F413" s="1" ph="1"/>
      <c r="G413" s="1" ph="1"/>
      <c r="H413" s="1" ph="1"/>
      <c r="Z413" s="1" ph="1"/>
      <c r="AA413" s="1" ph="1"/>
      <c r="AB413" s="1" ph="1"/>
      <c r="AE413" s="1" ph="1"/>
      <c r="AW413" s="1" ph="1"/>
      <c r="AX413" s="1" ph="1"/>
      <c r="AY413" s="1" ph="1"/>
      <c r="BB413" s="1" ph="1"/>
    </row>
    <row r="414" spans="6:54" ht="21" x14ac:dyDescent="0.15">
      <c r="F414" s="1" ph="1"/>
      <c r="G414" s="1" ph="1"/>
      <c r="H414" s="1" ph="1"/>
      <c r="Z414" s="1" ph="1"/>
      <c r="AA414" s="1" ph="1"/>
      <c r="AB414" s="1" ph="1"/>
      <c r="AE414" s="1" ph="1"/>
      <c r="AW414" s="1" ph="1"/>
      <c r="AX414" s="1" ph="1"/>
      <c r="AY414" s="1" ph="1"/>
      <c r="BB414" s="1" ph="1"/>
    </row>
    <row r="415" spans="6:54" ht="21" x14ac:dyDescent="0.15">
      <c r="F415" s="1" ph="1"/>
      <c r="G415" s="1" ph="1"/>
      <c r="H415" s="1" ph="1"/>
      <c r="Z415" s="1" ph="1"/>
      <c r="AA415" s="1" ph="1"/>
      <c r="AB415" s="1" ph="1"/>
      <c r="AE415" s="1" ph="1"/>
      <c r="AW415" s="1" ph="1"/>
      <c r="AX415" s="1" ph="1"/>
      <c r="AY415" s="1" ph="1"/>
      <c r="BB415" s="1" ph="1"/>
    </row>
    <row r="416" spans="6:54" ht="21" x14ac:dyDescent="0.15">
      <c r="F416" s="1" ph="1"/>
      <c r="G416" s="1" ph="1"/>
      <c r="H416" s="1" ph="1"/>
      <c r="Z416" s="1" ph="1"/>
      <c r="AA416" s="1" ph="1"/>
      <c r="AB416" s="1" ph="1"/>
      <c r="AE416" s="1" ph="1"/>
      <c r="AW416" s="1" ph="1"/>
      <c r="AX416" s="1" ph="1"/>
      <c r="AY416" s="1" ph="1"/>
      <c r="BB416" s="1" ph="1"/>
    </row>
    <row r="417" spans="6:54" ht="21" x14ac:dyDescent="0.15">
      <c r="F417" s="1" ph="1"/>
      <c r="G417" s="1" ph="1"/>
      <c r="H417" s="1" ph="1"/>
      <c r="Z417" s="1" ph="1"/>
      <c r="AA417" s="1" ph="1"/>
      <c r="AB417" s="1" ph="1"/>
      <c r="AE417" s="1" ph="1"/>
      <c r="AW417" s="1" ph="1"/>
      <c r="AX417" s="1" ph="1"/>
      <c r="AY417" s="1" ph="1"/>
      <c r="BB417" s="1" ph="1"/>
    </row>
    <row r="418" spans="6:54" ht="21" x14ac:dyDescent="0.15">
      <c r="F418" s="1" ph="1"/>
      <c r="G418" s="1" ph="1"/>
      <c r="H418" s="1" ph="1"/>
      <c r="Z418" s="1" ph="1"/>
      <c r="AA418" s="1" ph="1"/>
      <c r="AB418" s="1" ph="1"/>
      <c r="AE418" s="1" ph="1"/>
      <c r="AW418" s="1" ph="1"/>
      <c r="AX418" s="1" ph="1"/>
      <c r="AY418" s="1" ph="1"/>
      <c r="BB418" s="1" ph="1"/>
    </row>
    <row r="419" spans="6:54" ht="21" x14ac:dyDescent="0.15">
      <c r="Z419" s="1" ph="1"/>
      <c r="AA419" s="1" ph="1"/>
      <c r="AB419" s="1" ph="1"/>
      <c r="AE419" s="1" ph="1"/>
      <c r="AW419" s="1" ph="1"/>
      <c r="AX419" s="1" ph="1"/>
      <c r="AY419" s="1" ph="1"/>
      <c r="BB419" s="1" ph="1"/>
    </row>
    <row r="420" spans="6:54" ht="21" x14ac:dyDescent="0.15">
      <c r="F420" s="1" ph="1"/>
      <c r="G420" s="1" ph="1"/>
      <c r="H420" s="1" ph="1"/>
      <c r="Z420" s="1" ph="1"/>
      <c r="AA420" s="1" ph="1"/>
      <c r="AB420" s="1" ph="1"/>
      <c r="AE420" s="1" ph="1"/>
      <c r="AW420" s="1" ph="1"/>
      <c r="AX420" s="1" ph="1"/>
      <c r="AY420" s="1" ph="1"/>
      <c r="BB420" s="1" ph="1"/>
    </row>
    <row r="421" spans="6:54" ht="21" x14ac:dyDescent="0.15">
      <c r="F421" s="1" ph="1"/>
      <c r="G421" s="1" ph="1"/>
      <c r="H421" s="1" ph="1"/>
      <c r="Z421" s="1" ph="1"/>
      <c r="AA421" s="1" ph="1"/>
      <c r="AB421" s="1" ph="1"/>
      <c r="AE421" s="1" ph="1"/>
      <c r="AW421" s="1" ph="1"/>
      <c r="AX421" s="1" ph="1"/>
      <c r="AY421" s="1" ph="1"/>
      <c r="BB421" s="1" ph="1"/>
    </row>
    <row r="422" spans="6:54" ht="21" x14ac:dyDescent="0.15">
      <c r="F422" s="1" ph="1"/>
      <c r="G422" s="1" ph="1"/>
      <c r="H422" s="1" ph="1"/>
      <c r="Z422" s="1" ph="1"/>
      <c r="AA422" s="1" ph="1"/>
      <c r="AB422" s="1" ph="1"/>
      <c r="AE422" s="1" ph="1"/>
      <c r="AW422" s="1" ph="1"/>
      <c r="AX422" s="1" ph="1"/>
      <c r="AY422" s="1" ph="1"/>
      <c r="BB422" s="1" ph="1"/>
    </row>
    <row r="423" spans="6:54" ht="21" x14ac:dyDescent="0.15">
      <c r="F423" s="1" ph="1"/>
      <c r="G423" s="1" ph="1"/>
      <c r="H423" s="1" ph="1"/>
      <c r="Z423" s="1" ph="1"/>
      <c r="AA423" s="1" ph="1"/>
      <c r="AB423" s="1" ph="1"/>
      <c r="AE423" s="1" ph="1"/>
      <c r="AW423" s="1" ph="1"/>
      <c r="AX423" s="1" ph="1"/>
      <c r="AY423" s="1" ph="1"/>
      <c r="BB423" s="1" ph="1"/>
    </row>
    <row r="424" spans="6:54" ht="21" x14ac:dyDescent="0.15">
      <c r="F424" s="1" ph="1"/>
      <c r="G424" s="1" ph="1"/>
      <c r="H424" s="1" ph="1"/>
      <c r="Z424" s="1" ph="1"/>
      <c r="AA424" s="1" ph="1"/>
      <c r="AB424" s="1" ph="1"/>
      <c r="AE424" s="1" ph="1"/>
      <c r="AW424" s="1" ph="1"/>
      <c r="AX424" s="1" ph="1"/>
      <c r="AY424" s="1" ph="1"/>
      <c r="BB424" s="1" ph="1"/>
    </row>
    <row r="425" spans="6:54" ht="21" x14ac:dyDescent="0.15">
      <c r="F425" s="1" ph="1"/>
      <c r="G425" s="1" ph="1"/>
      <c r="H425" s="1" ph="1"/>
      <c r="Z425" s="1" ph="1"/>
      <c r="AA425" s="1" ph="1"/>
      <c r="AB425" s="1" ph="1"/>
      <c r="AE425" s="1" ph="1"/>
      <c r="AW425" s="1" ph="1"/>
      <c r="AX425" s="1" ph="1"/>
      <c r="AY425" s="1" ph="1"/>
      <c r="BB425" s="1" ph="1"/>
    </row>
    <row r="426" spans="6:54" ht="21" x14ac:dyDescent="0.15">
      <c r="F426" s="1" ph="1"/>
      <c r="G426" s="1" ph="1"/>
      <c r="H426" s="1" ph="1"/>
      <c r="Z426" s="1" ph="1"/>
      <c r="AA426" s="1" ph="1"/>
      <c r="AB426" s="1" ph="1"/>
      <c r="AE426" s="1" ph="1"/>
      <c r="AW426" s="1" ph="1"/>
      <c r="AX426" s="1" ph="1"/>
      <c r="AY426" s="1" ph="1"/>
      <c r="BB426" s="1" ph="1"/>
    </row>
    <row r="427" spans="6:54" ht="21" x14ac:dyDescent="0.15">
      <c r="F427" s="1" ph="1"/>
      <c r="G427" s="1" ph="1"/>
      <c r="H427" s="1" ph="1"/>
      <c r="Z427" s="1" ph="1"/>
      <c r="AA427" s="1" ph="1"/>
      <c r="AB427" s="1" ph="1"/>
      <c r="AE427" s="1" ph="1"/>
      <c r="AW427" s="1" ph="1"/>
      <c r="AX427" s="1" ph="1"/>
      <c r="AY427" s="1" ph="1"/>
      <c r="BB427" s="1" ph="1"/>
    </row>
    <row r="428" spans="6:54" ht="21" x14ac:dyDescent="0.15">
      <c r="F428" s="1" ph="1"/>
      <c r="G428" s="1" ph="1"/>
      <c r="H428" s="1" ph="1"/>
      <c r="Z428" s="1" ph="1"/>
      <c r="AA428" s="1" ph="1"/>
      <c r="AB428" s="1" ph="1"/>
      <c r="AE428" s="1" ph="1"/>
      <c r="AW428" s="1" ph="1"/>
      <c r="AX428" s="1" ph="1"/>
      <c r="AY428" s="1" ph="1"/>
      <c r="BB428" s="1" ph="1"/>
    </row>
    <row r="429" spans="6:54" ht="21" x14ac:dyDescent="0.15">
      <c r="F429" s="1" ph="1"/>
      <c r="G429" s="1" ph="1"/>
      <c r="H429" s="1" ph="1"/>
      <c r="Z429" s="1" ph="1"/>
      <c r="AA429" s="1" ph="1"/>
      <c r="AB429" s="1" ph="1"/>
      <c r="AE429" s="1" ph="1"/>
      <c r="AW429" s="1" ph="1"/>
      <c r="AX429" s="1" ph="1"/>
      <c r="AY429" s="1" ph="1"/>
      <c r="BB429" s="1" ph="1"/>
    </row>
    <row r="430" spans="6:54" ht="21" x14ac:dyDescent="0.15">
      <c r="F430" s="1" ph="1"/>
      <c r="G430" s="1" ph="1"/>
      <c r="H430" s="1" ph="1"/>
      <c r="Z430" s="1" ph="1"/>
      <c r="AA430" s="1" ph="1"/>
      <c r="AB430" s="1" ph="1"/>
      <c r="AE430" s="1" ph="1"/>
      <c r="AW430" s="1" ph="1"/>
      <c r="AX430" s="1" ph="1"/>
      <c r="AY430" s="1" ph="1"/>
      <c r="BB430" s="1" ph="1"/>
    </row>
    <row r="431" spans="6:54" ht="21" x14ac:dyDescent="0.15">
      <c r="F431" s="1" ph="1"/>
      <c r="G431" s="1" ph="1"/>
      <c r="H431" s="1" ph="1"/>
    </row>
    <row r="432" spans="6:54" ht="21" x14ac:dyDescent="0.15">
      <c r="F432" s="1" ph="1"/>
      <c r="G432" s="1" ph="1"/>
      <c r="H432" s="1" ph="1"/>
      <c r="Z432" s="1" ph="1"/>
      <c r="AA432" s="1" ph="1"/>
      <c r="AB432" s="1" ph="1"/>
      <c r="AE432" s="1" ph="1"/>
      <c r="AW432" s="1" ph="1"/>
      <c r="AX432" s="1" ph="1"/>
      <c r="AY432" s="1" ph="1"/>
      <c r="BB432" s="1" ph="1"/>
    </row>
    <row r="433" spans="6:54" ht="21" x14ac:dyDescent="0.15">
      <c r="F433" s="1" ph="1"/>
      <c r="G433" s="1" ph="1"/>
      <c r="H433" s="1" ph="1"/>
      <c r="Z433" s="1" ph="1"/>
      <c r="AA433" s="1" ph="1"/>
      <c r="AB433" s="1" ph="1"/>
      <c r="AE433" s="1" ph="1"/>
      <c r="AW433" s="1" ph="1"/>
      <c r="AX433" s="1" ph="1"/>
      <c r="AY433" s="1" ph="1"/>
      <c r="BB433" s="1" ph="1"/>
    </row>
    <row r="434" spans="6:54" ht="21" x14ac:dyDescent="0.15">
      <c r="F434" s="1" ph="1"/>
      <c r="G434" s="1" ph="1"/>
      <c r="H434" s="1" ph="1"/>
      <c r="Z434" s="1" ph="1"/>
      <c r="AA434" s="1" ph="1"/>
      <c r="AB434" s="1" ph="1"/>
      <c r="AE434" s="1" ph="1"/>
      <c r="AW434" s="1" ph="1"/>
      <c r="AX434" s="1" ph="1"/>
      <c r="AY434" s="1" ph="1"/>
      <c r="BB434" s="1" ph="1"/>
    </row>
    <row r="435" spans="6:54" ht="21" x14ac:dyDescent="0.15">
      <c r="F435" s="1" ph="1"/>
      <c r="G435" s="1" ph="1"/>
      <c r="H435" s="1" ph="1"/>
      <c r="Z435" s="1" ph="1"/>
      <c r="AA435" s="1" ph="1"/>
      <c r="AB435" s="1" ph="1"/>
      <c r="AE435" s="1" ph="1"/>
      <c r="AW435" s="1" ph="1"/>
      <c r="AX435" s="1" ph="1"/>
      <c r="AY435" s="1" ph="1"/>
      <c r="BB435" s="1" ph="1"/>
    </row>
    <row r="436" spans="6:54" ht="21" x14ac:dyDescent="0.15">
      <c r="F436" s="1" ph="1"/>
      <c r="G436" s="1" ph="1"/>
      <c r="H436" s="1" ph="1"/>
      <c r="Z436" s="1" ph="1"/>
      <c r="AA436" s="1" ph="1"/>
      <c r="AB436" s="1" ph="1"/>
      <c r="AE436" s="1" ph="1"/>
      <c r="AW436" s="1" ph="1"/>
      <c r="AX436" s="1" ph="1"/>
      <c r="AY436" s="1" ph="1"/>
      <c r="BB436" s="1" ph="1"/>
    </row>
    <row r="437" spans="6:54" ht="21" x14ac:dyDescent="0.15">
      <c r="F437" s="1" ph="1"/>
      <c r="G437" s="1" ph="1"/>
      <c r="H437" s="1" ph="1"/>
      <c r="Z437" s="1" ph="1"/>
      <c r="AA437" s="1" ph="1"/>
      <c r="AB437" s="1" ph="1"/>
      <c r="AE437" s="1" ph="1"/>
      <c r="AW437" s="1" ph="1"/>
      <c r="AX437" s="1" ph="1"/>
      <c r="AY437" s="1" ph="1"/>
      <c r="BB437" s="1" ph="1"/>
    </row>
    <row r="438" spans="6:54" ht="21" x14ac:dyDescent="0.15">
      <c r="Z438" s="1" ph="1"/>
      <c r="AA438" s="1" ph="1"/>
      <c r="AB438" s="1" ph="1"/>
      <c r="AE438" s="1" ph="1"/>
      <c r="AW438" s="1" ph="1"/>
      <c r="AX438" s="1" ph="1"/>
      <c r="AY438" s="1" ph="1"/>
      <c r="BB438" s="1" ph="1"/>
    </row>
    <row r="439" spans="6:54" ht="21" x14ac:dyDescent="0.15">
      <c r="F439" s="1" ph="1"/>
      <c r="G439" s="1" ph="1"/>
      <c r="H439" s="1" ph="1"/>
      <c r="Z439" s="1" ph="1"/>
      <c r="AA439" s="1" ph="1"/>
      <c r="AB439" s="1" ph="1"/>
      <c r="AE439" s="1" ph="1"/>
      <c r="AW439" s="1" ph="1"/>
      <c r="AX439" s="1" ph="1"/>
      <c r="AY439" s="1" ph="1"/>
      <c r="BB439" s="1" ph="1"/>
    </row>
    <row r="440" spans="6:54" ht="21" x14ac:dyDescent="0.15">
      <c r="F440" s="1" ph="1"/>
      <c r="G440" s="1" ph="1"/>
      <c r="H440" s="1" ph="1"/>
      <c r="Z440" s="1" ph="1"/>
      <c r="AA440" s="1" ph="1"/>
      <c r="AB440" s="1" ph="1"/>
      <c r="AE440" s="1" ph="1"/>
      <c r="AW440" s="1" ph="1"/>
      <c r="AX440" s="1" ph="1"/>
      <c r="AY440" s="1" ph="1"/>
      <c r="BB440" s="1" ph="1"/>
    </row>
    <row r="441" spans="6:54" ht="21" x14ac:dyDescent="0.15">
      <c r="F441" s="1" ph="1"/>
      <c r="G441" s="1" ph="1"/>
      <c r="H441" s="1" ph="1"/>
      <c r="Z441" s="1" ph="1"/>
      <c r="AA441" s="1" ph="1"/>
      <c r="AB441" s="1" ph="1"/>
      <c r="AE441" s="1" ph="1"/>
      <c r="AW441" s="1" ph="1"/>
      <c r="AX441" s="1" ph="1"/>
      <c r="AY441" s="1" ph="1"/>
      <c r="BB441" s="1" ph="1"/>
    </row>
    <row r="442" spans="6:54" ht="21" x14ac:dyDescent="0.15">
      <c r="F442" s="1" ph="1"/>
      <c r="G442" s="1" ph="1"/>
      <c r="H442" s="1" ph="1"/>
      <c r="Z442" s="1" ph="1"/>
      <c r="AA442" s="1" ph="1"/>
      <c r="AB442" s="1" ph="1"/>
      <c r="AE442" s="1" ph="1"/>
      <c r="AW442" s="1" ph="1"/>
      <c r="AX442" s="1" ph="1"/>
      <c r="AY442" s="1" ph="1"/>
      <c r="BB442" s="1" ph="1"/>
    </row>
    <row r="443" spans="6:54" ht="21" x14ac:dyDescent="0.15">
      <c r="F443" s="1" ph="1"/>
      <c r="G443" s="1" ph="1"/>
      <c r="H443" s="1" ph="1"/>
      <c r="Z443" s="1" ph="1"/>
      <c r="AA443" s="1" ph="1"/>
      <c r="AB443" s="1" ph="1"/>
      <c r="AE443" s="1" ph="1"/>
      <c r="AW443" s="1" ph="1"/>
      <c r="AX443" s="1" ph="1"/>
      <c r="AY443" s="1" ph="1"/>
      <c r="BB443" s="1" ph="1"/>
    </row>
    <row r="444" spans="6:54" ht="21" x14ac:dyDescent="0.15">
      <c r="F444" s="1" ph="1"/>
      <c r="G444" s="1" ph="1"/>
      <c r="H444" s="1" ph="1"/>
      <c r="Z444" s="1" ph="1"/>
      <c r="AA444" s="1" ph="1"/>
      <c r="AB444" s="1" ph="1"/>
      <c r="AE444" s="1" ph="1"/>
      <c r="AW444" s="1" ph="1"/>
      <c r="AX444" s="1" ph="1"/>
      <c r="AY444" s="1" ph="1"/>
      <c r="BB444" s="1" ph="1"/>
    </row>
    <row r="445" spans="6:54" ht="21" x14ac:dyDescent="0.15">
      <c r="F445" s="1" ph="1"/>
      <c r="G445" s="1" ph="1"/>
      <c r="H445" s="1" ph="1"/>
      <c r="Z445" s="1" ph="1"/>
      <c r="AA445" s="1" ph="1"/>
      <c r="AB445" s="1" ph="1"/>
      <c r="AE445" s="1" ph="1"/>
      <c r="AW445" s="1" ph="1"/>
      <c r="AX445" s="1" ph="1"/>
      <c r="AY445" s="1" ph="1"/>
      <c r="BB445" s="1" ph="1"/>
    </row>
    <row r="446" spans="6:54" ht="21" x14ac:dyDescent="0.15">
      <c r="F446" s="1" ph="1"/>
      <c r="G446" s="1" ph="1"/>
      <c r="H446" s="1" ph="1"/>
      <c r="Z446" s="1" ph="1"/>
      <c r="AA446" s="1" ph="1"/>
      <c r="AB446" s="1" ph="1"/>
      <c r="AE446" s="1" ph="1"/>
      <c r="AW446" s="1" ph="1"/>
      <c r="AX446" s="1" ph="1"/>
      <c r="AY446" s="1" ph="1"/>
      <c r="BB446" s="1" ph="1"/>
    </row>
    <row r="447" spans="6:54" ht="21" x14ac:dyDescent="0.15">
      <c r="F447" s="1" ph="1"/>
      <c r="G447" s="1" ph="1"/>
      <c r="H447" s="1" ph="1"/>
      <c r="Z447" s="1" ph="1"/>
      <c r="AA447" s="1" ph="1"/>
      <c r="AB447" s="1" ph="1"/>
      <c r="AE447" s="1" ph="1"/>
      <c r="AW447" s="1" ph="1"/>
      <c r="AX447" s="1" ph="1"/>
      <c r="AY447" s="1" ph="1"/>
      <c r="BB447" s="1" ph="1"/>
    </row>
    <row r="448" spans="6:54" ht="21" x14ac:dyDescent="0.15">
      <c r="F448" s="1" ph="1"/>
      <c r="G448" s="1" ph="1"/>
      <c r="H448" s="1" ph="1"/>
      <c r="Z448" s="1" ph="1"/>
      <c r="AA448" s="1" ph="1"/>
      <c r="AB448" s="1" ph="1"/>
      <c r="AE448" s="1" ph="1"/>
      <c r="AW448" s="1" ph="1"/>
      <c r="AX448" s="1" ph="1"/>
      <c r="AY448" s="1" ph="1"/>
      <c r="BB448" s="1" ph="1"/>
    </row>
    <row r="449" spans="6:54" ht="21" x14ac:dyDescent="0.15">
      <c r="F449" s="1" ph="1"/>
      <c r="G449" s="1" ph="1"/>
      <c r="H449" s="1" ph="1"/>
      <c r="Z449" s="1" ph="1"/>
      <c r="AA449" s="1" ph="1"/>
      <c r="AB449" s="1" ph="1"/>
      <c r="AE449" s="1" ph="1"/>
      <c r="AW449" s="1" ph="1"/>
      <c r="AX449" s="1" ph="1"/>
      <c r="AY449" s="1" ph="1"/>
      <c r="BB449" s="1" ph="1"/>
    </row>
    <row r="450" spans="6:54" ht="21" x14ac:dyDescent="0.15">
      <c r="F450" s="1" ph="1"/>
      <c r="G450" s="1" ph="1"/>
      <c r="H450" s="1" ph="1"/>
      <c r="Z450" s="1" ph="1"/>
      <c r="AA450" s="1" ph="1"/>
      <c r="AB450" s="1" ph="1"/>
      <c r="AE450" s="1" ph="1"/>
      <c r="AW450" s="1" ph="1"/>
      <c r="AX450" s="1" ph="1"/>
      <c r="AY450" s="1" ph="1"/>
      <c r="BB450" s="1" ph="1"/>
    </row>
    <row r="451" spans="6:54" ht="21" x14ac:dyDescent="0.15">
      <c r="F451" s="1" ph="1"/>
      <c r="G451" s="1" ph="1"/>
      <c r="H451" s="1" ph="1"/>
      <c r="Z451" s="1" ph="1"/>
      <c r="AA451" s="1" ph="1"/>
      <c r="AB451" s="1" ph="1"/>
      <c r="AE451" s="1" ph="1"/>
      <c r="AW451" s="1" ph="1"/>
      <c r="AX451" s="1" ph="1"/>
      <c r="AY451" s="1" ph="1"/>
      <c r="BB451" s="1" ph="1"/>
    </row>
    <row r="452" spans="6:54" ht="21" x14ac:dyDescent="0.15">
      <c r="F452" s="1" ph="1"/>
      <c r="G452" s="1" ph="1"/>
      <c r="H452" s="1" ph="1"/>
      <c r="Z452" s="1" ph="1"/>
      <c r="AA452" s="1" ph="1"/>
      <c r="AB452" s="1" ph="1"/>
      <c r="AE452" s="1" ph="1"/>
      <c r="AW452" s="1" ph="1"/>
      <c r="AX452" s="1" ph="1"/>
      <c r="AY452" s="1" ph="1"/>
      <c r="BB452" s="1" ph="1"/>
    </row>
    <row r="453" spans="6:54" ht="21" x14ac:dyDescent="0.15">
      <c r="F453" s="1" ph="1"/>
      <c r="G453" s="1" ph="1"/>
      <c r="H453" s="1" ph="1"/>
      <c r="Z453" s="1" ph="1"/>
      <c r="AA453" s="1" ph="1"/>
      <c r="AB453" s="1" ph="1"/>
      <c r="AE453" s="1" ph="1"/>
      <c r="AW453" s="1" ph="1"/>
      <c r="AX453" s="1" ph="1"/>
      <c r="AY453" s="1" ph="1"/>
      <c r="BB453" s="1" ph="1"/>
    </row>
    <row r="454" spans="6:54" ht="21" x14ac:dyDescent="0.15">
      <c r="F454" s="1" ph="1"/>
      <c r="G454" s="1" ph="1"/>
      <c r="H454" s="1" ph="1"/>
      <c r="Z454" s="1" ph="1"/>
      <c r="AA454" s="1" ph="1"/>
      <c r="AB454" s="1" ph="1"/>
      <c r="AE454" s="1" ph="1"/>
      <c r="AW454" s="1" ph="1"/>
      <c r="AX454" s="1" ph="1"/>
      <c r="AY454" s="1" ph="1"/>
      <c r="BB454" s="1" ph="1"/>
    </row>
    <row r="455" spans="6:54" ht="21" x14ac:dyDescent="0.15">
      <c r="F455" s="1" ph="1"/>
      <c r="G455" s="1" ph="1"/>
      <c r="H455" s="1" ph="1"/>
      <c r="Z455" s="1" ph="1"/>
      <c r="AA455" s="1" ph="1"/>
      <c r="AB455" s="1" ph="1"/>
      <c r="AE455" s="1" ph="1"/>
      <c r="AW455" s="1" ph="1"/>
      <c r="AX455" s="1" ph="1"/>
      <c r="AY455" s="1" ph="1"/>
      <c r="BB455" s="1" ph="1"/>
    </row>
    <row r="456" spans="6:54" ht="21" x14ac:dyDescent="0.15">
      <c r="F456" s="1" ph="1"/>
      <c r="G456" s="1" ph="1"/>
      <c r="H456" s="1" ph="1"/>
      <c r="Z456" s="1" ph="1"/>
      <c r="AA456" s="1" ph="1"/>
      <c r="AB456" s="1" ph="1"/>
      <c r="AE456" s="1" ph="1"/>
      <c r="AW456" s="1" ph="1"/>
      <c r="AX456" s="1" ph="1"/>
      <c r="AY456" s="1" ph="1"/>
      <c r="BB456" s="1" ph="1"/>
    </row>
    <row r="457" spans="6:54" ht="21" x14ac:dyDescent="0.15">
      <c r="F457" s="1" ph="1"/>
      <c r="G457" s="1" ph="1"/>
      <c r="H457" s="1" ph="1"/>
      <c r="Z457" s="1" ph="1"/>
      <c r="AA457" s="1" ph="1"/>
      <c r="AB457" s="1" ph="1"/>
      <c r="AE457" s="1" ph="1"/>
      <c r="AW457" s="1" ph="1"/>
      <c r="AX457" s="1" ph="1"/>
      <c r="AY457" s="1" ph="1"/>
      <c r="BB457" s="1" ph="1"/>
    </row>
    <row r="458" spans="6:54" ht="21" x14ac:dyDescent="0.15">
      <c r="F458" s="1" ph="1"/>
      <c r="G458" s="1" ph="1"/>
      <c r="H458" s="1" ph="1"/>
      <c r="Z458" s="1" ph="1"/>
      <c r="AA458" s="1" ph="1"/>
      <c r="AB458" s="1" ph="1"/>
      <c r="AE458" s="1" ph="1"/>
      <c r="AW458" s="1" ph="1"/>
      <c r="AX458" s="1" ph="1"/>
      <c r="AY458" s="1" ph="1"/>
      <c r="BB458" s="1" ph="1"/>
    </row>
    <row r="459" spans="6:54" ht="21" x14ac:dyDescent="0.15">
      <c r="F459" s="1" ph="1"/>
      <c r="G459" s="1" ph="1"/>
      <c r="H459" s="1" ph="1"/>
      <c r="Z459" s="1" ph="1"/>
      <c r="AA459" s="1" ph="1"/>
      <c r="AB459" s="1" ph="1"/>
      <c r="AE459" s="1" ph="1"/>
      <c r="AW459" s="1" ph="1"/>
      <c r="AX459" s="1" ph="1"/>
      <c r="AY459" s="1" ph="1"/>
      <c r="BB459" s="1" ph="1"/>
    </row>
    <row r="460" spans="6:54" ht="21" x14ac:dyDescent="0.15">
      <c r="F460" s="1" ph="1"/>
      <c r="G460" s="1" ph="1"/>
      <c r="H460" s="1" ph="1"/>
      <c r="Z460" s="1" ph="1"/>
      <c r="AA460" s="1" ph="1"/>
      <c r="AB460" s="1" ph="1"/>
      <c r="AE460" s="1" ph="1"/>
      <c r="AW460" s="1" ph="1"/>
      <c r="AX460" s="1" ph="1"/>
      <c r="AY460" s="1" ph="1"/>
      <c r="BB460" s="1" ph="1"/>
    </row>
    <row r="461" spans="6:54" ht="21" x14ac:dyDescent="0.15">
      <c r="F461" s="1" ph="1"/>
      <c r="G461" s="1" ph="1"/>
      <c r="H461" s="1" ph="1"/>
      <c r="Z461" s="1" ph="1"/>
      <c r="AA461" s="1" ph="1"/>
      <c r="AB461" s="1" ph="1"/>
      <c r="AE461" s="1" ph="1"/>
      <c r="AW461" s="1" ph="1"/>
      <c r="AX461" s="1" ph="1"/>
      <c r="AY461" s="1" ph="1"/>
      <c r="BB461" s="1" ph="1"/>
    </row>
    <row r="462" spans="6:54" ht="21" x14ac:dyDescent="0.15">
      <c r="F462" s="1" ph="1"/>
      <c r="G462" s="1" ph="1"/>
      <c r="H462" s="1" ph="1"/>
      <c r="Z462" s="1" ph="1"/>
      <c r="AA462" s="1" ph="1"/>
      <c r="AB462" s="1" ph="1"/>
      <c r="AE462" s="1" ph="1"/>
      <c r="AW462" s="1" ph="1"/>
      <c r="AX462" s="1" ph="1"/>
      <c r="AY462" s="1" ph="1"/>
      <c r="BB462" s="1" ph="1"/>
    </row>
    <row r="463" spans="6:54" ht="21" x14ac:dyDescent="0.15">
      <c r="F463" s="1" ph="1"/>
      <c r="G463" s="1" ph="1"/>
      <c r="H463" s="1" ph="1"/>
      <c r="Z463" s="1" ph="1"/>
      <c r="AA463" s="1" ph="1"/>
      <c r="AB463" s="1" ph="1"/>
      <c r="AE463" s="1" ph="1"/>
      <c r="AW463" s="1" ph="1"/>
      <c r="AX463" s="1" ph="1"/>
      <c r="AY463" s="1" ph="1"/>
      <c r="BB463" s="1" ph="1"/>
    </row>
    <row r="464" spans="6:54" ht="21" x14ac:dyDescent="0.15">
      <c r="F464" s="1" ph="1"/>
      <c r="G464" s="1" ph="1"/>
      <c r="H464" s="1" ph="1"/>
      <c r="Z464" s="1" ph="1"/>
      <c r="AA464" s="1" ph="1"/>
      <c r="AB464" s="1" ph="1"/>
      <c r="AE464" s="1" ph="1"/>
      <c r="AW464" s="1" ph="1"/>
      <c r="AX464" s="1" ph="1"/>
      <c r="AY464" s="1" ph="1"/>
      <c r="BB464" s="1" ph="1"/>
    </row>
    <row r="465" spans="6:54" ht="21" x14ac:dyDescent="0.15">
      <c r="F465" s="1" ph="1"/>
      <c r="G465" s="1" ph="1"/>
      <c r="H465" s="1" ph="1"/>
      <c r="Z465" s="1" ph="1"/>
      <c r="AA465" s="1" ph="1"/>
      <c r="AB465" s="1" ph="1"/>
      <c r="AE465" s="1" ph="1"/>
      <c r="AW465" s="1" ph="1"/>
      <c r="AX465" s="1" ph="1"/>
      <c r="AY465" s="1" ph="1"/>
      <c r="BB465" s="1" ph="1"/>
    </row>
    <row r="466" spans="6:54" ht="21" x14ac:dyDescent="0.15">
      <c r="F466" s="1" ph="1"/>
      <c r="G466" s="1" ph="1"/>
      <c r="H466" s="1" ph="1"/>
      <c r="Z466" s="1" ph="1"/>
      <c r="AA466" s="1" ph="1"/>
      <c r="AB466" s="1" ph="1"/>
      <c r="AE466" s="1" ph="1"/>
      <c r="AW466" s="1" ph="1"/>
      <c r="AX466" s="1" ph="1"/>
      <c r="AY466" s="1" ph="1"/>
      <c r="BB466" s="1" ph="1"/>
    </row>
    <row r="467" spans="6:54" ht="21" x14ac:dyDescent="0.15">
      <c r="F467" s="1" ph="1"/>
      <c r="G467" s="1" ph="1"/>
      <c r="H467" s="1" ph="1"/>
      <c r="Z467" s="1" ph="1"/>
      <c r="AA467" s="1" ph="1"/>
      <c r="AB467" s="1" ph="1"/>
      <c r="AE467" s="1" ph="1"/>
      <c r="AW467" s="1" ph="1"/>
      <c r="AX467" s="1" ph="1"/>
      <c r="AY467" s="1" ph="1"/>
      <c r="BB467" s="1" ph="1"/>
    </row>
    <row r="468" spans="6:54" ht="21" x14ac:dyDescent="0.15">
      <c r="F468" s="1" ph="1"/>
      <c r="G468" s="1" ph="1"/>
      <c r="H468" s="1" ph="1"/>
      <c r="Z468" s="1" ph="1"/>
      <c r="AA468" s="1" ph="1"/>
      <c r="AB468" s="1" ph="1"/>
      <c r="AE468" s="1" ph="1"/>
      <c r="AW468" s="1" ph="1"/>
      <c r="AX468" s="1" ph="1"/>
      <c r="AY468" s="1" ph="1"/>
      <c r="BB468" s="1" ph="1"/>
    </row>
    <row r="469" spans="6:54" ht="21" x14ac:dyDescent="0.15">
      <c r="F469" s="1" ph="1"/>
      <c r="G469" s="1" ph="1"/>
      <c r="H469" s="1" ph="1"/>
      <c r="Z469" s="1" ph="1"/>
      <c r="AA469" s="1" ph="1"/>
      <c r="AB469" s="1" ph="1"/>
      <c r="AE469" s="1" ph="1"/>
      <c r="AW469" s="1" ph="1"/>
      <c r="AX469" s="1" ph="1"/>
      <c r="AY469" s="1" ph="1"/>
      <c r="BB469" s="1" ph="1"/>
    </row>
    <row r="470" spans="6:54" ht="21" x14ac:dyDescent="0.15">
      <c r="F470" s="1" ph="1"/>
      <c r="G470" s="1" ph="1"/>
      <c r="H470" s="1" ph="1"/>
      <c r="Z470" s="1" ph="1"/>
      <c r="AA470" s="1" ph="1"/>
      <c r="AB470" s="1" ph="1"/>
      <c r="AE470" s="1" ph="1"/>
      <c r="AW470" s="1" ph="1"/>
      <c r="AX470" s="1" ph="1"/>
      <c r="AY470" s="1" ph="1"/>
      <c r="BB470" s="1" ph="1"/>
    </row>
    <row r="471" spans="6:54" ht="21" x14ac:dyDescent="0.15">
      <c r="F471" s="1" ph="1"/>
      <c r="G471" s="1" ph="1"/>
      <c r="H471" s="1" ph="1"/>
      <c r="Z471" s="1" ph="1"/>
      <c r="AA471" s="1" ph="1"/>
      <c r="AB471" s="1" ph="1"/>
      <c r="AE471" s="1" ph="1"/>
      <c r="AW471" s="1" ph="1"/>
      <c r="AX471" s="1" ph="1"/>
      <c r="AY471" s="1" ph="1"/>
      <c r="BB471" s="1" ph="1"/>
    </row>
    <row r="472" spans="6:54" ht="21" x14ac:dyDescent="0.15">
      <c r="F472" s="1" ph="1"/>
      <c r="G472" s="1" ph="1"/>
      <c r="H472" s="1" ph="1"/>
      <c r="Z472" s="1" ph="1"/>
      <c r="AA472" s="1" ph="1"/>
      <c r="AB472" s="1" ph="1"/>
      <c r="AE472" s="1" ph="1"/>
      <c r="AW472" s="1" ph="1"/>
      <c r="AX472" s="1" ph="1"/>
      <c r="AY472" s="1" ph="1"/>
      <c r="BB472" s="1" ph="1"/>
    </row>
    <row r="473" spans="6:54" ht="21" x14ac:dyDescent="0.15">
      <c r="F473" s="1" ph="1"/>
      <c r="G473" s="1" ph="1"/>
      <c r="H473" s="1" ph="1"/>
      <c r="Z473" s="1" ph="1"/>
      <c r="AA473" s="1" ph="1"/>
      <c r="AB473" s="1" ph="1"/>
      <c r="AE473" s="1" ph="1"/>
      <c r="AW473" s="1" ph="1"/>
      <c r="AX473" s="1" ph="1"/>
      <c r="AY473" s="1" ph="1"/>
      <c r="BB473" s="1" ph="1"/>
    </row>
    <row r="474" spans="6:54" ht="21" x14ac:dyDescent="0.15">
      <c r="F474" s="1" ph="1"/>
      <c r="G474" s="1" ph="1"/>
      <c r="H474" s="1" ph="1"/>
      <c r="Z474" s="1" ph="1"/>
      <c r="AA474" s="1" ph="1"/>
      <c r="AB474" s="1" ph="1"/>
      <c r="AE474" s="1" ph="1"/>
      <c r="AW474" s="1" ph="1"/>
      <c r="AX474" s="1" ph="1"/>
      <c r="AY474" s="1" ph="1"/>
      <c r="BB474" s="1" ph="1"/>
    </row>
    <row r="475" spans="6:54" ht="21" x14ac:dyDescent="0.15">
      <c r="F475" s="1" ph="1"/>
      <c r="G475" s="1" ph="1"/>
      <c r="H475" s="1" ph="1"/>
      <c r="Z475" s="1" ph="1"/>
      <c r="AA475" s="1" ph="1"/>
      <c r="AB475" s="1" ph="1"/>
      <c r="AE475" s="1" ph="1"/>
      <c r="AW475" s="1" ph="1"/>
      <c r="AX475" s="1" ph="1"/>
      <c r="AY475" s="1" ph="1"/>
      <c r="BB475" s="1" ph="1"/>
    </row>
    <row r="476" spans="6:54" ht="21" x14ac:dyDescent="0.15">
      <c r="F476" s="1" ph="1"/>
      <c r="G476" s="1" ph="1"/>
      <c r="H476" s="1" ph="1"/>
      <c r="Z476" s="1" ph="1"/>
      <c r="AA476" s="1" ph="1"/>
      <c r="AB476" s="1" ph="1"/>
      <c r="AE476" s="1" ph="1"/>
      <c r="AW476" s="1" ph="1"/>
      <c r="AX476" s="1" ph="1"/>
      <c r="AY476" s="1" ph="1"/>
      <c r="BB476" s="1" ph="1"/>
    </row>
    <row r="477" spans="6:54" ht="21" x14ac:dyDescent="0.15">
      <c r="F477" s="1" ph="1"/>
      <c r="G477" s="1" ph="1"/>
      <c r="H477" s="1" ph="1"/>
      <c r="Z477" s="1" ph="1"/>
      <c r="AA477" s="1" ph="1"/>
      <c r="AB477" s="1" ph="1"/>
      <c r="AE477" s="1" ph="1"/>
      <c r="AW477" s="1" ph="1"/>
      <c r="AX477" s="1" ph="1"/>
      <c r="AY477" s="1" ph="1"/>
      <c r="BB477" s="1" ph="1"/>
    </row>
    <row r="478" spans="6:54" ht="21" x14ac:dyDescent="0.15">
      <c r="F478" s="1" ph="1"/>
      <c r="G478" s="1" ph="1"/>
      <c r="H478" s="1" ph="1"/>
      <c r="Z478" s="1" ph="1"/>
      <c r="AA478" s="1" ph="1"/>
      <c r="AB478" s="1" ph="1"/>
      <c r="AE478" s="1" ph="1"/>
      <c r="AW478" s="1" ph="1"/>
      <c r="AX478" s="1" ph="1"/>
      <c r="AY478" s="1" ph="1"/>
      <c r="BB478" s="1" ph="1"/>
    </row>
    <row r="479" spans="6:54" ht="21" x14ac:dyDescent="0.15">
      <c r="F479" s="1" ph="1"/>
      <c r="G479" s="1" ph="1"/>
      <c r="H479" s="1" ph="1"/>
      <c r="Z479" s="1" ph="1"/>
      <c r="AA479" s="1" ph="1"/>
      <c r="AB479" s="1" ph="1"/>
      <c r="AE479" s="1" ph="1"/>
      <c r="AW479" s="1" ph="1"/>
      <c r="AX479" s="1" ph="1"/>
      <c r="AY479" s="1" ph="1"/>
      <c r="BB479" s="1" ph="1"/>
    </row>
    <row r="480" spans="6:54" ht="21" x14ac:dyDescent="0.15">
      <c r="F480" s="1" ph="1"/>
      <c r="G480" s="1" ph="1"/>
      <c r="H480" s="1" ph="1"/>
      <c r="Z480" s="1" ph="1"/>
      <c r="AA480" s="1" ph="1"/>
      <c r="AB480" s="1" ph="1"/>
      <c r="AE480" s="1" ph="1"/>
      <c r="AW480" s="1" ph="1"/>
      <c r="AX480" s="1" ph="1"/>
      <c r="AY480" s="1" ph="1"/>
      <c r="BB480" s="1" ph="1"/>
    </row>
    <row r="481" spans="6:54" ht="21" x14ac:dyDescent="0.15">
      <c r="F481" s="1" ph="1"/>
      <c r="G481" s="1" ph="1"/>
      <c r="H481" s="1" ph="1"/>
      <c r="Z481" s="1" ph="1"/>
      <c r="AA481" s="1" ph="1"/>
      <c r="AB481" s="1" ph="1"/>
      <c r="AE481" s="1" ph="1"/>
      <c r="AW481" s="1" ph="1"/>
      <c r="AX481" s="1" ph="1"/>
      <c r="AY481" s="1" ph="1"/>
      <c r="BB481" s="1" ph="1"/>
    </row>
    <row r="482" spans="6:54" ht="21" x14ac:dyDescent="0.15">
      <c r="F482" s="1" ph="1"/>
      <c r="G482" s="1" ph="1"/>
      <c r="H482" s="1" ph="1"/>
      <c r="Z482" s="1" ph="1"/>
      <c r="AA482" s="1" ph="1"/>
      <c r="AB482" s="1" ph="1"/>
      <c r="AE482" s="1" ph="1"/>
      <c r="AW482" s="1" ph="1"/>
      <c r="AX482" s="1" ph="1"/>
      <c r="AY482" s="1" ph="1"/>
      <c r="BB482" s="1" ph="1"/>
    </row>
    <row r="483" spans="6:54" ht="21" x14ac:dyDescent="0.15">
      <c r="F483" s="1" ph="1"/>
      <c r="G483" s="1" ph="1"/>
      <c r="H483" s="1" ph="1"/>
      <c r="Z483" s="1" ph="1"/>
      <c r="AA483" s="1" ph="1"/>
      <c r="AB483" s="1" ph="1"/>
      <c r="AE483" s="1" ph="1"/>
      <c r="AW483" s="1" ph="1"/>
      <c r="AX483" s="1" ph="1"/>
      <c r="AY483" s="1" ph="1"/>
      <c r="BB483" s="1" ph="1"/>
    </row>
    <row r="484" spans="6:54" ht="21" x14ac:dyDescent="0.15">
      <c r="F484" s="1" ph="1"/>
      <c r="G484" s="1" ph="1"/>
      <c r="H484" s="1" ph="1"/>
      <c r="Z484" s="1" ph="1"/>
      <c r="AA484" s="1" ph="1"/>
      <c r="AB484" s="1" ph="1"/>
      <c r="AE484" s="1" ph="1"/>
      <c r="AW484" s="1" ph="1"/>
      <c r="AX484" s="1" ph="1"/>
      <c r="AY484" s="1" ph="1"/>
      <c r="BB484" s="1" ph="1"/>
    </row>
    <row r="485" spans="6:54" ht="21" x14ac:dyDescent="0.15">
      <c r="F485" s="1" ph="1"/>
      <c r="G485" s="1" ph="1"/>
      <c r="H485" s="1" ph="1"/>
    </row>
    <row r="486" spans="6:54" ht="21" x14ac:dyDescent="0.15">
      <c r="F486" s="1" ph="1"/>
      <c r="G486" s="1" ph="1"/>
      <c r="H486" s="1" ph="1"/>
      <c r="Z486" s="1" ph="1"/>
      <c r="AA486" s="1" ph="1"/>
      <c r="AB486" s="1" ph="1"/>
      <c r="AE486" s="1" ph="1"/>
      <c r="AW486" s="1" ph="1"/>
      <c r="AX486" s="1" ph="1"/>
      <c r="AY486" s="1" ph="1"/>
      <c r="BB486" s="1" ph="1"/>
    </row>
    <row r="487" spans="6:54" ht="21" x14ac:dyDescent="0.15">
      <c r="F487" s="1" ph="1"/>
      <c r="G487" s="1" ph="1"/>
      <c r="H487" s="1" ph="1"/>
      <c r="Z487" s="1" ph="1"/>
      <c r="AA487" s="1" ph="1"/>
      <c r="AB487" s="1" ph="1"/>
      <c r="AE487" s="1" ph="1"/>
      <c r="AW487" s="1" ph="1"/>
      <c r="AX487" s="1" ph="1"/>
      <c r="AY487" s="1" ph="1"/>
      <c r="BB487" s="1" ph="1"/>
    </row>
    <row r="488" spans="6:54" ht="21" x14ac:dyDescent="0.15">
      <c r="F488" s="1" ph="1"/>
      <c r="G488" s="1" ph="1"/>
      <c r="H488" s="1" ph="1"/>
      <c r="Z488" s="1" ph="1"/>
      <c r="AA488" s="1" ph="1"/>
      <c r="AB488" s="1" ph="1"/>
      <c r="AE488" s="1" ph="1"/>
      <c r="AW488" s="1" ph="1"/>
      <c r="AX488" s="1" ph="1"/>
      <c r="AY488" s="1" ph="1"/>
      <c r="BB488" s="1" ph="1"/>
    </row>
    <row r="489" spans="6:54" ht="21" x14ac:dyDescent="0.15">
      <c r="F489" s="1" ph="1"/>
      <c r="G489" s="1" ph="1"/>
      <c r="H489" s="1" ph="1"/>
      <c r="Z489" s="1" ph="1"/>
      <c r="AA489" s="1" ph="1"/>
      <c r="AB489" s="1" ph="1"/>
      <c r="AE489" s="1" ph="1"/>
      <c r="AW489" s="1" ph="1"/>
      <c r="AX489" s="1" ph="1"/>
      <c r="AY489" s="1" ph="1"/>
      <c r="BB489" s="1" ph="1"/>
    </row>
    <row r="490" spans="6:54" ht="21" x14ac:dyDescent="0.15">
      <c r="F490" s="1" ph="1"/>
      <c r="G490" s="1" ph="1"/>
      <c r="H490" s="1" ph="1"/>
      <c r="Z490" s="1" ph="1"/>
      <c r="AA490" s="1" ph="1"/>
      <c r="AB490" s="1" ph="1"/>
      <c r="AE490" s="1" ph="1"/>
      <c r="AW490" s="1" ph="1"/>
      <c r="AX490" s="1" ph="1"/>
      <c r="AY490" s="1" ph="1"/>
      <c r="BB490" s="1" ph="1"/>
    </row>
    <row r="491" spans="6:54" ht="21" x14ac:dyDescent="0.15">
      <c r="F491" s="1" ph="1"/>
      <c r="G491" s="1" ph="1"/>
      <c r="H491" s="1" ph="1"/>
      <c r="Z491" s="1" ph="1"/>
      <c r="AA491" s="1" ph="1"/>
      <c r="AB491" s="1" ph="1"/>
      <c r="AE491" s="1" ph="1"/>
      <c r="AW491" s="1" ph="1"/>
      <c r="AX491" s="1" ph="1"/>
      <c r="AY491" s="1" ph="1"/>
      <c r="BB491" s="1" ph="1"/>
    </row>
    <row r="492" spans="6:54" ht="21" x14ac:dyDescent="0.15">
      <c r="Z492" s="1" ph="1"/>
      <c r="AA492" s="1" ph="1"/>
      <c r="AB492" s="1" ph="1"/>
      <c r="AE492" s="1" ph="1"/>
      <c r="AW492" s="1" ph="1"/>
      <c r="AX492" s="1" ph="1"/>
      <c r="AY492" s="1" ph="1"/>
      <c r="BB492" s="1" ph="1"/>
    </row>
    <row r="493" spans="6:54" ht="21" x14ac:dyDescent="0.15">
      <c r="F493" s="1" ph="1"/>
      <c r="G493" s="1" ph="1"/>
      <c r="H493" s="1" ph="1"/>
      <c r="Z493" s="1" ph="1"/>
      <c r="AA493" s="1" ph="1"/>
      <c r="AB493" s="1" ph="1"/>
      <c r="AE493" s="1" ph="1"/>
      <c r="AW493" s="1" ph="1"/>
      <c r="AX493" s="1" ph="1"/>
      <c r="AY493" s="1" ph="1"/>
      <c r="BB493" s="1" ph="1"/>
    </row>
    <row r="494" spans="6:54" ht="21" x14ac:dyDescent="0.15">
      <c r="F494" s="1" ph="1"/>
      <c r="G494" s="1" ph="1"/>
      <c r="H494" s="1" ph="1"/>
      <c r="Z494" s="1" ph="1"/>
      <c r="AA494" s="1" ph="1"/>
      <c r="AB494" s="1" ph="1"/>
      <c r="AE494" s="1" ph="1"/>
      <c r="AW494" s="1" ph="1"/>
      <c r="AX494" s="1" ph="1"/>
      <c r="AY494" s="1" ph="1"/>
      <c r="BB494" s="1" ph="1"/>
    </row>
    <row r="495" spans="6:54" ht="21" x14ac:dyDescent="0.15">
      <c r="F495" s="1" ph="1"/>
      <c r="G495" s="1" ph="1"/>
      <c r="H495" s="1" ph="1"/>
      <c r="Z495" s="1" ph="1"/>
      <c r="AA495" s="1" ph="1"/>
      <c r="AB495" s="1" ph="1"/>
      <c r="AE495" s="1" ph="1"/>
      <c r="AW495" s="1" ph="1"/>
      <c r="AX495" s="1" ph="1"/>
      <c r="AY495" s="1" ph="1"/>
      <c r="BB495" s="1" ph="1"/>
    </row>
    <row r="496" spans="6:54" ht="21" x14ac:dyDescent="0.15">
      <c r="F496" s="1" ph="1"/>
      <c r="G496" s="1" ph="1"/>
      <c r="H496" s="1" ph="1"/>
      <c r="Z496" s="1" ph="1"/>
      <c r="AA496" s="1" ph="1"/>
      <c r="AB496" s="1" ph="1"/>
      <c r="AE496" s="1" ph="1"/>
      <c r="AW496" s="1" ph="1"/>
      <c r="AX496" s="1" ph="1"/>
      <c r="AY496" s="1" ph="1"/>
      <c r="BB496" s="1" ph="1"/>
    </row>
    <row r="497" spans="6:54" ht="21" x14ac:dyDescent="0.15">
      <c r="F497" s="1" ph="1"/>
      <c r="G497" s="1" ph="1"/>
      <c r="H497" s="1" ph="1"/>
      <c r="Z497" s="1" ph="1"/>
      <c r="AA497" s="1" ph="1"/>
      <c r="AB497" s="1" ph="1"/>
      <c r="AE497" s="1" ph="1"/>
      <c r="AW497" s="1" ph="1"/>
      <c r="AX497" s="1" ph="1"/>
      <c r="AY497" s="1" ph="1"/>
      <c r="BB497" s="1" ph="1"/>
    </row>
    <row r="498" spans="6:54" ht="21" x14ac:dyDescent="0.15">
      <c r="F498" s="1" ph="1"/>
      <c r="G498" s="1" ph="1"/>
      <c r="H498" s="1" ph="1"/>
      <c r="Z498" s="1" ph="1"/>
      <c r="AA498" s="1" ph="1"/>
      <c r="AB498" s="1" ph="1"/>
      <c r="AE498" s="1" ph="1"/>
      <c r="AW498" s="1" ph="1"/>
      <c r="AX498" s="1" ph="1"/>
      <c r="AY498" s="1" ph="1"/>
      <c r="BB498" s="1" ph="1"/>
    </row>
    <row r="499" spans="6:54" ht="21" x14ac:dyDescent="0.15">
      <c r="F499" s="1" ph="1"/>
      <c r="G499" s="1" ph="1"/>
      <c r="H499" s="1" ph="1"/>
      <c r="Z499" s="1" ph="1"/>
      <c r="AA499" s="1" ph="1"/>
      <c r="AB499" s="1" ph="1"/>
      <c r="AE499" s="1" ph="1"/>
      <c r="AW499" s="1" ph="1"/>
      <c r="AX499" s="1" ph="1"/>
      <c r="AY499" s="1" ph="1"/>
      <c r="BB499" s="1" ph="1"/>
    </row>
    <row r="500" spans="6:54" ht="21" x14ac:dyDescent="0.15">
      <c r="F500" s="1" ph="1"/>
      <c r="G500" s="1" ph="1"/>
      <c r="H500" s="1" ph="1"/>
      <c r="Z500" s="1" ph="1"/>
      <c r="AA500" s="1" ph="1"/>
      <c r="AB500" s="1" ph="1"/>
      <c r="AE500" s="1" ph="1"/>
      <c r="AW500" s="1" ph="1"/>
      <c r="AX500" s="1" ph="1"/>
      <c r="AY500" s="1" ph="1"/>
      <c r="BB500" s="1" ph="1"/>
    </row>
    <row r="501" spans="6:54" ht="21" x14ac:dyDescent="0.15">
      <c r="F501" s="1" ph="1"/>
      <c r="G501" s="1" ph="1"/>
      <c r="H501" s="1" ph="1"/>
      <c r="Z501" s="1" ph="1"/>
      <c r="AA501" s="1" ph="1"/>
      <c r="AB501" s="1" ph="1"/>
      <c r="AE501" s="1" ph="1"/>
      <c r="AW501" s="1" ph="1"/>
      <c r="AX501" s="1" ph="1"/>
      <c r="AY501" s="1" ph="1"/>
      <c r="BB501" s="1" ph="1"/>
    </row>
    <row r="502" spans="6:54" ht="21" x14ac:dyDescent="0.15">
      <c r="F502" s="1" ph="1"/>
      <c r="G502" s="1" ph="1"/>
      <c r="H502" s="1" ph="1"/>
      <c r="Z502" s="1" ph="1"/>
      <c r="AA502" s="1" ph="1"/>
      <c r="AB502" s="1" ph="1"/>
      <c r="AE502" s="1" ph="1"/>
      <c r="AW502" s="1" ph="1"/>
      <c r="AX502" s="1" ph="1"/>
      <c r="AY502" s="1" ph="1"/>
      <c r="BB502" s="1" ph="1"/>
    </row>
    <row r="503" spans="6:54" ht="21" x14ac:dyDescent="0.15">
      <c r="F503" s="1" ph="1"/>
      <c r="G503" s="1" ph="1"/>
      <c r="H503" s="1" ph="1"/>
      <c r="Z503" s="1" ph="1"/>
      <c r="AA503" s="1" ph="1"/>
      <c r="AB503" s="1" ph="1"/>
      <c r="AE503" s="1" ph="1"/>
      <c r="AW503" s="1" ph="1"/>
      <c r="AX503" s="1" ph="1"/>
      <c r="AY503" s="1" ph="1"/>
      <c r="BB503" s="1" ph="1"/>
    </row>
    <row r="504" spans="6:54" ht="21" x14ac:dyDescent="0.15">
      <c r="F504" s="1" ph="1"/>
      <c r="G504" s="1" ph="1"/>
      <c r="H504" s="1" ph="1"/>
      <c r="Z504" s="1" ph="1"/>
      <c r="AA504" s="1" ph="1"/>
      <c r="AB504" s="1" ph="1"/>
      <c r="AE504" s="1" ph="1"/>
      <c r="AW504" s="1" ph="1"/>
      <c r="AX504" s="1" ph="1"/>
      <c r="AY504" s="1" ph="1"/>
      <c r="BB504" s="1" ph="1"/>
    </row>
    <row r="505" spans="6:54" ht="21" x14ac:dyDescent="0.15">
      <c r="F505" s="1" ph="1"/>
      <c r="G505" s="1" ph="1"/>
      <c r="H505" s="1" ph="1"/>
      <c r="Z505" s="1" ph="1"/>
      <c r="AA505" s="1" ph="1"/>
      <c r="AB505" s="1" ph="1"/>
      <c r="AE505" s="1" ph="1"/>
      <c r="AW505" s="1" ph="1"/>
      <c r="AX505" s="1" ph="1"/>
      <c r="AY505" s="1" ph="1"/>
      <c r="BB505" s="1" ph="1"/>
    </row>
    <row r="506" spans="6:54" ht="21" x14ac:dyDescent="0.15">
      <c r="F506" s="1" ph="1"/>
      <c r="G506" s="1" ph="1"/>
      <c r="H506" s="1" ph="1"/>
      <c r="Z506" s="1" ph="1"/>
      <c r="AA506" s="1" ph="1"/>
      <c r="AB506" s="1" ph="1"/>
      <c r="AE506" s="1" ph="1"/>
      <c r="AW506" s="1" ph="1"/>
      <c r="AX506" s="1" ph="1"/>
      <c r="AY506" s="1" ph="1"/>
      <c r="BB506" s="1" ph="1"/>
    </row>
    <row r="507" spans="6:54" ht="21" x14ac:dyDescent="0.15">
      <c r="F507" s="1" ph="1"/>
      <c r="G507" s="1" ph="1"/>
      <c r="H507" s="1" ph="1"/>
      <c r="Z507" s="1" ph="1"/>
      <c r="AA507" s="1" ph="1"/>
      <c r="AB507" s="1" ph="1"/>
      <c r="AE507" s="1" ph="1"/>
      <c r="AW507" s="1" ph="1"/>
      <c r="AX507" s="1" ph="1"/>
      <c r="AY507" s="1" ph="1"/>
      <c r="BB507" s="1" ph="1"/>
    </row>
    <row r="508" spans="6:54" ht="21" x14ac:dyDescent="0.15">
      <c r="F508" s="1" ph="1"/>
      <c r="G508" s="1" ph="1"/>
      <c r="H508" s="1" ph="1"/>
      <c r="Z508" s="1" ph="1"/>
      <c r="AA508" s="1" ph="1"/>
      <c r="AB508" s="1" ph="1"/>
      <c r="AE508" s="1" ph="1"/>
      <c r="AW508" s="1" ph="1"/>
      <c r="AX508" s="1" ph="1"/>
      <c r="AY508" s="1" ph="1"/>
      <c r="BB508" s="1" ph="1"/>
    </row>
    <row r="509" spans="6:54" ht="21" x14ac:dyDescent="0.15">
      <c r="F509" s="1" ph="1"/>
      <c r="G509" s="1" ph="1"/>
      <c r="H509" s="1" ph="1"/>
      <c r="Z509" s="1" ph="1"/>
      <c r="AA509" s="1" ph="1"/>
      <c r="AB509" s="1" ph="1"/>
      <c r="AE509" s="1" ph="1"/>
      <c r="AW509" s="1" ph="1"/>
      <c r="AX509" s="1" ph="1"/>
      <c r="AY509" s="1" ph="1"/>
      <c r="BB509" s="1" ph="1"/>
    </row>
    <row r="510" spans="6:54" ht="21" x14ac:dyDescent="0.15">
      <c r="F510" s="1" ph="1"/>
      <c r="G510" s="1" ph="1"/>
      <c r="H510" s="1" ph="1"/>
      <c r="Z510" s="1" ph="1"/>
      <c r="AA510" s="1" ph="1"/>
      <c r="AB510" s="1" ph="1"/>
      <c r="AE510" s="1" ph="1"/>
      <c r="AW510" s="1" ph="1"/>
      <c r="AX510" s="1" ph="1"/>
      <c r="AY510" s="1" ph="1"/>
      <c r="BB510" s="1" ph="1"/>
    </row>
    <row r="511" spans="6:54" ht="21" x14ac:dyDescent="0.15">
      <c r="F511" s="1" ph="1"/>
      <c r="G511" s="1" ph="1"/>
      <c r="H511" s="1" ph="1"/>
      <c r="Z511" s="1" ph="1"/>
      <c r="AA511" s="1" ph="1"/>
      <c r="AB511" s="1" ph="1"/>
      <c r="AE511" s="1" ph="1"/>
      <c r="AW511" s="1" ph="1"/>
      <c r="AX511" s="1" ph="1"/>
      <c r="AY511" s="1" ph="1"/>
      <c r="BB511" s="1" ph="1"/>
    </row>
    <row r="512" spans="6:54" ht="21" x14ac:dyDescent="0.15">
      <c r="F512" s="1" ph="1"/>
      <c r="G512" s="1" ph="1"/>
      <c r="H512" s="1" ph="1"/>
      <c r="Z512" s="1" ph="1"/>
      <c r="AA512" s="1" ph="1"/>
      <c r="AB512" s="1" ph="1"/>
      <c r="AE512" s="1" ph="1"/>
      <c r="AW512" s="1" ph="1"/>
      <c r="AX512" s="1" ph="1"/>
      <c r="AY512" s="1" ph="1"/>
      <c r="BB512" s="1" ph="1"/>
    </row>
    <row r="513" spans="6:54" ht="21" x14ac:dyDescent="0.15">
      <c r="F513" s="1" ph="1"/>
      <c r="G513" s="1" ph="1"/>
      <c r="H513" s="1" ph="1"/>
      <c r="Z513" s="1" ph="1"/>
      <c r="AA513" s="1" ph="1"/>
      <c r="AB513" s="1" ph="1"/>
      <c r="AE513" s="1" ph="1"/>
      <c r="AW513" s="1" ph="1"/>
      <c r="AX513" s="1" ph="1"/>
      <c r="AY513" s="1" ph="1"/>
      <c r="BB513" s="1" ph="1"/>
    </row>
    <row r="514" spans="6:54" ht="21" x14ac:dyDescent="0.15">
      <c r="F514" s="1" ph="1"/>
      <c r="G514" s="1" ph="1"/>
      <c r="H514" s="1" ph="1"/>
      <c r="Z514" s="1" ph="1"/>
      <c r="AA514" s="1" ph="1"/>
      <c r="AB514" s="1" ph="1"/>
      <c r="AE514" s="1" ph="1"/>
      <c r="AW514" s="1" ph="1"/>
      <c r="AX514" s="1" ph="1"/>
      <c r="AY514" s="1" ph="1"/>
      <c r="BB514" s="1" ph="1"/>
    </row>
    <row r="515" spans="6:54" ht="21" x14ac:dyDescent="0.15">
      <c r="F515" s="1" ph="1"/>
      <c r="G515" s="1" ph="1"/>
      <c r="H515" s="1" ph="1"/>
      <c r="Z515" s="1" ph="1"/>
      <c r="AA515" s="1" ph="1"/>
      <c r="AB515" s="1" ph="1"/>
      <c r="AE515" s="1" ph="1"/>
      <c r="AW515" s="1" ph="1"/>
      <c r="AX515" s="1" ph="1"/>
      <c r="AY515" s="1" ph="1"/>
      <c r="BB515" s="1" ph="1"/>
    </row>
    <row r="516" spans="6:54" ht="21" x14ac:dyDescent="0.15">
      <c r="F516" s="1" ph="1"/>
      <c r="G516" s="1" ph="1"/>
      <c r="H516" s="1" ph="1"/>
      <c r="Z516" s="1" ph="1"/>
      <c r="AA516" s="1" ph="1"/>
      <c r="AB516" s="1" ph="1"/>
      <c r="AE516" s="1" ph="1"/>
      <c r="AW516" s="1" ph="1"/>
      <c r="AX516" s="1" ph="1"/>
      <c r="AY516" s="1" ph="1"/>
      <c r="BB516" s="1" ph="1"/>
    </row>
    <row r="517" spans="6:54" ht="21" x14ac:dyDescent="0.15">
      <c r="F517" s="1" ph="1"/>
      <c r="G517" s="1" ph="1"/>
      <c r="H517" s="1" ph="1"/>
      <c r="Z517" s="1" ph="1"/>
      <c r="AA517" s="1" ph="1"/>
      <c r="AB517" s="1" ph="1"/>
      <c r="AE517" s="1" ph="1"/>
      <c r="AW517" s="1" ph="1"/>
      <c r="AX517" s="1" ph="1"/>
      <c r="AY517" s="1" ph="1"/>
      <c r="BB517" s="1" ph="1"/>
    </row>
    <row r="518" spans="6:54" ht="21" x14ac:dyDescent="0.15">
      <c r="F518" s="1" ph="1"/>
      <c r="G518" s="1" ph="1"/>
      <c r="H518" s="1" ph="1"/>
      <c r="Z518" s="1" ph="1"/>
      <c r="AA518" s="1" ph="1"/>
      <c r="AB518" s="1" ph="1"/>
      <c r="AE518" s="1" ph="1"/>
      <c r="AW518" s="1" ph="1"/>
      <c r="AX518" s="1" ph="1"/>
      <c r="AY518" s="1" ph="1"/>
      <c r="BB518" s="1" ph="1"/>
    </row>
    <row r="519" spans="6:54" ht="21" x14ac:dyDescent="0.15">
      <c r="F519" s="1" ph="1"/>
      <c r="G519" s="1" ph="1"/>
      <c r="H519" s="1" ph="1"/>
      <c r="Z519" s="1" ph="1"/>
      <c r="AA519" s="1" ph="1"/>
      <c r="AB519" s="1" ph="1"/>
      <c r="AE519" s="1" ph="1"/>
      <c r="AW519" s="1" ph="1"/>
      <c r="AX519" s="1" ph="1"/>
      <c r="AY519" s="1" ph="1"/>
      <c r="BB519" s="1" ph="1"/>
    </row>
    <row r="520" spans="6:54" ht="21" x14ac:dyDescent="0.15">
      <c r="F520" s="1" ph="1"/>
      <c r="G520" s="1" ph="1"/>
      <c r="H520" s="1" ph="1"/>
      <c r="Z520" s="1" ph="1"/>
      <c r="AA520" s="1" ph="1"/>
      <c r="AB520" s="1" ph="1"/>
      <c r="AE520" s="1" ph="1"/>
      <c r="AW520" s="1" ph="1"/>
      <c r="AX520" s="1" ph="1"/>
      <c r="AY520" s="1" ph="1"/>
      <c r="BB520" s="1" ph="1"/>
    </row>
    <row r="521" spans="6:54" ht="21" x14ac:dyDescent="0.15">
      <c r="F521" s="1" ph="1"/>
      <c r="G521" s="1" ph="1"/>
      <c r="H521" s="1" ph="1"/>
      <c r="Z521" s="1" ph="1"/>
      <c r="AA521" s="1" ph="1"/>
      <c r="AB521" s="1" ph="1"/>
      <c r="AE521" s="1" ph="1"/>
      <c r="AW521" s="1" ph="1"/>
      <c r="AX521" s="1" ph="1"/>
      <c r="AY521" s="1" ph="1"/>
      <c r="BB521" s="1" ph="1"/>
    </row>
    <row r="522" spans="6:54" ht="21" x14ac:dyDescent="0.15">
      <c r="F522" s="1" ph="1"/>
      <c r="G522" s="1" ph="1"/>
      <c r="H522" s="1" ph="1"/>
      <c r="Z522" s="1" ph="1"/>
      <c r="AA522" s="1" ph="1"/>
      <c r="AB522" s="1" ph="1"/>
      <c r="AE522" s="1" ph="1"/>
      <c r="AW522" s="1" ph="1"/>
      <c r="AX522" s="1" ph="1"/>
      <c r="AY522" s="1" ph="1"/>
      <c r="BB522" s="1" ph="1"/>
    </row>
    <row r="523" spans="6:54" ht="21" x14ac:dyDescent="0.15">
      <c r="F523" s="1" ph="1"/>
      <c r="G523" s="1" ph="1"/>
      <c r="H523" s="1" ph="1"/>
      <c r="Z523" s="1" ph="1"/>
      <c r="AA523" s="1" ph="1"/>
      <c r="AB523" s="1" ph="1"/>
      <c r="AE523" s="1" ph="1"/>
      <c r="AW523" s="1" ph="1"/>
      <c r="AX523" s="1" ph="1"/>
      <c r="AY523" s="1" ph="1"/>
      <c r="BB523" s="1" ph="1"/>
    </row>
    <row r="524" spans="6:54" ht="21" x14ac:dyDescent="0.15">
      <c r="F524" s="1" ph="1"/>
      <c r="G524" s="1" ph="1"/>
      <c r="H524" s="1" ph="1"/>
      <c r="Z524" s="1" ph="1"/>
      <c r="AA524" s="1" ph="1"/>
      <c r="AB524" s="1" ph="1"/>
      <c r="AE524" s="1" ph="1"/>
      <c r="AW524" s="1" ph="1"/>
      <c r="AX524" s="1" ph="1"/>
      <c r="AY524" s="1" ph="1"/>
      <c r="BB524" s="1" ph="1"/>
    </row>
    <row r="525" spans="6:54" ht="21" x14ac:dyDescent="0.15">
      <c r="F525" s="1" ph="1"/>
      <c r="G525" s="1" ph="1"/>
      <c r="H525" s="1" ph="1"/>
      <c r="Z525" s="1" ph="1"/>
      <c r="AA525" s="1" ph="1"/>
      <c r="AB525" s="1" ph="1"/>
      <c r="AE525" s="1" ph="1"/>
      <c r="AW525" s="1" ph="1"/>
      <c r="AX525" s="1" ph="1"/>
      <c r="AY525" s="1" ph="1"/>
      <c r="BB525" s="1" ph="1"/>
    </row>
    <row r="526" spans="6:54" ht="21" x14ac:dyDescent="0.15">
      <c r="F526" s="1" ph="1"/>
      <c r="G526" s="1" ph="1"/>
      <c r="H526" s="1" ph="1"/>
      <c r="Z526" s="1" ph="1"/>
      <c r="AA526" s="1" ph="1"/>
      <c r="AB526" s="1" ph="1"/>
      <c r="AE526" s="1" ph="1"/>
      <c r="AW526" s="1" ph="1"/>
      <c r="AX526" s="1" ph="1"/>
      <c r="AY526" s="1" ph="1"/>
      <c r="BB526" s="1" ph="1"/>
    </row>
    <row r="527" spans="6:54" ht="21" x14ac:dyDescent="0.15">
      <c r="F527" s="1" ph="1"/>
      <c r="G527" s="1" ph="1"/>
      <c r="H527" s="1" ph="1"/>
      <c r="Z527" s="1" ph="1"/>
      <c r="AA527" s="1" ph="1"/>
      <c r="AB527" s="1" ph="1"/>
      <c r="AE527" s="1" ph="1"/>
      <c r="AW527" s="1" ph="1"/>
      <c r="AX527" s="1" ph="1"/>
      <c r="AY527" s="1" ph="1"/>
      <c r="BB527" s="1" ph="1"/>
    </row>
    <row r="528" spans="6:54" ht="21" x14ac:dyDescent="0.15">
      <c r="F528" s="1" ph="1"/>
      <c r="G528" s="1" ph="1"/>
      <c r="H528" s="1" ph="1"/>
      <c r="Z528" s="1" ph="1"/>
      <c r="AA528" s="1" ph="1"/>
      <c r="AB528" s="1" ph="1"/>
      <c r="AE528" s="1" ph="1"/>
      <c r="AW528" s="1" ph="1"/>
      <c r="AX528" s="1" ph="1"/>
      <c r="AY528" s="1" ph="1"/>
      <c r="BB528" s="1" ph="1"/>
    </row>
    <row r="529" spans="6:54" ht="21" x14ac:dyDescent="0.15">
      <c r="F529" s="1" ph="1"/>
      <c r="G529" s="1" ph="1"/>
      <c r="H529" s="1" ph="1"/>
      <c r="Z529" s="1" ph="1"/>
      <c r="AA529" s="1" ph="1"/>
      <c r="AB529" s="1" ph="1"/>
      <c r="AE529" s="1" ph="1"/>
      <c r="AW529" s="1" ph="1"/>
      <c r="AX529" s="1" ph="1"/>
      <c r="AY529" s="1" ph="1"/>
      <c r="BB529" s="1" ph="1"/>
    </row>
    <row r="530" spans="6:54" ht="21" x14ac:dyDescent="0.15">
      <c r="F530" s="1" ph="1"/>
      <c r="G530" s="1" ph="1"/>
      <c r="H530" s="1" ph="1"/>
      <c r="Z530" s="1" ph="1"/>
      <c r="AA530" s="1" ph="1"/>
      <c r="AB530" s="1" ph="1"/>
      <c r="AE530" s="1" ph="1"/>
      <c r="AW530" s="1" ph="1"/>
      <c r="AX530" s="1" ph="1"/>
      <c r="AY530" s="1" ph="1"/>
      <c r="BB530" s="1" ph="1"/>
    </row>
    <row r="531" spans="6:54" ht="21" x14ac:dyDescent="0.15">
      <c r="F531" s="1" ph="1"/>
      <c r="G531" s="1" ph="1"/>
      <c r="H531" s="1" ph="1"/>
      <c r="Z531" s="1" ph="1"/>
      <c r="AA531" s="1" ph="1"/>
      <c r="AB531" s="1" ph="1"/>
      <c r="AE531" s="1" ph="1"/>
      <c r="AW531" s="1" ph="1"/>
      <c r="AX531" s="1" ph="1"/>
      <c r="AY531" s="1" ph="1"/>
      <c r="BB531" s="1" ph="1"/>
    </row>
    <row r="532" spans="6:54" ht="21" x14ac:dyDescent="0.15">
      <c r="F532" s="1" ph="1"/>
      <c r="G532" s="1" ph="1"/>
      <c r="H532" s="1" ph="1"/>
      <c r="Z532" s="1" ph="1"/>
      <c r="AA532" s="1" ph="1"/>
      <c r="AB532" s="1" ph="1"/>
      <c r="AE532" s="1" ph="1"/>
      <c r="AW532" s="1" ph="1"/>
      <c r="AX532" s="1" ph="1"/>
      <c r="AY532" s="1" ph="1"/>
      <c r="BB532" s="1" ph="1"/>
    </row>
    <row r="533" spans="6:54" ht="21" x14ac:dyDescent="0.15">
      <c r="F533" s="1" ph="1"/>
      <c r="G533" s="1" ph="1"/>
      <c r="H533" s="1" ph="1"/>
      <c r="Z533" s="1" ph="1"/>
      <c r="AA533" s="1" ph="1"/>
      <c r="AB533" s="1" ph="1"/>
      <c r="AE533" s="1" ph="1"/>
      <c r="AW533" s="1" ph="1"/>
      <c r="AX533" s="1" ph="1"/>
      <c r="AY533" s="1" ph="1"/>
      <c r="BB533" s="1" ph="1"/>
    </row>
    <row r="534" spans="6:54" ht="21" x14ac:dyDescent="0.15">
      <c r="F534" s="1" ph="1"/>
      <c r="G534" s="1" ph="1"/>
      <c r="H534" s="1" ph="1"/>
      <c r="Z534" s="1" ph="1"/>
      <c r="AA534" s="1" ph="1"/>
      <c r="AB534" s="1" ph="1"/>
      <c r="AE534" s="1" ph="1"/>
      <c r="AW534" s="1" ph="1"/>
      <c r="AX534" s="1" ph="1"/>
      <c r="AY534" s="1" ph="1"/>
      <c r="BB534" s="1" ph="1"/>
    </row>
    <row r="535" spans="6:54" ht="21" x14ac:dyDescent="0.15">
      <c r="F535" s="1" ph="1"/>
      <c r="G535" s="1" ph="1"/>
      <c r="H535" s="1" ph="1"/>
    </row>
    <row r="536" spans="6:54" ht="21" x14ac:dyDescent="0.15">
      <c r="F536" s="1" ph="1"/>
      <c r="G536" s="1" ph="1"/>
      <c r="H536" s="1" ph="1"/>
      <c r="Z536" s="1" ph="1"/>
      <c r="AA536" s="1" ph="1"/>
      <c r="AB536" s="1" ph="1"/>
      <c r="AE536" s="1" ph="1"/>
      <c r="AW536" s="1" ph="1"/>
      <c r="AX536" s="1" ph="1"/>
      <c r="AY536" s="1" ph="1"/>
      <c r="BB536" s="1" ph="1"/>
    </row>
    <row r="537" spans="6:54" ht="21" x14ac:dyDescent="0.15">
      <c r="F537" s="1" ph="1"/>
      <c r="G537" s="1" ph="1"/>
      <c r="H537" s="1" ph="1"/>
      <c r="Z537" s="1" ph="1"/>
      <c r="AA537" s="1" ph="1"/>
      <c r="AB537" s="1" ph="1"/>
      <c r="AE537" s="1" ph="1"/>
      <c r="AW537" s="1" ph="1"/>
      <c r="AX537" s="1" ph="1"/>
      <c r="AY537" s="1" ph="1"/>
      <c r="BB537" s="1" ph="1"/>
    </row>
    <row r="538" spans="6:54" ht="21" x14ac:dyDescent="0.15">
      <c r="F538" s="1" ph="1"/>
      <c r="G538" s="1" ph="1"/>
      <c r="H538" s="1" ph="1"/>
      <c r="Z538" s="1" ph="1"/>
      <c r="AA538" s="1" ph="1"/>
      <c r="AB538" s="1" ph="1"/>
      <c r="AE538" s="1" ph="1"/>
      <c r="AW538" s="1" ph="1"/>
      <c r="AX538" s="1" ph="1"/>
      <c r="AY538" s="1" ph="1"/>
      <c r="BB538" s="1" ph="1"/>
    </row>
    <row r="539" spans="6:54" ht="21" x14ac:dyDescent="0.15">
      <c r="F539" s="1" ph="1"/>
      <c r="G539" s="1" ph="1"/>
      <c r="H539" s="1" ph="1"/>
      <c r="Z539" s="1" ph="1"/>
      <c r="AA539" s="1" ph="1"/>
      <c r="AB539" s="1" ph="1"/>
      <c r="AE539" s="1" ph="1"/>
      <c r="AW539" s="1" ph="1"/>
      <c r="AX539" s="1" ph="1"/>
      <c r="AY539" s="1" ph="1"/>
      <c r="BB539" s="1" ph="1"/>
    </row>
    <row r="540" spans="6:54" ht="21" x14ac:dyDescent="0.15">
      <c r="F540" s="1" ph="1"/>
      <c r="G540" s="1" ph="1"/>
      <c r="H540" s="1" ph="1"/>
      <c r="Z540" s="1" ph="1"/>
      <c r="AA540" s="1" ph="1"/>
      <c r="AB540" s="1" ph="1"/>
      <c r="AE540" s="1" ph="1"/>
      <c r="AW540" s="1" ph="1"/>
      <c r="AX540" s="1" ph="1"/>
      <c r="AY540" s="1" ph="1"/>
      <c r="BB540" s="1" ph="1"/>
    </row>
    <row r="541" spans="6:54" ht="21" x14ac:dyDescent="0.15">
      <c r="F541" s="1" ph="1"/>
      <c r="G541" s="1" ph="1"/>
      <c r="H541" s="1" ph="1"/>
      <c r="Z541" s="1" ph="1"/>
      <c r="AA541" s="1" ph="1"/>
      <c r="AB541" s="1" ph="1"/>
      <c r="AE541" s="1" ph="1"/>
      <c r="AW541" s="1" ph="1"/>
      <c r="AX541" s="1" ph="1"/>
      <c r="AY541" s="1" ph="1"/>
      <c r="BB541" s="1" ph="1"/>
    </row>
    <row r="542" spans="6:54" ht="21" x14ac:dyDescent="0.15">
      <c r="Z542" s="1" ph="1"/>
      <c r="AA542" s="1" ph="1"/>
      <c r="AB542" s="1" ph="1"/>
      <c r="AE542" s="1" ph="1"/>
      <c r="AW542" s="1" ph="1"/>
      <c r="AX542" s="1" ph="1"/>
      <c r="AY542" s="1" ph="1"/>
      <c r="BB542" s="1" ph="1"/>
    </row>
    <row r="543" spans="6:54" ht="21" x14ac:dyDescent="0.15">
      <c r="F543" s="1" ph="1"/>
      <c r="G543" s="1" ph="1"/>
      <c r="H543" s="1" ph="1"/>
      <c r="Z543" s="1" ph="1"/>
      <c r="AA543" s="1" ph="1"/>
      <c r="AB543" s="1" ph="1"/>
      <c r="AE543" s="1" ph="1"/>
      <c r="AW543" s="1" ph="1"/>
      <c r="AX543" s="1" ph="1"/>
      <c r="AY543" s="1" ph="1"/>
      <c r="BB543" s="1" ph="1"/>
    </row>
    <row r="544" spans="6:54" ht="21" x14ac:dyDescent="0.15">
      <c r="F544" s="1" ph="1"/>
      <c r="G544" s="1" ph="1"/>
      <c r="H544" s="1" ph="1"/>
      <c r="Z544" s="1" ph="1"/>
      <c r="AA544" s="1" ph="1"/>
      <c r="AB544" s="1" ph="1"/>
      <c r="AE544" s="1" ph="1"/>
      <c r="AW544" s="1" ph="1"/>
      <c r="AX544" s="1" ph="1"/>
      <c r="AY544" s="1" ph="1"/>
      <c r="BB544" s="1" ph="1"/>
    </row>
    <row r="545" spans="6:54" ht="21" x14ac:dyDescent="0.15">
      <c r="F545" s="1" ph="1"/>
      <c r="G545" s="1" ph="1"/>
      <c r="H545" s="1" ph="1"/>
      <c r="Z545" s="1" ph="1"/>
      <c r="AA545" s="1" ph="1"/>
      <c r="AB545" s="1" ph="1"/>
      <c r="AE545" s="1" ph="1"/>
      <c r="AW545" s="1" ph="1"/>
      <c r="AX545" s="1" ph="1"/>
      <c r="AY545" s="1" ph="1"/>
      <c r="BB545" s="1" ph="1"/>
    </row>
    <row r="546" spans="6:54" ht="21" x14ac:dyDescent="0.15">
      <c r="F546" s="1" ph="1"/>
      <c r="G546" s="1" ph="1"/>
      <c r="H546" s="1" ph="1"/>
      <c r="Z546" s="1" ph="1"/>
      <c r="AA546" s="1" ph="1"/>
      <c r="AB546" s="1" ph="1"/>
      <c r="AE546" s="1" ph="1"/>
      <c r="AW546" s="1" ph="1"/>
      <c r="AX546" s="1" ph="1"/>
      <c r="AY546" s="1" ph="1"/>
      <c r="BB546" s="1" ph="1"/>
    </row>
    <row r="547" spans="6:54" ht="21" x14ac:dyDescent="0.15">
      <c r="F547" s="1" ph="1"/>
      <c r="G547" s="1" ph="1"/>
      <c r="H547" s="1" ph="1"/>
      <c r="Z547" s="1" ph="1"/>
      <c r="AA547" s="1" ph="1"/>
      <c r="AB547" s="1" ph="1"/>
      <c r="AE547" s="1" ph="1"/>
      <c r="AW547" s="1" ph="1"/>
      <c r="AX547" s="1" ph="1"/>
      <c r="AY547" s="1" ph="1"/>
      <c r="BB547" s="1" ph="1"/>
    </row>
    <row r="548" spans="6:54" ht="21" x14ac:dyDescent="0.15">
      <c r="F548" s="1" ph="1"/>
      <c r="G548" s="1" ph="1"/>
      <c r="H548" s="1" ph="1"/>
      <c r="Z548" s="1" ph="1"/>
      <c r="AA548" s="1" ph="1"/>
      <c r="AB548" s="1" ph="1"/>
      <c r="AE548" s="1" ph="1"/>
      <c r="AW548" s="1" ph="1"/>
      <c r="AX548" s="1" ph="1"/>
      <c r="AY548" s="1" ph="1"/>
      <c r="BB548" s="1" ph="1"/>
    </row>
    <row r="549" spans="6:54" ht="21" x14ac:dyDescent="0.15">
      <c r="F549" s="1" ph="1"/>
      <c r="G549" s="1" ph="1"/>
      <c r="H549" s="1" ph="1"/>
      <c r="Z549" s="1" ph="1"/>
      <c r="AA549" s="1" ph="1"/>
      <c r="AB549" s="1" ph="1"/>
      <c r="AE549" s="1" ph="1"/>
      <c r="AW549" s="1" ph="1"/>
      <c r="AX549" s="1" ph="1"/>
      <c r="AY549" s="1" ph="1"/>
      <c r="BB549" s="1" ph="1"/>
    </row>
    <row r="550" spans="6:54" ht="21" x14ac:dyDescent="0.15">
      <c r="F550" s="1" ph="1"/>
      <c r="G550" s="1" ph="1"/>
      <c r="H550" s="1" ph="1"/>
      <c r="Z550" s="1" ph="1"/>
      <c r="AA550" s="1" ph="1"/>
      <c r="AB550" s="1" ph="1"/>
      <c r="AE550" s="1" ph="1"/>
      <c r="AW550" s="1" ph="1"/>
      <c r="AX550" s="1" ph="1"/>
      <c r="AY550" s="1" ph="1"/>
      <c r="BB550" s="1" ph="1"/>
    </row>
    <row r="551" spans="6:54" ht="21" x14ac:dyDescent="0.15">
      <c r="F551" s="1" ph="1"/>
      <c r="G551" s="1" ph="1"/>
      <c r="H551" s="1" ph="1"/>
      <c r="Z551" s="1" ph="1"/>
      <c r="AA551" s="1" ph="1"/>
      <c r="AB551" s="1" ph="1"/>
      <c r="AE551" s="1" ph="1"/>
      <c r="AW551" s="1" ph="1"/>
      <c r="AX551" s="1" ph="1"/>
      <c r="AY551" s="1" ph="1"/>
      <c r="BB551" s="1" ph="1"/>
    </row>
    <row r="552" spans="6:54" ht="21" x14ac:dyDescent="0.15">
      <c r="F552" s="1" ph="1"/>
      <c r="G552" s="1" ph="1"/>
      <c r="H552" s="1" ph="1"/>
      <c r="Z552" s="1" ph="1"/>
      <c r="AA552" s="1" ph="1"/>
      <c r="AB552" s="1" ph="1"/>
      <c r="AE552" s="1" ph="1"/>
      <c r="AW552" s="1" ph="1"/>
      <c r="AX552" s="1" ph="1"/>
      <c r="AY552" s="1" ph="1"/>
      <c r="BB552" s="1" ph="1"/>
    </row>
    <row r="553" spans="6:54" ht="21" x14ac:dyDescent="0.15">
      <c r="F553" s="1" ph="1"/>
      <c r="G553" s="1" ph="1"/>
      <c r="H553" s="1" ph="1"/>
      <c r="Z553" s="1" ph="1"/>
      <c r="AA553" s="1" ph="1"/>
      <c r="AB553" s="1" ph="1"/>
      <c r="AE553" s="1" ph="1"/>
      <c r="AW553" s="1" ph="1"/>
      <c r="AX553" s="1" ph="1"/>
      <c r="AY553" s="1" ph="1"/>
      <c r="BB553" s="1" ph="1"/>
    </row>
    <row r="554" spans="6:54" ht="21" x14ac:dyDescent="0.15">
      <c r="F554" s="1" ph="1"/>
      <c r="G554" s="1" ph="1"/>
      <c r="H554" s="1" ph="1"/>
      <c r="Z554" s="1" ph="1"/>
      <c r="AA554" s="1" ph="1"/>
      <c r="AB554" s="1" ph="1"/>
      <c r="AE554" s="1" ph="1"/>
      <c r="AW554" s="1" ph="1"/>
      <c r="AX554" s="1" ph="1"/>
      <c r="AY554" s="1" ph="1"/>
      <c r="BB554" s="1" ph="1"/>
    </row>
    <row r="555" spans="6:54" ht="21" x14ac:dyDescent="0.15">
      <c r="F555" s="1" ph="1"/>
      <c r="G555" s="1" ph="1"/>
      <c r="H555" s="1" ph="1"/>
      <c r="Z555" s="1" ph="1"/>
      <c r="AA555" s="1" ph="1"/>
      <c r="AB555" s="1" ph="1"/>
      <c r="AE555" s="1" ph="1"/>
      <c r="AW555" s="1" ph="1"/>
      <c r="AX555" s="1" ph="1"/>
      <c r="AY555" s="1" ph="1"/>
      <c r="BB555" s="1" ph="1"/>
    </row>
    <row r="556" spans="6:54" ht="21" x14ac:dyDescent="0.15">
      <c r="F556" s="1" ph="1"/>
      <c r="G556" s="1" ph="1"/>
      <c r="H556" s="1" ph="1"/>
      <c r="Z556" s="1" ph="1"/>
      <c r="AA556" s="1" ph="1"/>
      <c r="AB556" s="1" ph="1"/>
      <c r="AE556" s="1" ph="1"/>
      <c r="AW556" s="1" ph="1"/>
      <c r="AX556" s="1" ph="1"/>
      <c r="AY556" s="1" ph="1"/>
      <c r="BB556" s="1" ph="1"/>
    </row>
    <row r="557" spans="6:54" ht="21" x14ac:dyDescent="0.15">
      <c r="F557" s="1" ph="1"/>
      <c r="G557" s="1" ph="1"/>
      <c r="H557" s="1" ph="1"/>
      <c r="Z557" s="1" ph="1"/>
      <c r="AA557" s="1" ph="1"/>
      <c r="AB557" s="1" ph="1"/>
      <c r="AE557" s="1" ph="1"/>
      <c r="AW557" s="1" ph="1"/>
      <c r="AX557" s="1" ph="1"/>
      <c r="AY557" s="1" ph="1"/>
      <c r="BB557" s="1" ph="1"/>
    </row>
    <row r="558" spans="6:54" ht="21" x14ac:dyDescent="0.15">
      <c r="F558" s="1" ph="1"/>
      <c r="G558" s="1" ph="1"/>
      <c r="H558" s="1" ph="1"/>
      <c r="Z558" s="1" ph="1"/>
      <c r="AA558" s="1" ph="1"/>
      <c r="AB558" s="1" ph="1"/>
      <c r="AE558" s="1" ph="1"/>
      <c r="AW558" s="1" ph="1"/>
      <c r="AX558" s="1" ph="1"/>
      <c r="AY558" s="1" ph="1"/>
      <c r="BB558" s="1" ph="1"/>
    </row>
    <row r="559" spans="6:54" ht="21" x14ac:dyDescent="0.15">
      <c r="F559" s="1" ph="1"/>
      <c r="G559" s="1" ph="1"/>
      <c r="H559" s="1" ph="1"/>
      <c r="Z559" s="1" ph="1"/>
      <c r="AA559" s="1" ph="1"/>
      <c r="AB559" s="1" ph="1"/>
      <c r="AE559" s="1" ph="1"/>
      <c r="AW559" s="1" ph="1"/>
      <c r="AX559" s="1" ph="1"/>
      <c r="AY559" s="1" ph="1"/>
      <c r="BB559" s="1" ph="1"/>
    </row>
    <row r="560" spans="6:54" ht="21" x14ac:dyDescent="0.15">
      <c r="F560" s="1" ph="1"/>
      <c r="G560" s="1" ph="1"/>
      <c r="H560" s="1" ph="1"/>
      <c r="Z560" s="1" ph="1"/>
      <c r="AA560" s="1" ph="1"/>
      <c r="AB560" s="1" ph="1"/>
      <c r="AE560" s="1" ph="1"/>
      <c r="AW560" s="1" ph="1"/>
      <c r="AX560" s="1" ph="1"/>
      <c r="AY560" s="1" ph="1"/>
      <c r="BB560" s="1" ph="1"/>
    </row>
    <row r="561" spans="6:54" ht="21" x14ac:dyDescent="0.15">
      <c r="F561" s="1" ph="1"/>
      <c r="G561" s="1" ph="1"/>
      <c r="H561" s="1" ph="1"/>
      <c r="Z561" s="1" ph="1"/>
      <c r="AA561" s="1" ph="1"/>
      <c r="AB561" s="1" ph="1"/>
      <c r="AE561" s="1" ph="1"/>
      <c r="AW561" s="1" ph="1"/>
      <c r="AX561" s="1" ph="1"/>
      <c r="AY561" s="1" ph="1"/>
      <c r="BB561" s="1" ph="1"/>
    </row>
    <row r="562" spans="6:54" ht="21" x14ac:dyDescent="0.15">
      <c r="F562" s="1" ph="1"/>
      <c r="G562" s="1" ph="1"/>
      <c r="H562" s="1" ph="1"/>
      <c r="Z562" s="1" ph="1"/>
      <c r="AA562" s="1" ph="1"/>
      <c r="AB562" s="1" ph="1"/>
      <c r="AE562" s="1" ph="1"/>
      <c r="AW562" s="1" ph="1"/>
      <c r="AX562" s="1" ph="1"/>
      <c r="AY562" s="1" ph="1"/>
      <c r="BB562" s="1" ph="1"/>
    </row>
    <row r="563" spans="6:54" ht="21" x14ac:dyDescent="0.15">
      <c r="F563" s="1" ph="1"/>
      <c r="G563" s="1" ph="1"/>
      <c r="H563" s="1" ph="1"/>
      <c r="Z563" s="1" ph="1"/>
      <c r="AA563" s="1" ph="1"/>
      <c r="AB563" s="1" ph="1"/>
      <c r="AE563" s="1" ph="1"/>
      <c r="AW563" s="1" ph="1"/>
      <c r="AX563" s="1" ph="1"/>
      <c r="AY563" s="1" ph="1"/>
      <c r="BB563" s="1" ph="1"/>
    </row>
    <row r="564" spans="6:54" ht="21" x14ac:dyDescent="0.15">
      <c r="F564" s="1" ph="1"/>
      <c r="G564" s="1" ph="1"/>
      <c r="H564" s="1" ph="1"/>
      <c r="Z564" s="1" ph="1"/>
      <c r="AA564" s="1" ph="1"/>
      <c r="AB564" s="1" ph="1"/>
      <c r="AE564" s="1" ph="1"/>
      <c r="AW564" s="1" ph="1"/>
      <c r="AX564" s="1" ph="1"/>
      <c r="AY564" s="1" ph="1"/>
      <c r="BB564" s="1" ph="1"/>
    </row>
    <row r="565" spans="6:54" ht="21" x14ac:dyDescent="0.15">
      <c r="F565" s="1" ph="1"/>
      <c r="G565" s="1" ph="1"/>
      <c r="H565" s="1" ph="1"/>
      <c r="Z565" s="1" ph="1"/>
      <c r="AA565" s="1" ph="1"/>
      <c r="AB565" s="1" ph="1"/>
      <c r="AE565" s="1" ph="1"/>
      <c r="AW565" s="1" ph="1"/>
      <c r="AX565" s="1" ph="1"/>
      <c r="AY565" s="1" ph="1"/>
      <c r="BB565" s="1" ph="1"/>
    </row>
    <row r="566" spans="6:54" ht="21" x14ac:dyDescent="0.15">
      <c r="F566" s="1" ph="1"/>
      <c r="G566" s="1" ph="1"/>
      <c r="H566" s="1" ph="1"/>
      <c r="Z566" s="1" ph="1"/>
      <c r="AA566" s="1" ph="1"/>
      <c r="AB566" s="1" ph="1"/>
      <c r="AE566" s="1" ph="1"/>
      <c r="AW566" s="1" ph="1"/>
      <c r="AX566" s="1" ph="1"/>
      <c r="AY566" s="1" ph="1"/>
      <c r="BB566" s="1" ph="1"/>
    </row>
    <row r="567" spans="6:54" ht="21" x14ac:dyDescent="0.15">
      <c r="F567" s="1" ph="1"/>
      <c r="G567" s="1" ph="1"/>
      <c r="H567" s="1" ph="1"/>
      <c r="Z567" s="1" ph="1"/>
      <c r="AA567" s="1" ph="1"/>
      <c r="AB567" s="1" ph="1"/>
      <c r="AE567" s="1" ph="1"/>
      <c r="AW567" s="1" ph="1"/>
      <c r="AX567" s="1" ph="1"/>
      <c r="AY567" s="1" ph="1"/>
      <c r="BB567" s="1" ph="1"/>
    </row>
    <row r="568" spans="6:54" ht="21" x14ac:dyDescent="0.15">
      <c r="F568" s="1" ph="1"/>
      <c r="G568" s="1" ph="1"/>
      <c r="H568" s="1" ph="1"/>
      <c r="Z568" s="1" ph="1"/>
      <c r="AA568" s="1" ph="1"/>
      <c r="AB568" s="1" ph="1"/>
      <c r="AE568" s="1" ph="1"/>
      <c r="AW568" s="1" ph="1"/>
      <c r="AX568" s="1" ph="1"/>
      <c r="AY568" s="1" ph="1"/>
      <c r="BB568" s="1" ph="1"/>
    </row>
    <row r="569" spans="6:54" ht="21" x14ac:dyDescent="0.15">
      <c r="F569" s="1" ph="1"/>
      <c r="G569" s="1" ph="1"/>
      <c r="H569" s="1" ph="1"/>
      <c r="Z569" s="1" ph="1"/>
      <c r="AA569" s="1" ph="1"/>
      <c r="AB569" s="1" ph="1"/>
      <c r="AE569" s="1" ph="1"/>
      <c r="AW569" s="1" ph="1"/>
      <c r="AX569" s="1" ph="1"/>
      <c r="AY569" s="1" ph="1"/>
      <c r="BB569" s="1" ph="1"/>
    </row>
    <row r="570" spans="6:54" ht="21" x14ac:dyDescent="0.15">
      <c r="F570" s="1" ph="1"/>
      <c r="G570" s="1" ph="1"/>
      <c r="H570" s="1" ph="1"/>
      <c r="Z570" s="1" ph="1"/>
      <c r="AA570" s="1" ph="1"/>
      <c r="AB570" s="1" ph="1"/>
      <c r="AE570" s="1" ph="1"/>
      <c r="AW570" s="1" ph="1"/>
      <c r="AX570" s="1" ph="1"/>
      <c r="AY570" s="1" ph="1"/>
      <c r="BB570" s="1" ph="1"/>
    </row>
    <row r="571" spans="6:54" ht="21" x14ac:dyDescent="0.15">
      <c r="F571" s="1" ph="1"/>
      <c r="G571" s="1" ph="1"/>
      <c r="H571" s="1" ph="1"/>
      <c r="Z571" s="1" ph="1"/>
      <c r="AA571" s="1" ph="1"/>
      <c r="AB571" s="1" ph="1"/>
      <c r="AE571" s="1" ph="1"/>
      <c r="AW571" s="1" ph="1"/>
      <c r="AX571" s="1" ph="1"/>
      <c r="AY571" s="1" ph="1"/>
      <c r="BB571" s="1" ph="1"/>
    </row>
    <row r="572" spans="6:54" ht="21" x14ac:dyDescent="0.15">
      <c r="F572" s="1" ph="1"/>
      <c r="G572" s="1" ph="1"/>
      <c r="H572" s="1" ph="1"/>
      <c r="Z572" s="1" ph="1"/>
      <c r="AA572" s="1" ph="1"/>
      <c r="AB572" s="1" ph="1"/>
      <c r="AE572" s="1" ph="1"/>
      <c r="AW572" s="1" ph="1"/>
      <c r="AX572" s="1" ph="1"/>
      <c r="AY572" s="1" ph="1"/>
      <c r="BB572" s="1" ph="1"/>
    </row>
    <row r="573" spans="6:54" ht="21" x14ac:dyDescent="0.15">
      <c r="F573" s="1" ph="1"/>
      <c r="G573" s="1" ph="1"/>
      <c r="H573" s="1" ph="1"/>
      <c r="Z573" s="1" ph="1"/>
      <c r="AA573" s="1" ph="1"/>
      <c r="AB573" s="1" ph="1"/>
      <c r="AE573" s="1" ph="1"/>
      <c r="AW573" s="1" ph="1"/>
      <c r="AX573" s="1" ph="1"/>
      <c r="AY573" s="1" ph="1"/>
      <c r="BB573" s="1" ph="1"/>
    </row>
    <row r="574" spans="6:54" ht="21" x14ac:dyDescent="0.15">
      <c r="F574" s="1" ph="1"/>
      <c r="G574" s="1" ph="1"/>
      <c r="H574" s="1" ph="1"/>
      <c r="Z574" s="1" ph="1"/>
      <c r="AA574" s="1" ph="1"/>
      <c r="AB574" s="1" ph="1"/>
      <c r="AE574" s="1" ph="1"/>
      <c r="AW574" s="1" ph="1"/>
      <c r="AX574" s="1" ph="1"/>
      <c r="AY574" s="1" ph="1"/>
      <c r="BB574" s="1" ph="1"/>
    </row>
    <row r="575" spans="6:54" ht="21" x14ac:dyDescent="0.15">
      <c r="F575" s="1" ph="1"/>
      <c r="G575" s="1" ph="1"/>
      <c r="H575" s="1" ph="1"/>
      <c r="Z575" s="1" ph="1"/>
      <c r="AA575" s="1" ph="1"/>
      <c r="AB575" s="1" ph="1"/>
      <c r="AE575" s="1" ph="1"/>
      <c r="AW575" s="1" ph="1"/>
      <c r="AX575" s="1" ph="1"/>
      <c r="AY575" s="1" ph="1"/>
      <c r="BB575" s="1" ph="1"/>
    </row>
    <row r="576" spans="6:54" ht="21" x14ac:dyDescent="0.15">
      <c r="F576" s="1" ph="1"/>
      <c r="G576" s="1" ph="1"/>
      <c r="H576" s="1" ph="1"/>
      <c r="Z576" s="1" ph="1"/>
      <c r="AA576" s="1" ph="1"/>
      <c r="AB576" s="1" ph="1"/>
      <c r="AE576" s="1" ph="1"/>
      <c r="AW576" s="1" ph="1"/>
      <c r="AX576" s="1" ph="1"/>
      <c r="AY576" s="1" ph="1"/>
      <c r="BB576" s="1" ph="1"/>
    </row>
    <row r="577" spans="6:54" ht="21" x14ac:dyDescent="0.15">
      <c r="F577" s="1" ph="1"/>
      <c r="G577" s="1" ph="1"/>
      <c r="H577" s="1" ph="1"/>
      <c r="Z577" s="1" ph="1"/>
      <c r="AA577" s="1" ph="1"/>
      <c r="AB577" s="1" ph="1"/>
      <c r="AE577" s="1" ph="1"/>
      <c r="AW577" s="1" ph="1"/>
      <c r="AX577" s="1" ph="1"/>
      <c r="AY577" s="1" ph="1"/>
      <c r="BB577" s="1" ph="1"/>
    </row>
    <row r="578" spans="6:54" ht="21" x14ac:dyDescent="0.15">
      <c r="F578" s="1" ph="1"/>
      <c r="G578" s="1" ph="1"/>
      <c r="H578" s="1" ph="1"/>
      <c r="Z578" s="1" ph="1"/>
      <c r="AA578" s="1" ph="1"/>
      <c r="AB578" s="1" ph="1"/>
      <c r="AE578" s="1" ph="1"/>
      <c r="AW578" s="1" ph="1"/>
      <c r="AX578" s="1" ph="1"/>
      <c r="AY578" s="1" ph="1"/>
      <c r="BB578" s="1" ph="1"/>
    </row>
    <row r="579" spans="6:54" ht="21" x14ac:dyDescent="0.15">
      <c r="F579" s="1" ph="1"/>
      <c r="G579" s="1" ph="1"/>
      <c r="H579" s="1" ph="1"/>
      <c r="Z579" s="1" ph="1"/>
      <c r="AA579" s="1" ph="1"/>
      <c r="AB579" s="1" ph="1"/>
      <c r="AE579" s="1" ph="1"/>
      <c r="AW579" s="1" ph="1"/>
      <c r="AX579" s="1" ph="1"/>
      <c r="AY579" s="1" ph="1"/>
      <c r="BB579" s="1" ph="1"/>
    </row>
    <row r="580" spans="6:54" ht="21" x14ac:dyDescent="0.15">
      <c r="F580" s="1" ph="1"/>
      <c r="G580" s="1" ph="1"/>
      <c r="H580" s="1" ph="1"/>
      <c r="Z580" s="1" ph="1"/>
      <c r="AA580" s="1" ph="1"/>
      <c r="AB580" s="1" ph="1"/>
      <c r="AE580" s="1" ph="1"/>
      <c r="AW580" s="1" ph="1"/>
      <c r="AX580" s="1" ph="1"/>
      <c r="AY580" s="1" ph="1"/>
      <c r="BB580" s="1" ph="1"/>
    </row>
    <row r="581" spans="6:54" ht="21" x14ac:dyDescent="0.15">
      <c r="F581" s="1" ph="1"/>
      <c r="G581" s="1" ph="1"/>
      <c r="H581" s="1" ph="1"/>
      <c r="Z581" s="1" ph="1"/>
      <c r="AA581" s="1" ph="1"/>
      <c r="AB581" s="1" ph="1"/>
      <c r="AE581" s="1" ph="1"/>
      <c r="AW581" s="1" ph="1"/>
      <c r="AX581" s="1" ph="1"/>
      <c r="AY581" s="1" ph="1"/>
      <c r="BB581" s="1" ph="1"/>
    </row>
    <row r="582" spans="6:54" ht="21" x14ac:dyDescent="0.15">
      <c r="F582" s="1" ph="1"/>
      <c r="G582" s="1" ph="1"/>
      <c r="H582" s="1" ph="1"/>
      <c r="Z582" s="1" ph="1"/>
      <c r="AA582" s="1" ph="1"/>
      <c r="AB582" s="1" ph="1"/>
      <c r="AE582" s="1" ph="1"/>
      <c r="AW582" s="1" ph="1"/>
      <c r="AX582" s="1" ph="1"/>
      <c r="AY582" s="1" ph="1"/>
      <c r="BB582" s="1" ph="1"/>
    </row>
    <row r="583" spans="6:54" ht="21" x14ac:dyDescent="0.15">
      <c r="F583" s="1" ph="1"/>
      <c r="G583" s="1" ph="1"/>
      <c r="H583" s="1" ph="1"/>
      <c r="Z583" s="1" ph="1"/>
      <c r="AA583" s="1" ph="1"/>
      <c r="AB583" s="1" ph="1"/>
      <c r="AE583" s="1" ph="1"/>
      <c r="AW583" s="1" ph="1"/>
      <c r="AX583" s="1" ph="1"/>
      <c r="AY583" s="1" ph="1"/>
      <c r="BB583" s="1" ph="1"/>
    </row>
    <row r="584" spans="6:54" ht="21" x14ac:dyDescent="0.15">
      <c r="F584" s="1" ph="1"/>
      <c r="G584" s="1" ph="1"/>
      <c r="H584" s="1" ph="1"/>
      <c r="Z584" s="1" ph="1"/>
      <c r="AA584" s="1" ph="1"/>
      <c r="AB584" s="1" ph="1"/>
      <c r="AE584" s="1" ph="1"/>
      <c r="AW584" s="1" ph="1"/>
      <c r="AX584" s="1" ph="1"/>
      <c r="AY584" s="1" ph="1"/>
      <c r="BB584" s="1" ph="1"/>
    </row>
    <row r="585" spans="6:54" ht="21" x14ac:dyDescent="0.15">
      <c r="F585" s="1" ph="1"/>
      <c r="G585" s="1" ph="1"/>
      <c r="H585" s="1" ph="1"/>
      <c r="Z585" s="1" ph="1"/>
      <c r="AA585" s="1" ph="1"/>
      <c r="AB585" s="1" ph="1"/>
      <c r="AE585" s="1" ph="1"/>
      <c r="AW585" s="1" ph="1"/>
      <c r="AX585" s="1" ph="1"/>
      <c r="AY585" s="1" ph="1"/>
      <c r="BB585" s="1" ph="1"/>
    </row>
    <row r="586" spans="6:54" ht="21" x14ac:dyDescent="0.15">
      <c r="F586" s="1" ph="1"/>
      <c r="G586" s="1" ph="1"/>
      <c r="H586" s="1" ph="1"/>
      <c r="Z586" s="1" ph="1"/>
      <c r="AA586" s="1" ph="1"/>
      <c r="AB586" s="1" ph="1"/>
      <c r="AE586" s="1" ph="1"/>
      <c r="AW586" s="1" ph="1"/>
      <c r="AX586" s="1" ph="1"/>
      <c r="AY586" s="1" ph="1"/>
      <c r="BB586" s="1" ph="1"/>
    </row>
    <row r="587" spans="6:54" ht="21" x14ac:dyDescent="0.15">
      <c r="F587" s="1" ph="1"/>
      <c r="G587" s="1" ph="1"/>
      <c r="H587" s="1" ph="1"/>
      <c r="Z587" s="1" ph="1"/>
      <c r="AA587" s="1" ph="1"/>
      <c r="AB587" s="1" ph="1"/>
      <c r="AE587" s="1" ph="1"/>
      <c r="AW587" s="1" ph="1"/>
      <c r="AX587" s="1" ph="1"/>
      <c r="AY587" s="1" ph="1"/>
      <c r="BB587" s="1" ph="1"/>
    </row>
    <row r="588" spans="6:54" ht="21" x14ac:dyDescent="0.15">
      <c r="F588" s="1" ph="1"/>
      <c r="G588" s="1" ph="1"/>
      <c r="H588" s="1" ph="1"/>
      <c r="Z588" s="1" ph="1"/>
      <c r="AA588" s="1" ph="1"/>
      <c r="AB588" s="1" ph="1"/>
      <c r="AE588" s="1" ph="1"/>
      <c r="AW588" s="1" ph="1"/>
      <c r="AX588" s="1" ph="1"/>
      <c r="AY588" s="1" ph="1"/>
      <c r="BB588" s="1" ph="1"/>
    </row>
    <row r="589" spans="6:54" ht="21" x14ac:dyDescent="0.15">
      <c r="F589" s="1" ph="1"/>
      <c r="G589" s="1" ph="1"/>
      <c r="H589" s="1" ph="1"/>
      <c r="Z589" s="1" ph="1"/>
      <c r="AA589" s="1" ph="1"/>
      <c r="AB589" s="1" ph="1"/>
      <c r="AE589" s="1" ph="1"/>
      <c r="AW589" s="1" ph="1"/>
      <c r="AX589" s="1" ph="1"/>
      <c r="AY589" s="1" ph="1"/>
      <c r="BB589" s="1" ph="1"/>
    </row>
    <row r="590" spans="6:54" ht="21" x14ac:dyDescent="0.15">
      <c r="F590" s="1" ph="1"/>
      <c r="G590" s="1" ph="1"/>
      <c r="H590" s="1" ph="1"/>
      <c r="Z590" s="1" ph="1"/>
      <c r="AA590" s="1" ph="1"/>
      <c r="AB590" s="1" ph="1"/>
      <c r="AE590" s="1" ph="1"/>
      <c r="AW590" s="1" ph="1"/>
      <c r="AX590" s="1" ph="1"/>
      <c r="AY590" s="1" ph="1"/>
      <c r="BB590" s="1" ph="1"/>
    </row>
    <row r="591" spans="6:54" ht="21" x14ac:dyDescent="0.15">
      <c r="F591" s="1" ph="1"/>
      <c r="G591" s="1" ph="1"/>
      <c r="H591" s="1" ph="1"/>
      <c r="Z591" s="1" ph="1"/>
      <c r="AA591" s="1" ph="1"/>
      <c r="AB591" s="1" ph="1"/>
      <c r="AE591" s="1" ph="1"/>
      <c r="AW591" s="1" ph="1"/>
      <c r="AX591" s="1" ph="1"/>
      <c r="AY591" s="1" ph="1"/>
      <c r="BB591" s="1" ph="1"/>
    </row>
    <row r="592" spans="6:54" ht="21" x14ac:dyDescent="0.15">
      <c r="F592" s="1" ph="1"/>
      <c r="G592" s="1" ph="1"/>
      <c r="H592" s="1" ph="1"/>
      <c r="Z592" s="1" ph="1"/>
      <c r="AA592" s="1" ph="1"/>
      <c r="AB592" s="1" ph="1"/>
      <c r="AE592" s="1" ph="1"/>
      <c r="AW592" s="1" ph="1"/>
      <c r="AX592" s="1" ph="1"/>
      <c r="AY592" s="1" ph="1"/>
      <c r="BB592" s="1" ph="1"/>
    </row>
    <row r="593" spans="6:54" ht="21" x14ac:dyDescent="0.15">
      <c r="F593" s="1" ph="1"/>
      <c r="G593" s="1" ph="1"/>
      <c r="H593" s="1" ph="1"/>
      <c r="Z593" s="1" ph="1"/>
      <c r="AA593" s="1" ph="1"/>
      <c r="AB593" s="1" ph="1"/>
      <c r="AE593" s="1" ph="1"/>
      <c r="AW593" s="1" ph="1"/>
      <c r="AX593" s="1" ph="1"/>
      <c r="AY593" s="1" ph="1"/>
      <c r="BB593" s="1" ph="1"/>
    </row>
    <row r="594" spans="6:54" ht="21" x14ac:dyDescent="0.15">
      <c r="F594" s="1" ph="1"/>
      <c r="G594" s="1" ph="1"/>
      <c r="H594" s="1" ph="1"/>
      <c r="Z594" s="1" ph="1"/>
      <c r="AA594" s="1" ph="1"/>
      <c r="AB594" s="1" ph="1"/>
      <c r="AE594" s="1" ph="1"/>
      <c r="AW594" s="1" ph="1"/>
      <c r="AX594" s="1" ph="1"/>
      <c r="AY594" s="1" ph="1"/>
      <c r="BB594" s="1" ph="1"/>
    </row>
    <row r="595" spans="6:54" ht="21" x14ac:dyDescent="0.15">
      <c r="F595" s="1" ph="1"/>
      <c r="G595" s="1" ph="1"/>
      <c r="H595" s="1" ph="1"/>
      <c r="Z595" s="1" ph="1"/>
      <c r="AA595" s="1" ph="1"/>
      <c r="AB595" s="1" ph="1"/>
      <c r="AE595" s="1" ph="1"/>
      <c r="AW595" s="1" ph="1"/>
      <c r="AX595" s="1" ph="1"/>
      <c r="AY595" s="1" ph="1"/>
      <c r="BB595" s="1" ph="1"/>
    </row>
    <row r="596" spans="6:54" ht="21" x14ac:dyDescent="0.15">
      <c r="F596" s="1" ph="1"/>
      <c r="G596" s="1" ph="1"/>
      <c r="H596" s="1" ph="1"/>
    </row>
    <row r="597" spans="6:54" ht="21" x14ac:dyDescent="0.15">
      <c r="F597" s="1" ph="1"/>
      <c r="G597" s="1" ph="1"/>
      <c r="H597" s="1" ph="1"/>
      <c r="Z597" s="1" ph="1"/>
      <c r="AA597" s="1" ph="1"/>
      <c r="AB597" s="1" ph="1"/>
      <c r="AE597" s="1" ph="1"/>
      <c r="AW597" s="1" ph="1"/>
      <c r="AX597" s="1" ph="1"/>
      <c r="AY597" s="1" ph="1"/>
      <c r="BB597" s="1" ph="1"/>
    </row>
    <row r="598" spans="6:54" ht="21" x14ac:dyDescent="0.15">
      <c r="F598" s="1" ph="1"/>
      <c r="G598" s="1" ph="1"/>
      <c r="H598" s="1" ph="1"/>
      <c r="Z598" s="1" ph="1"/>
      <c r="AA598" s="1" ph="1"/>
      <c r="AB598" s="1" ph="1"/>
      <c r="AE598" s="1" ph="1"/>
      <c r="AW598" s="1" ph="1"/>
      <c r="AX598" s="1" ph="1"/>
      <c r="AY598" s="1" ph="1"/>
      <c r="BB598" s="1" ph="1"/>
    </row>
    <row r="599" spans="6:54" ht="21" x14ac:dyDescent="0.15">
      <c r="F599" s="1" ph="1"/>
      <c r="G599" s="1" ph="1"/>
      <c r="H599" s="1" ph="1"/>
      <c r="Z599" s="1" ph="1"/>
      <c r="AA599" s="1" ph="1"/>
      <c r="AB599" s="1" ph="1"/>
      <c r="AE599" s="1" ph="1"/>
      <c r="AW599" s="1" ph="1"/>
      <c r="AX599" s="1" ph="1"/>
      <c r="AY599" s="1" ph="1"/>
      <c r="BB599" s="1" ph="1"/>
    </row>
    <row r="600" spans="6:54" ht="21" x14ac:dyDescent="0.15">
      <c r="F600" s="1" ph="1"/>
      <c r="G600" s="1" ph="1"/>
      <c r="H600" s="1" ph="1"/>
      <c r="Z600" s="1" ph="1"/>
      <c r="AA600" s="1" ph="1"/>
      <c r="AB600" s="1" ph="1"/>
      <c r="AE600" s="1" ph="1"/>
      <c r="AW600" s="1" ph="1"/>
      <c r="AX600" s="1" ph="1"/>
      <c r="AY600" s="1" ph="1"/>
      <c r="BB600" s="1" ph="1"/>
    </row>
    <row r="601" spans="6:54" ht="21" x14ac:dyDescent="0.15">
      <c r="F601" s="1" ph="1"/>
      <c r="G601" s="1" ph="1"/>
      <c r="H601" s="1" ph="1"/>
      <c r="Z601" s="1" ph="1"/>
      <c r="AA601" s="1" ph="1"/>
      <c r="AB601" s="1" ph="1"/>
      <c r="AE601" s="1" ph="1"/>
      <c r="AW601" s="1" ph="1"/>
      <c r="AX601" s="1" ph="1"/>
      <c r="AY601" s="1" ph="1"/>
      <c r="BB601" s="1" ph="1"/>
    </row>
    <row r="602" spans="6:54" ht="21" x14ac:dyDescent="0.15">
      <c r="F602" s="1" ph="1"/>
      <c r="G602" s="1" ph="1"/>
      <c r="H602" s="1" ph="1"/>
      <c r="Z602" s="1" ph="1"/>
      <c r="AA602" s="1" ph="1"/>
      <c r="AB602" s="1" ph="1"/>
      <c r="AE602" s="1" ph="1"/>
      <c r="AW602" s="1" ph="1"/>
      <c r="AX602" s="1" ph="1"/>
      <c r="AY602" s="1" ph="1"/>
      <c r="BB602" s="1" ph="1"/>
    </row>
    <row r="603" spans="6:54" ht="21" x14ac:dyDescent="0.15">
      <c r="Z603" s="1" ph="1"/>
      <c r="AA603" s="1" ph="1"/>
      <c r="AB603" s="1" ph="1"/>
      <c r="AE603" s="1" ph="1"/>
      <c r="AW603" s="1" ph="1"/>
      <c r="AX603" s="1" ph="1"/>
      <c r="AY603" s="1" ph="1"/>
      <c r="BB603" s="1" ph="1"/>
    </row>
    <row r="604" spans="6:54" ht="21" x14ac:dyDescent="0.15">
      <c r="F604" s="1" ph="1"/>
      <c r="G604" s="1" ph="1"/>
      <c r="H604" s="1" ph="1"/>
      <c r="Z604" s="1" ph="1"/>
      <c r="AA604" s="1" ph="1"/>
      <c r="AB604" s="1" ph="1"/>
      <c r="AE604" s="1" ph="1"/>
      <c r="AW604" s="1" ph="1"/>
      <c r="AX604" s="1" ph="1"/>
      <c r="AY604" s="1" ph="1"/>
      <c r="BB604" s="1" ph="1"/>
    </row>
    <row r="605" spans="6:54" ht="21" x14ac:dyDescent="0.15">
      <c r="F605" s="1" ph="1"/>
      <c r="G605" s="1" ph="1"/>
      <c r="H605" s="1" ph="1"/>
      <c r="Z605" s="1" ph="1"/>
      <c r="AA605" s="1" ph="1"/>
      <c r="AB605" s="1" ph="1"/>
      <c r="AE605" s="1" ph="1"/>
      <c r="AW605" s="1" ph="1"/>
      <c r="AX605" s="1" ph="1"/>
      <c r="AY605" s="1" ph="1"/>
      <c r="BB605" s="1" ph="1"/>
    </row>
    <row r="606" spans="6:54" ht="21" x14ac:dyDescent="0.15">
      <c r="F606" s="1" ph="1"/>
      <c r="G606" s="1" ph="1"/>
      <c r="H606" s="1" ph="1"/>
      <c r="Z606" s="1" ph="1"/>
      <c r="AA606" s="1" ph="1"/>
      <c r="AB606" s="1" ph="1"/>
      <c r="AE606" s="1" ph="1"/>
      <c r="AW606" s="1" ph="1"/>
      <c r="AX606" s="1" ph="1"/>
      <c r="AY606" s="1" ph="1"/>
      <c r="BB606" s="1" ph="1"/>
    </row>
    <row r="607" spans="6:54" ht="21" x14ac:dyDescent="0.15">
      <c r="F607" s="1" ph="1"/>
      <c r="G607" s="1" ph="1"/>
      <c r="H607" s="1" ph="1"/>
      <c r="Z607" s="1" ph="1"/>
      <c r="AA607" s="1" ph="1"/>
      <c r="AB607" s="1" ph="1"/>
      <c r="AE607" s="1" ph="1"/>
      <c r="AW607" s="1" ph="1"/>
      <c r="AX607" s="1" ph="1"/>
      <c r="AY607" s="1" ph="1"/>
      <c r="BB607" s="1" ph="1"/>
    </row>
    <row r="608" spans="6:54" ht="21" x14ac:dyDescent="0.15">
      <c r="F608" s="1" ph="1"/>
      <c r="G608" s="1" ph="1"/>
      <c r="H608" s="1" ph="1"/>
      <c r="Z608" s="1" ph="1"/>
      <c r="AA608" s="1" ph="1"/>
      <c r="AB608" s="1" ph="1"/>
      <c r="AE608" s="1" ph="1"/>
      <c r="AW608" s="1" ph="1"/>
      <c r="AX608" s="1" ph="1"/>
      <c r="AY608" s="1" ph="1"/>
      <c r="BB608" s="1" ph="1"/>
    </row>
    <row r="609" spans="6:54" ht="21" x14ac:dyDescent="0.15">
      <c r="F609" s="1" ph="1"/>
      <c r="G609" s="1" ph="1"/>
      <c r="H609" s="1" ph="1"/>
      <c r="Z609" s="1" ph="1"/>
      <c r="AA609" s="1" ph="1"/>
      <c r="AB609" s="1" ph="1"/>
      <c r="AE609" s="1" ph="1"/>
      <c r="AW609" s="1" ph="1"/>
      <c r="AX609" s="1" ph="1"/>
      <c r="AY609" s="1" ph="1"/>
      <c r="BB609" s="1" ph="1"/>
    </row>
    <row r="610" spans="6:54" ht="21" x14ac:dyDescent="0.15">
      <c r="F610" s="1" ph="1"/>
      <c r="G610" s="1" ph="1"/>
      <c r="H610" s="1" ph="1"/>
      <c r="Z610" s="1" ph="1"/>
      <c r="AA610" s="1" ph="1"/>
      <c r="AB610" s="1" ph="1"/>
      <c r="AE610" s="1" ph="1"/>
      <c r="AW610" s="1" ph="1"/>
      <c r="AX610" s="1" ph="1"/>
      <c r="AY610" s="1" ph="1"/>
      <c r="BB610" s="1" ph="1"/>
    </row>
    <row r="611" spans="6:54" ht="21" x14ac:dyDescent="0.15">
      <c r="F611" s="1" ph="1"/>
      <c r="G611" s="1" ph="1"/>
      <c r="H611" s="1" ph="1"/>
      <c r="Z611" s="1" ph="1"/>
      <c r="AA611" s="1" ph="1"/>
      <c r="AB611" s="1" ph="1"/>
      <c r="AE611" s="1" ph="1"/>
      <c r="AW611" s="1" ph="1"/>
      <c r="AX611" s="1" ph="1"/>
      <c r="AY611" s="1" ph="1"/>
      <c r="BB611" s="1" ph="1"/>
    </row>
    <row r="612" spans="6:54" ht="21" x14ac:dyDescent="0.15">
      <c r="F612" s="1" ph="1"/>
      <c r="G612" s="1" ph="1"/>
      <c r="H612" s="1" ph="1"/>
      <c r="Z612" s="1" ph="1"/>
      <c r="AA612" s="1" ph="1"/>
      <c r="AB612" s="1" ph="1"/>
      <c r="AE612" s="1" ph="1"/>
      <c r="AW612" s="1" ph="1"/>
      <c r="AX612" s="1" ph="1"/>
      <c r="AY612" s="1" ph="1"/>
      <c r="BB612" s="1" ph="1"/>
    </row>
    <row r="613" spans="6:54" ht="21" x14ac:dyDescent="0.15">
      <c r="F613" s="1" ph="1"/>
      <c r="G613" s="1" ph="1"/>
      <c r="H613" s="1" ph="1"/>
      <c r="Z613" s="1" ph="1"/>
      <c r="AA613" s="1" ph="1"/>
      <c r="AB613" s="1" ph="1"/>
      <c r="AE613" s="1" ph="1"/>
      <c r="AW613" s="1" ph="1"/>
      <c r="AX613" s="1" ph="1"/>
      <c r="AY613" s="1" ph="1"/>
      <c r="BB613" s="1" ph="1"/>
    </row>
    <row r="614" spans="6:54" ht="21" x14ac:dyDescent="0.15">
      <c r="F614" s="1" ph="1"/>
      <c r="G614" s="1" ph="1"/>
      <c r="H614" s="1" ph="1"/>
      <c r="Z614" s="1" ph="1"/>
      <c r="AA614" s="1" ph="1"/>
      <c r="AB614" s="1" ph="1"/>
      <c r="AE614" s="1" ph="1"/>
      <c r="AW614" s="1" ph="1"/>
      <c r="AX614" s="1" ph="1"/>
      <c r="AY614" s="1" ph="1"/>
      <c r="BB614" s="1" ph="1"/>
    </row>
    <row r="615" spans="6:54" ht="21" x14ac:dyDescent="0.15">
      <c r="F615" s="1" ph="1"/>
      <c r="G615" s="1" ph="1"/>
      <c r="H615" s="1" ph="1"/>
      <c r="Z615" s="1" ph="1"/>
      <c r="AA615" s="1" ph="1"/>
      <c r="AB615" s="1" ph="1"/>
      <c r="AE615" s="1" ph="1"/>
      <c r="AW615" s="1" ph="1"/>
      <c r="AX615" s="1" ph="1"/>
      <c r="AY615" s="1" ph="1"/>
      <c r="BB615" s="1" ph="1"/>
    </row>
    <row r="616" spans="6:54" ht="21" x14ac:dyDescent="0.15">
      <c r="F616" s="1" ph="1"/>
      <c r="G616" s="1" ph="1"/>
      <c r="H616" s="1" ph="1"/>
      <c r="Z616" s="1" ph="1"/>
      <c r="AA616" s="1" ph="1"/>
      <c r="AB616" s="1" ph="1"/>
      <c r="AE616" s="1" ph="1"/>
      <c r="AW616" s="1" ph="1"/>
      <c r="AX616" s="1" ph="1"/>
      <c r="AY616" s="1" ph="1"/>
      <c r="BB616" s="1" ph="1"/>
    </row>
    <row r="617" spans="6:54" ht="21" x14ac:dyDescent="0.15">
      <c r="F617" s="1" ph="1"/>
      <c r="G617" s="1" ph="1"/>
      <c r="H617" s="1" ph="1"/>
      <c r="Z617" s="1" ph="1"/>
      <c r="AA617" s="1" ph="1"/>
      <c r="AB617" s="1" ph="1"/>
      <c r="AE617" s="1" ph="1"/>
      <c r="AW617" s="1" ph="1"/>
      <c r="AX617" s="1" ph="1"/>
      <c r="AY617" s="1" ph="1"/>
      <c r="BB617" s="1" ph="1"/>
    </row>
    <row r="618" spans="6:54" ht="21" x14ac:dyDescent="0.15">
      <c r="F618" s="1" ph="1"/>
      <c r="G618" s="1" ph="1"/>
      <c r="H618" s="1" ph="1"/>
      <c r="Z618" s="1" ph="1"/>
      <c r="AA618" s="1" ph="1"/>
      <c r="AB618" s="1" ph="1"/>
      <c r="AE618" s="1" ph="1"/>
      <c r="AW618" s="1" ph="1"/>
      <c r="AX618" s="1" ph="1"/>
      <c r="AY618" s="1" ph="1"/>
      <c r="BB618" s="1" ph="1"/>
    </row>
    <row r="619" spans="6:54" ht="21" x14ac:dyDescent="0.15">
      <c r="F619" s="1" ph="1"/>
      <c r="G619" s="1" ph="1"/>
      <c r="H619" s="1" ph="1"/>
      <c r="Z619" s="1" ph="1"/>
      <c r="AA619" s="1" ph="1"/>
      <c r="AB619" s="1" ph="1"/>
      <c r="AE619" s="1" ph="1"/>
      <c r="AW619" s="1" ph="1"/>
      <c r="AX619" s="1" ph="1"/>
      <c r="AY619" s="1" ph="1"/>
      <c r="BB619" s="1" ph="1"/>
    </row>
    <row r="620" spans="6:54" ht="21" x14ac:dyDescent="0.15">
      <c r="F620" s="1" ph="1"/>
      <c r="G620" s="1" ph="1"/>
      <c r="H620" s="1" ph="1"/>
      <c r="Z620" s="1" ph="1"/>
      <c r="AA620" s="1" ph="1"/>
      <c r="AB620" s="1" ph="1"/>
      <c r="AE620" s="1" ph="1"/>
      <c r="AW620" s="1" ph="1"/>
      <c r="AX620" s="1" ph="1"/>
      <c r="AY620" s="1" ph="1"/>
      <c r="BB620" s="1" ph="1"/>
    </row>
    <row r="621" spans="6:54" ht="21" x14ac:dyDescent="0.15">
      <c r="F621" s="1" ph="1"/>
      <c r="G621" s="1" ph="1"/>
      <c r="H621" s="1" ph="1"/>
      <c r="Z621" s="1" ph="1"/>
      <c r="AA621" s="1" ph="1"/>
      <c r="AB621" s="1" ph="1"/>
      <c r="AE621" s="1" ph="1"/>
      <c r="AW621" s="1" ph="1"/>
      <c r="AX621" s="1" ph="1"/>
      <c r="AY621" s="1" ph="1"/>
      <c r="BB621" s="1" ph="1"/>
    </row>
    <row r="622" spans="6:54" ht="21" x14ac:dyDescent="0.15">
      <c r="F622" s="1" ph="1"/>
      <c r="G622" s="1" ph="1"/>
      <c r="H622" s="1" ph="1"/>
      <c r="Z622" s="1" ph="1"/>
      <c r="AA622" s="1" ph="1"/>
      <c r="AB622" s="1" ph="1"/>
      <c r="AE622" s="1" ph="1"/>
      <c r="AW622" s="1" ph="1"/>
      <c r="AX622" s="1" ph="1"/>
      <c r="AY622" s="1" ph="1"/>
      <c r="BB622" s="1" ph="1"/>
    </row>
    <row r="623" spans="6:54" ht="21" x14ac:dyDescent="0.15">
      <c r="F623" s="1" ph="1"/>
      <c r="G623" s="1" ph="1"/>
      <c r="H623" s="1" ph="1"/>
      <c r="Z623" s="1" ph="1"/>
      <c r="AA623" s="1" ph="1"/>
      <c r="AB623" s="1" ph="1"/>
      <c r="AE623" s="1" ph="1"/>
      <c r="AW623" s="1" ph="1"/>
      <c r="AX623" s="1" ph="1"/>
      <c r="AY623" s="1" ph="1"/>
      <c r="BB623" s="1" ph="1"/>
    </row>
    <row r="624" spans="6:54" ht="21" x14ac:dyDescent="0.15">
      <c r="F624" s="1" ph="1"/>
      <c r="G624" s="1" ph="1"/>
      <c r="H624" s="1" ph="1"/>
      <c r="Z624" s="1" ph="1"/>
      <c r="AA624" s="1" ph="1"/>
      <c r="AB624" s="1" ph="1"/>
      <c r="AE624" s="1" ph="1"/>
      <c r="AW624" s="1" ph="1"/>
      <c r="AX624" s="1" ph="1"/>
      <c r="AY624" s="1" ph="1"/>
      <c r="BB624" s="1" ph="1"/>
    </row>
    <row r="625" spans="6:54" ht="21" x14ac:dyDescent="0.15">
      <c r="F625" s="1" ph="1"/>
      <c r="G625" s="1" ph="1"/>
      <c r="H625" s="1" ph="1"/>
      <c r="Z625" s="1" ph="1"/>
      <c r="AA625" s="1" ph="1"/>
      <c r="AB625" s="1" ph="1"/>
      <c r="AE625" s="1" ph="1"/>
      <c r="AW625" s="1" ph="1"/>
      <c r="AX625" s="1" ph="1"/>
      <c r="AY625" s="1" ph="1"/>
      <c r="BB625" s="1" ph="1"/>
    </row>
    <row r="626" spans="6:54" ht="21" x14ac:dyDescent="0.15">
      <c r="F626" s="1" ph="1"/>
      <c r="G626" s="1" ph="1"/>
      <c r="H626" s="1" ph="1"/>
      <c r="Z626" s="1" ph="1"/>
      <c r="AA626" s="1" ph="1"/>
      <c r="AB626" s="1" ph="1"/>
      <c r="AE626" s="1" ph="1"/>
      <c r="AW626" s="1" ph="1"/>
      <c r="AX626" s="1" ph="1"/>
      <c r="AY626" s="1" ph="1"/>
      <c r="BB626" s="1" ph="1"/>
    </row>
    <row r="627" spans="6:54" ht="21" x14ac:dyDescent="0.15">
      <c r="F627" s="1" ph="1"/>
      <c r="G627" s="1" ph="1"/>
      <c r="H627" s="1" ph="1"/>
      <c r="Z627" s="1" ph="1"/>
      <c r="AA627" s="1" ph="1"/>
      <c r="AB627" s="1" ph="1"/>
      <c r="AE627" s="1" ph="1"/>
      <c r="AW627" s="1" ph="1"/>
      <c r="AX627" s="1" ph="1"/>
      <c r="AY627" s="1" ph="1"/>
      <c r="BB627" s="1" ph="1"/>
    </row>
    <row r="628" spans="6:54" ht="21" x14ac:dyDescent="0.15">
      <c r="F628" s="1" ph="1"/>
      <c r="G628" s="1" ph="1"/>
      <c r="H628" s="1" ph="1"/>
      <c r="Z628" s="1" ph="1"/>
      <c r="AA628" s="1" ph="1"/>
      <c r="AB628" s="1" ph="1"/>
      <c r="AE628" s="1" ph="1"/>
      <c r="AW628" s="1" ph="1"/>
      <c r="AX628" s="1" ph="1"/>
      <c r="AY628" s="1" ph="1"/>
      <c r="BB628" s="1" ph="1"/>
    </row>
    <row r="629" spans="6:54" ht="21" x14ac:dyDescent="0.15">
      <c r="F629" s="1" ph="1"/>
      <c r="G629" s="1" ph="1"/>
      <c r="H629" s="1" ph="1"/>
      <c r="Z629" s="1" ph="1"/>
      <c r="AA629" s="1" ph="1"/>
      <c r="AB629" s="1" ph="1"/>
      <c r="AE629" s="1" ph="1"/>
      <c r="AW629" s="1" ph="1"/>
      <c r="AX629" s="1" ph="1"/>
      <c r="AY629" s="1" ph="1"/>
      <c r="BB629" s="1" ph="1"/>
    </row>
    <row r="630" spans="6:54" ht="21" x14ac:dyDescent="0.15">
      <c r="F630" s="1" ph="1"/>
      <c r="G630" s="1" ph="1"/>
      <c r="H630" s="1" ph="1"/>
      <c r="Z630" s="1" ph="1"/>
      <c r="AA630" s="1" ph="1"/>
      <c r="AB630" s="1" ph="1"/>
      <c r="AE630" s="1" ph="1"/>
      <c r="AW630" s="1" ph="1"/>
      <c r="AX630" s="1" ph="1"/>
      <c r="AY630" s="1" ph="1"/>
      <c r="BB630" s="1" ph="1"/>
    </row>
    <row r="631" spans="6:54" ht="21" x14ac:dyDescent="0.15">
      <c r="F631" s="1" ph="1"/>
      <c r="G631" s="1" ph="1"/>
      <c r="H631" s="1" ph="1"/>
      <c r="Z631" s="1" ph="1"/>
      <c r="AA631" s="1" ph="1"/>
      <c r="AB631" s="1" ph="1"/>
      <c r="AE631" s="1" ph="1"/>
      <c r="AW631" s="1" ph="1"/>
      <c r="AX631" s="1" ph="1"/>
      <c r="AY631" s="1" ph="1"/>
      <c r="BB631" s="1" ph="1"/>
    </row>
    <row r="632" spans="6:54" ht="21" x14ac:dyDescent="0.15">
      <c r="F632" s="1" ph="1"/>
      <c r="G632" s="1" ph="1"/>
      <c r="H632" s="1" ph="1"/>
      <c r="Z632" s="1" ph="1"/>
      <c r="AA632" s="1" ph="1"/>
      <c r="AB632" s="1" ph="1"/>
      <c r="AE632" s="1" ph="1"/>
      <c r="AW632" s="1" ph="1"/>
      <c r="AX632" s="1" ph="1"/>
      <c r="AY632" s="1" ph="1"/>
      <c r="BB632" s="1" ph="1"/>
    </row>
    <row r="633" spans="6:54" ht="21" x14ac:dyDescent="0.15">
      <c r="F633" s="1" ph="1"/>
      <c r="G633" s="1" ph="1"/>
      <c r="H633" s="1" ph="1"/>
      <c r="Z633" s="1" ph="1"/>
      <c r="AA633" s="1" ph="1"/>
      <c r="AB633" s="1" ph="1"/>
      <c r="AE633" s="1" ph="1"/>
      <c r="AW633" s="1" ph="1"/>
      <c r="AX633" s="1" ph="1"/>
      <c r="AY633" s="1" ph="1"/>
      <c r="BB633" s="1" ph="1"/>
    </row>
    <row r="634" spans="6:54" ht="21" x14ac:dyDescent="0.15">
      <c r="F634" s="1" ph="1"/>
      <c r="G634" s="1" ph="1"/>
      <c r="H634" s="1" ph="1"/>
      <c r="Z634" s="1" ph="1"/>
      <c r="AA634" s="1" ph="1"/>
      <c r="AB634" s="1" ph="1"/>
      <c r="AE634" s="1" ph="1"/>
      <c r="AW634" s="1" ph="1"/>
      <c r="AX634" s="1" ph="1"/>
      <c r="AY634" s="1" ph="1"/>
      <c r="BB634" s="1" ph="1"/>
    </row>
    <row r="635" spans="6:54" ht="21" x14ac:dyDescent="0.15">
      <c r="F635" s="1" ph="1"/>
      <c r="G635" s="1" ph="1"/>
      <c r="H635" s="1" ph="1"/>
      <c r="Z635" s="1" ph="1"/>
      <c r="AA635" s="1" ph="1"/>
      <c r="AB635" s="1" ph="1"/>
      <c r="AE635" s="1" ph="1"/>
      <c r="AW635" s="1" ph="1"/>
      <c r="AX635" s="1" ph="1"/>
      <c r="AY635" s="1" ph="1"/>
      <c r="BB635" s="1" ph="1"/>
    </row>
    <row r="636" spans="6:54" ht="21" x14ac:dyDescent="0.15">
      <c r="F636" s="1" ph="1"/>
      <c r="G636" s="1" ph="1"/>
      <c r="H636" s="1" ph="1"/>
      <c r="Z636" s="1" ph="1"/>
      <c r="AA636" s="1" ph="1"/>
      <c r="AB636" s="1" ph="1"/>
      <c r="AE636" s="1" ph="1"/>
      <c r="AW636" s="1" ph="1"/>
      <c r="AX636" s="1" ph="1"/>
      <c r="AY636" s="1" ph="1"/>
      <c r="BB636" s="1" ph="1"/>
    </row>
    <row r="637" spans="6:54" ht="21" x14ac:dyDescent="0.15">
      <c r="F637" s="1" ph="1"/>
      <c r="G637" s="1" ph="1"/>
      <c r="H637" s="1" ph="1"/>
      <c r="Z637" s="1" ph="1"/>
      <c r="AA637" s="1" ph="1"/>
      <c r="AB637" s="1" ph="1"/>
      <c r="AE637" s="1" ph="1"/>
      <c r="AW637" s="1" ph="1"/>
      <c r="AX637" s="1" ph="1"/>
      <c r="AY637" s="1" ph="1"/>
      <c r="BB637" s="1" ph="1"/>
    </row>
    <row r="638" spans="6:54" ht="21" x14ac:dyDescent="0.15">
      <c r="F638" s="1" ph="1"/>
      <c r="G638" s="1" ph="1"/>
      <c r="H638" s="1" ph="1"/>
      <c r="Z638" s="1" ph="1"/>
      <c r="AA638" s="1" ph="1"/>
      <c r="AB638" s="1" ph="1"/>
      <c r="AE638" s="1" ph="1"/>
      <c r="AW638" s="1" ph="1"/>
      <c r="AX638" s="1" ph="1"/>
      <c r="AY638" s="1" ph="1"/>
      <c r="BB638" s="1" ph="1"/>
    </row>
    <row r="639" spans="6:54" ht="21" x14ac:dyDescent="0.15">
      <c r="F639" s="1" ph="1"/>
      <c r="G639" s="1" ph="1"/>
      <c r="H639" s="1" ph="1"/>
      <c r="Z639" s="1" ph="1"/>
      <c r="AA639" s="1" ph="1"/>
      <c r="AB639" s="1" ph="1"/>
      <c r="AE639" s="1" ph="1"/>
      <c r="AW639" s="1" ph="1"/>
      <c r="AX639" s="1" ph="1"/>
      <c r="AY639" s="1" ph="1"/>
      <c r="BB639" s="1" ph="1"/>
    </row>
    <row r="640" spans="6:54" ht="21" x14ac:dyDescent="0.15">
      <c r="F640" s="1" ph="1"/>
      <c r="G640" s="1" ph="1"/>
      <c r="H640" s="1" ph="1"/>
      <c r="Z640" s="1" ph="1"/>
      <c r="AA640" s="1" ph="1"/>
      <c r="AB640" s="1" ph="1"/>
      <c r="AE640" s="1" ph="1"/>
      <c r="AW640" s="1" ph="1"/>
      <c r="AX640" s="1" ph="1"/>
      <c r="AY640" s="1" ph="1"/>
      <c r="BB640" s="1" ph="1"/>
    </row>
    <row r="641" spans="6:54" ht="21" x14ac:dyDescent="0.15">
      <c r="F641" s="1" ph="1"/>
      <c r="G641" s="1" ph="1"/>
      <c r="H641" s="1" ph="1"/>
      <c r="Z641" s="1" ph="1"/>
      <c r="AA641" s="1" ph="1"/>
      <c r="AB641" s="1" ph="1"/>
      <c r="AE641" s="1" ph="1"/>
      <c r="AW641" s="1" ph="1"/>
      <c r="AX641" s="1" ph="1"/>
      <c r="AY641" s="1" ph="1"/>
      <c r="BB641" s="1" ph="1"/>
    </row>
    <row r="642" spans="6:54" ht="21" x14ac:dyDescent="0.15">
      <c r="F642" s="1" ph="1"/>
      <c r="G642" s="1" ph="1"/>
      <c r="H642" s="1" ph="1"/>
      <c r="Z642" s="1" ph="1"/>
      <c r="AA642" s="1" ph="1"/>
      <c r="AB642" s="1" ph="1"/>
      <c r="AE642" s="1" ph="1"/>
      <c r="AW642" s="1" ph="1"/>
      <c r="AX642" s="1" ph="1"/>
      <c r="AY642" s="1" ph="1"/>
      <c r="BB642" s="1" ph="1"/>
    </row>
    <row r="643" spans="6:54" ht="21" x14ac:dyDescent="0.15">
      <c r="F643" s="1" ph="1"/>
      <c r="G643" s="1" ph="1"/>
      <c r="H643" s="1" ph="1"/>
      <c r="Z643" s="1" ph="1"/>
      <c r="AA643" s="1" ph="1"/>
      <c r="AB643" s="1" ph="1"/>
      <c r="AE643" s="1" ph="1"/>
      <c r="AW643" s="1" ph="1"/>
      <c r="AX643" s="1" ph="1"/>
      <c r="AY643" s="1" ph="1"/>
      <c r="BB643" s="1" ph="1"/>
    </row>
    <row r="644" spans="6:54" ht="21" x14ac:dyDescent="0.15">
      <c r="F644" s="1" ph="1"/>
      <c r="G644" s="1" ph="1"/>
      <c r="H644" s="1" ph="1"/>
      <c r="Z644" s="1" ph="1"/>
      <c r="AA644" s="1" ph="1"/>
      <c r="AB644" s="1" ph="1"/>
      <c r="AE644" s="1" ph="1"/>
      <c r="AW644" s="1" ph="1"/>
      <c r="AX644" s="1" ph="1"/>
      <c r="AY644" s="1" ph="1"/>
      <c r="BB644" s="1" ph="1"/>
    </row>
    <row r="645" spans="6:54" ht="21" x14ac:dyDescent="0.15">
      <c r="F645" s="1" ph="1"/>
      <c r="G645" s="1" ph="1"/>
      <c r="H645" s="1" ph="1"/>
      <c r="Z645" s="1" ph="1"/>
      <c r="AA645" s="1" ph="1"/>
      <c r="AB645" s="1" ph="1"/>
      <c r="AE645" s="1" ph="1"/>
      <c r="AW645" s="1" ph="1"/>
      <c r="AX645" s="1" ph="1"/>
      <c r="AY645" s="1" ph="1"/>
      <c r="BB645" s="1" ph="1"/>
    </row>
    <row r="646" spans="6:54" ht="21" x14ac:dyDescent="0.15">
      <c r="F646" s="1" ph="1"/>
      <c r="G646" s="1" ph="1"/>
      <c r="H646" s="1" ph="1"/>
      <c r="Z646" s="1" ph="1"/>
      <c r="AA646" s="1" ph="1"/>
      <c r="AB646" s="1" ph="1"/>
      <c r="AE646" s="1" ph="1"/>
      <c r="AW646" s="1" ph="1"/>
      <c r="AX646" s="1" ph="1"/>
      <c r="AY646" s="1" ph="1"/>
      <c r="BB646" s="1" ph="1"/>
    </row>
    <row r="647" spans="6:54" ht="21" x14ac:dyDescent="0.15">
      <c r="F647" s="1" ph="1"/>
      <c r="G647" s="1" ph="1"/>
      <c r="H647" s="1" ph="1"/>
      <c r="Z647" s="1" ph="1"/>
      <c r="AA647" s="1" ph="1"/>
      <c r="AB647" s="1" ph="1"/>
      <c r="AE647" s="1" ph="1"/>
      <c r="AW647" s="1" ph="1"/>
      <c r="AX647" s="1" ph="1"/>
      <c r="AY647" s="1" ph="1"/>
      <c r="BB647" s="1" ph="1"/>
    </row>
    <row r="648" spans="6:54" ht="21" x14ac:dyDescent="0.15">
      <c r="F648" s="1" ph="1"/>
      <c r="G648" s="1" ph="1"/>
      <c r="H648" s="1" ph="1"/>
      <c r="Z648" s="1" ph="1"/>
      <c r="AA648" s="1" ph="1"/>
      <c r="AB648" s="1" ph="1"/>
      <c r="AE648" s="1" ph="1"/>
      <c r="AW648" s="1" ph="1"/>
      <c r="AX648" s="1" ph="1"/>
      <c r="AY648" s="1" ph="1"/>
      <c r="BB648" s="1" ph="1"/>
    </row>
    <row r="649" spans="6:54" ht="21" x14ac:dyDescent="0.15">
      <c r="F649" s="1" ph="1"/>
      <c r="G649" s="1" ph="1"/>
      <c r="H649" s="1" ph="1"/>
      <c r="Z649" s="1" ph="1"/>
      <c r="AA649" s="1" ph="1"/>
      <c r="AB649" s="1" ph="1"/>
      <c r="AE649" s="1" ph="1"/>
      <c r="AW649" s="1" ph="1"/>
      <c r="AX649" s="1" ph="1"/>
      <c r="AY649" s="1" ph="1"/>
      <c r="BB649" s="1" ph="1"/>
    </row>
    <row r="650" spans="6:54" ht="21" x14ac:dyDescent="0.15">
      <c r="F650" s="1" ph="1"/>
      <c r="G650" s="1" ph="1"/>
      <c r="H650" s="1" ph="1"/>
      <c r="Z650" s="1" ph="1"/>
      <c r="AA650" s="1" ph="1"/>
      <c r="AB650" s="1" ph="1"/>
      <c r="AE650" s="1" ph="1"/>
      <c r="AW650" s="1" ph="1"/>
      <c r="AX650" s="1" ph="1"/>
      <c r="AY650" s="1" ph="1"/>
      <c r="BB650" s="1" ph="1"/>
    </row>
    <row r="651" spans="6:54" ht="21" x14ac:dyDescent="0.15">
      <c r="F651" s="1" ph="1"/>
      <c r="G651" s="1" ph="1"/>
      <c r="H651" s="1" ph="1"/>
      <c r="Z651" s="1" ph="1"/>
      <c r="AA651" s="1" ph="1"/>
      <c r="AB651" s="1" ph="1"/>
      <c r="AE651" s="1" ph="1"/>
      <c r="AW651" s="1" ph="1"/>
      <c r="AX651" s="1" ph="1"/>
      <c r="AY651" s="1" ph="1"/>
      <c r="BB651" s="1" ph="1"/>
    </row>
    <row r="652" spans="6:54" ht="21" x14ac:dyDescent="0.15">
      <c r="F652" s="1" ph="1"/>
      <c r="G652" s="1" ph="1"/>
      <c r="H652" s="1" ph="1"/>
      <c r="Z652" s="1" ph="1"/>
      <c r="AA652" s="1" ph="1"/>
      <c r="AB652" s="1" ph="1"/>
      <c r="AE652" s="1" ph="1"/>
      <c r="AW652" s="1" ph="1"/>
      <c r="AX652" s="1" ph="1"/>
      <c r="AY652" s="1" ph="1"/>
      <c r="BB652" s="1" ph="1"/>
    </row>
    <row r="653" spans="6:54" ht="21" x14ac:dyDescent="0.15">
      <c r="F653" s="1" ph="1"/>
      <c r="G653" s="1" ph="1"/>
      <c r="H653" s="1" ph="1"/>
      <c r="Z653" s="1" ph="1"/>
      <c r="AA653" s="1" ph="1"/>
      <c r="AB653" s="1" ph="1"/>
      <c r="AE653" s="1" ph="1"/>
      <c r="AW653" s="1" ph="1"/>
      <c r="AX653" s="1" ph="1"/>
      <c r="AY653" s="1" ph="1"/>
      <c r="BB653" s="1" ph="1"/>
    </row>
    <row r="654" spans="6:54" ht="21" x14ac:dyDescent="0.15">
      <c r="F654" s="1" ph="1"/>
      <c r="G654" s="1" ph="1"/>
      <c r="H654" s="1" ph="1"/>
      <c r="Z654" s="1" ph="1"/>
      <c r="AA654" s="1" ph="1"/>
      <c r="AB654" s="1" ph="1"/>
      <c r="AE654" s="1" ph="1"/>
      <c r="AW654" s="1" ph="1"/>
      <c r="AX654" s="1" ph="1"/>
      <c r="AY654" s="1" ph="1"/>
      <c r="BB654" s="1" ph="1"/>
    </row>
    <row r="655" spans="6:54" ht="21" x14ac:dyDescent="0.15">
      <c r="F655" s="1" ph="1"/>
      <c r="G655" s="1" ph="1"/>
      <c r="H655" s="1" ph="1"/>
      <c r="Z655" s="1" ph="1"/>
      <c r="AA655" s="1" ph="1"/>
      <c r="AB655" s="1" ph="1"/>
      <c r="AE655" s="1" ph="1"/>
      <c r="AW655" s="1" ph="1"/>
      <c r="AX655" s="1" ph="1"/>
      <c r="AY655" s="1" ph="1"/>
      <c r="BB655" s="1" ph="1"/>
    </row>
    <row r="656" spans="6:54" ht="21" x14ac:dyDescent="0.15">
      <c r="F656" s="1" ph="1"/>
      <c r="G656" s="1" ph="1"/>
      <c r="H656" s="1" ph="1"/>
      <c r="Z656" s="1" ph="1"/>
      <c r="AA656" s="1" ph="1"/>
      <c r="AB656" s="1" ph="1"/>
      <c r="AE656" s="1" ph="1"/>
      <c r="AW656" s="1" ph="1"/>
      <c r="AX656" s="1" ph="1"/>
      <c r="AY656" s="1" ph="1"/>
      <c r="BB656" s="1" ph="1"/>
    </row>
    <row r="657" spans="6:54" ht="21" x14ac:dyDescent="0.15">
      <c r="F657" s="1" ph="1"/>
      <c r="G657" s="1" ph="1"/>
      <c r="H657" s="1" ph="1"/>
      <c r="Z657" s="1" ph="1"/>
      <c r="AA657" s="1" ph="1"/>
      <c r="AB657" s="1" ph="1"/>
      <c r="AE657" s="1" ph="1"/>
      <c r="AW657" s="1" ph="1"/>
      <c r="AX657" s="1" ph="1"/>
      <c r="AY657" s="1" ph="1"/>
      <c r="BB657" s="1" ph="1"/>
    </row>
    <row r="658" spans="6:54" ht="21" x14ac:dyDescent="0.15">
      <c r="F658" s="1" ph="1"/>
      <c r="G658" s="1" ph="1"/>
      <c r="H658" s="1" ph="1"/>
      <c r="Z658" s="1" ph="1"/>
      <c r="AA658" s="1" ph="1"/>
      <c r="AB658" s="1" ph="1"/>
      <c r="AE658" s="1" ph="1"/>
      <c r="AW658" s="1" ph="1"/>
      <c r="AX658" s="1" ph="1"/>
      <c r="AY658" s="1" ph="1"/>
      <c r="BB658" s="1" ph="1"/>
    </row>
    <row r="659" spans="6:54" ht="21" x14ac:dyDescent="0.15">
      <c r="F659" s="1" ph="1"/>
      <c r="G659" s="1" ph="1"/>
      <c r="H659" s="1" ph="1"/>
      <c r="Z659" s="1" ph="1"/>
      <c r="AA659" s="1" ph="1"/>
      <c r="AB659" s="1" ph="1"/>
      <c r="AE659" s="1" ph="1"/>
      <c r="AW659" s="1" ph="1"/>
      <c r="AX659" s="1" ph="1"/>
      <c r="AY659" s="1" ph="1"/>
      <c r="BB659" s="1" ph="1"/>
    </row>
    <row r="660" spans="6:54" ht="21" x14ac:dyDescent="0.15">
      <c r="F660" s="1" ph="1"/>
      <c r="G660" s="1" ph="1"/>
      <c r="H660" s="1" ph="1"/>
    </row>
    <row r="661" spans="6:54" ht="21" x14ac:dyDescent="0.15">
      <c r="F661" s="1" ph="1"/>
      <c r="G661" s="1" ph="1"/>
      <c r="H661" s="1" ph="1"/>
      <c r="Z661" s="1" ph="1"/>
      <c r="AA661" s="1" ph="1"/>
      <c r="AB661" s="1" ph="1"/>
      <c r="AE661" s="1" ph="1"/>
      <c r="AW661" s="1" ph="1"/>
      <c r="AX661" s="1" ph="1"/>
      <c r="AY661" s="1" ph="1"/>
      <c r="BB661" s="1" ph="1"/>
    </row>
    <row r="662" spans="6:54" ht="21" x14ac:dyDescent="0.15">
      <c r="F662" s="1" ph="1"/>
      <c r="G662" s="1" ph="1"/>
      <c r="H662" s="1" ph="1"/>
      <c r="Z662" s="1" ph="1"/>
      <c r="AA662" s="1" ph="1"/>
      <c r="AB662" s="1" ph="1"/>
      <c r="AE662" s="1" ph="1"/>
      <c r="AW662" s="1" ph="1"/>
      <c r="AX662" s="1" ph="1"/>
      <c r="AY662" s="1" ph="1"/>
      <c r="BB662" s="1" ph="1"/>
    </row>
    <row r="663" spans="6:54" ht="21" x14ac:dyDescent="0.15">
      <c r="F663" s="1" ph="1"/>
      <c r="G663" s="1" ph="1"/>
      <c r="H663" s="1" ph="1"/>
      <c r="Z663" s="1" ph="1"/>
      <c r="AA663" s="1" ph="1"/>
      <c r="AB663" s="1" ph="1"/>
      <c r="AE663" s="1" ph="1"/>
      <c r="AW663" s="1" ph="1"/>
      <c r="AX663" s="1" ph="1"/>
      <c r="AY663" s="1" ph="1"/>
      <c r="BB663" s="1" ph="1"/>
    </row>
    <row r="664" spans="6:54" ht="21" x14ac:dyDescent="0.15">
      <c r="F664" s="1" ph="1"/>
      <c r="G664" s="1" ph="1"/>
      <c r="H664" s="1" ph="1"/>
      <c r="Z664" s="1" ph="1"/>
      <c r="AA664" s="1" ph="1"/>
      <c r="AB664" s="1" ph="1"/>
      <c r="AE664" s="1" ph="1"/>
      <c r="AW664" s="1" ph="1"/>
      <c r="AX664" s="1" ph="1"/>
      <c r="AY664" s="1" ph="1"/>
      <c r="BB664" s="1" ph="1"/>
    </row>
    <row r="665" spans="6:54" ht="21" x14ac:dyDescent="0.15">
      <c r="F665" s="1" ph="1"/>
      <c r="G665" s="1" ph="1"/>
      <c r="H665" s="1" ph="1"/>
      <c r="Z665" s="1" ph="1"/>
      <c r="AA665" s="1" ph="1"/>
      <c r="AB665" s="1" ph="1"/>
      <c r="AE665" s="1" ph="1"/>
      <c r="AW665" s="1" ph="1"/>
      <c r="AX665" s="1" ph="1"/>
      <c r="AY665" s="1" ph="1"/>
      <c r="BB665" s="1" ph="1"/>
    </row>
    <row r="666" spans="6:54" ht="21" x14ac:dyDescent="0.15">
      <c r="F666" s="1" ph="1"/>
      <c r="G666" s="1" ph="1"/>
      <c r="H666" s="1" ph="1"/>
      <c r="Z666" s="1" ph="1"/>
      <c r="AA666" s="1" ph="1"/>
      <c r="AB666" s="1" ph="1"/>
      <c r="AE666" s="1" ph="1"/>
      <c r="AW666" s="1" ph="1"/>
      <c r="AX666" s="1" ph="1"/>
      <c r="AY666" s="1" ph="1"/>
      <c r="BB666" s="1" ph="1"/>
    </row>
    <row r="667" spans="6:54" ht="21" x14ac:dyDescent="0.15">
      <c r="Z667" s="1" ph="1"/>
      <c r="AA667" s="1" ph="1"/>
      <c r="AB667" s="1" ph="1"/>
      <c r="AE667" s="1" ph="1"/>
      <c r="AW667" s="1" ph="1"/>
      <c r="AX667" s="1" ph="1"/>
      <c r="AY667" s="1" ph="1"/>
      <c r="BB667" s="1" ph="1"/>
    </row>
    <row r="668" spans="6:54" ht="21" x14ac:dyDescent="0.15">
      <c r="F668" s="1" ph="1"/>
      <c r="G668" s="1" ph="1"/>
      <c r="H668" s="1" ph="1"/>
      <c r="Z668" s="1" ph="1"/>
      <c r="AA668" s="1" ph="1"/>
      <c r="AB668" s="1" ph="1"/>
      <c r="AE668" s="1" ph="1"/>
      <c r="AW668" s="1" ph="1"/>
      <c r="AX668" s="1" ph="1"/>
      <c r="AY668" s="1" ph="1"/>
      <c r="BB668" s="1" ph="1"/>
    </row>
    <row r="669" spans="6:54" ht="21" x14ac:dyDescent="0.15">
      <c r="F669" s="1" ph="1"/>
      <c r="G669" s="1" ph="1"/>
      <c r="H669" s="1" ph="1"/>
      <c r="Z669" s="1" ph="1"/>
      <c r="AA669" s="1" ph="1"/>
      <c r="AB669" s="1" ph="1"/>
      <c r="AE669" s="1" ph="1"/>
      <c r="AW669" s="1" ph="1"/>
      <c r="AX669" s="1" ph="1"/>
      <c r="AY669" s="1" ph="1"/>
      <c r="BB669" s="1" ph="1"/>
    </row>
    <row r="670" spans="6:54" ht="21" x14ac:dyDescent="0.15">
      <c r="F670" s="1" ph="1"/>
      <c r="G670" s="1" ph="1"/>
      <c r="H670" s="1" ph="1"/>
      <c r="Z670" s="1" ph="1"/>
      <c r="AA670" s="1" ph="1"/>
      <c r="AB670" s="1" ph="1"/>
      <c r="AE670" s="1" ph="1"/>
      <c r="AW670" s="1" ph="1"/>
      <c r="AX670" s="1" ph="1"/>
      <c r="AY670" s="1" ph="1"/>
      <c r="BB670" s="1" ph="1"/>
    </row>
    <row r="671" spans="6:54" ht="21" x14ac:dyDescent="0.15">
      <c r="F671" s="1" ph="1"/>
      <c r="G671" s="1" ph="1"/>
      <c r="H671" s="1" ph="1"/>
      <c r="Z671" s="1" ph="1"/>
      <c r="AA671" s="1" ph="1"/>
      <c r="AB671" s="1" ph="1"/>
      <c r="AE671" s="1" ph="1"/>
      <c r="AW671" s="1" ph="1"/>
      <c r="AX671" s="1" ph="1"/>
      <c r="AY671" s="1" ph="1"/>
      <c r="BB671" s="1" ph="1"/>
    </row>
    <row r="672" spans="6:54" ht="21" x14ac:dyDescent="0.15">
      <c r="F672" s="1" ph="1"/>
      <c r="G672" s="1" ph="1"/>
      <c r="H672" s="1" ph="1"/>
      <c r="Z672" s="1" ph="1"/>
      <c r="AA672" s="1" ph="1"/>
      <c r="AB672" s="1" ph="1"/>
      <c r="AE672" s="1" ph="1"/>
      <c r="AW672" s="1" ph="1"/>
      <c r="AX672" s="1" ph="1"/>
      <c r="AY672" s="1" ph="1"/>
      <c r="BB672" s="1" ph="1"/>
    </row>
    <row r="673" spans="6:54" ht="21" x14ac:dyDescent="0.15">
      <c r="F673" s="1" ph="1"/>
      <c r="G673" s="1" ph="1"/>
      <c r="H673" s="1" ph="1"/>
      <c r="Z673" s="1" ph="1"/>
      <c r="AA673" s="1" ph="1"/>
      <c r="AB673" s="1" ph="1"/>
      <c r="AE673" s="1" ph="1"/>
      <c r="AW673" s="1" ph="1"/>
      <c r="AX673" s="1" ph="1"/>
      <c r="AY673" s="1" ph="1"/>
      <c r="BB673" s="1" ph="1"/>
    </row>
    <row r="674" spans="6:54" ht="21" x14ac:dyDescent="0.15">
      <c r="F674" s="1" ph="1"/>
      <c r="G674" s="1" ph="1"/>
      <c r="H674" s="1" ph="1"/>
      <c r="Z674" s="1" ph="1"/>
      <c r="AA674" s="1" ph="1"/>
      <c r="AB674" s="1" ph="1"/>
      <c r="AE674" s="1" ph="1"/>
      <c r="AW674" s="1" ph="1"/>
      <c r="AX674" s="1" ph="1"/>
      <c r="AY674" s="1" ph="1"/>
      <c r="BB674" s="1" ph="1"/>
    </row>
    <row r="675" spans="6:54" ht="21" x14ac:dyDescent="0.15">
      <c r="F675" s="1" ph="1"/>
      <c r="G675" s="1" ph="1"/>
      <c r="H675" s="1" ph="1"/>
      <c r="Z675" s="1" ph="1"/>
      <c r="AA675" s="1" ph="1"/>
      <c r="AB675" s="1" ph="1"/>
      <c r="AE675" s="1" ph="1"/>
      <c r="AW675" s="1" ph="1"/>
      <c r="AX675" s="1" ph="1"/>
      <c r="AY675" s="1" ph="1"/>
      <c r="BB675" s="1" ph="1"/>
    </row>
    <row r="676" spans="6:54" ht="21" x14ac:dyDescent="0.15">
      <c r="F676" s="1" ph="1"/>
      <c r="G676" s="1" ph="1"/>
      <c r="H676" s="1" ph="1"/>
      <c r="Z676" s="1" ph="1"/>
      <c r="AA676" s="1" ph="1"/>
      <c r="AB676" s="1" ph="1"/>
      <c r="AE676" s="1" ph="1"/>
      <c r="AW676" s="1" ph="1"/>
      <c r="AX676" s="1" ph="1"/>
      <c r="AY676" s="1" ph="1"/>
      <c r="BB676" s="1" ph="1"/>
    </row>
    <row r="677" spans="6:54" ht="21" x14ac:dyDescent="0.15">
      <c r="F677" s="1" ph="1"/>
      <c r="G677" s="1" ph="1"/>
      <c r="H677" s="1" ph="1"/>
      <c r="Z677" s="1" ph="1"/>
      <c r="AA677" s="1" ph="1"/>
      <c r="AB677" s="1" ph="1"/>
      <c r="AE677" s="1" ph="1"/>
      <c r="AW677" s="1" ph="1"/>
      <c r="AX677" s="1" ph="1"/>
      <c r="AY677" s="1" ph="1"/>
      <c r="BB677" s="1" ph="1"/>
    </row>
    <row r="678" spans="6:54" ht="21" x14ac:dyDescent="0.15">
      <c r="F678" s="1" ph="1"/>
      <c r="G678" s="1" ph="1"/>
      <c r="H678" s="1" ph="1"/>
      <c r="Z678" s="1" ph="1"/>
      <c r="AA678" s="1" ph="1"/>
      <c r="AB678" s="1" ph="1"/>
      <c r="AE678" s="1" ph="1"/>
      <c r="AW678" s="1" ph="1"/>
      <c r="AX678" s="1" ph="1"/>
      <c r="AY678" s="1" ph="1"/>
      <c r="BB678" s="1" ph="1"/>
    </row>
    <row r="679" spans="6:54" ht="21" x14ac:dyDescent="0.15">
      <c r="F679" s="1" ph="1"/>
      <c r="G679" s="1" ph="1"/>
      <c r="H679" s="1" ph="1"/>
      <c r="Z679" s="1" ph="1"/>
      <c r="AA679" s="1" ph="1"/>
      <c r="AB679" s="1" ph="1"/>
      <c r="AE679" s="1" ph="1"/>
      <c r="AW679" s="1" ph="1"/>
      <c r="AX679" s="1" ph="1"/>
      <c r="AY679" s="1" ph="1"/>
      <c r="BB679" s="1" ph="1"/>
    </row>
    <row r="680" spans="6:54" ht="21" x14ac:dyDescent="0.15">
      <c r="F680" s="1" ph="1"/>
      <c r="G680" s="1" ph="1"/>
      <c r="H680" s="1" ph="1"/>
      <c r="Z680" s="1" ph="1"/>
      <c r="AA680" s="1" ph="1"/>
      <c r="AB680" s="1" ph="1"/>
      <c r="AE680" s="1" ph="1"/>
      <c r="AW680" s="1" ph="1"/>
      <c r="AX680" s="1" ph="1"/>
      <c r="AY680" s="1" ph="1"/>
      <c r="BB680" s="1" ph="1"/>
    </row>
    <row r="681" spans="6:54" ht="21" x14ac:dyDescent="0.15">
      <c r="F681" s="1" ph="1"/>
      <c r="G681" s="1" ph="1"/>
      <c r="H681" s="1" ph="1"/>
      <c r="Z681" s="1" ph="1"/>
      <c r="AA681" s="1" ph="1"/>
      <c r="AB681" s="1" ph="1"/>
      <c r="AE681" s="1" ph="1"/>
      <c r="AW681" s="1" ph="1"/>
      <c r="AX681" s="1" ph="1"/>
      <c r="AY681" s="1" ph="1"/>
      <c r="BB681" s="1" ph="1"/>
    </row>
    <row r="682" spans="6:54" ht="21" x14ac:dyDescent="0.15">
      <c r="F682" s="1" ph="1"/>
      <c r="G682" s="1" ph="1"/>
      <c r="H682" s="1" ph="1"/>
      <c r="Z682" s="1" ph="1"/>
      <c r="AA682" s="1" ph="1"/>
      <c r="AB682" s="1" ph="1"/>
      <c r="AE682" s="1" ph="1"/>
      <c r="AW682" s="1" ph="1"/>
      <c r="AX682" s="1" ph="1"/>
      <c r="AY682" s="1" ph="1"/>
      <c r="BB682" s="1" ph="1"/>
    </row>
    <row r="683" spans="6:54" ht="21" x14ac:dyDescent="0.15">
      <c r="F683" s="1" ph="1"/>
      <c r="G683" s="1" ph="1"/>
      <c r="H683" s="1" ph="1"/>
      <c r="Z683" s="1" ph="1"/>
      <c r="AA683" s="1" ph="1"/>
      <c r="AB683" s="1" ph="1"/>
      <c r="AE683" s="1" ph="1"/>
      <c r="AW683" s="1" ph="1"/>
      <c r="AX683" s="1" ph="1"/>
      <c r="AY683" s="1" ph="1"/>
      <c r="BB683" s="1" ph="1"/>
    </row>
    <row r="684" spans="6:54" ht="21" x14ac:dyDescent="0.15">
      <c r="F684" s="1" ph="1"/>
      <c r="G684" s="1" ph="1"/>
      <c r="H684" s="1" ph="1"/>
      <c r="Z684" s="1" ph="1"/>
      <c r="AA684" s="1" ph="1"/>
      <c r="AB684" s="1" ph="1"/>
      <c r="AE684" s="1" ph="1"/>
      <c r="AW684" s="1" ph="1"/>
      <c r="AX684" s="1" ph="1"/>
      <c r="AY684" s="1" ph="1"/>
      <c r="BB684" s="1" ph="1"/>
    </row>
    <row r="685" spans="6:54" ht="21" x14ac:dyDescent="0.15">
      <c r="F685" s="1" ph="1"/>
      <c r="G685" s="1" ph="1"/>
      <c r="H685" s="1" ph="1"/>
      <c r="Z685" s="1" ph="1"/>
      <c r="AA685" s="1" ph="1"/>
      <c r="AB685" s="1" ph="1"/>
      <c r="AE685" s="1" ph="1"/>
      <c r="AW685" s="1" ph="1"/>
      <c r="AX685" s="1" ph="1"/>
      <c r="AY685" s="1" ph="1"/>
      <c r="BB685" s="1" ph="1"/>
    </row>
    <row r="686" spans="6:54" ht="21" x14ac:dyDescent="0.15">
      <c r="F686" s="1" ph="1"/>
      <c r="G686" s="1" ph="1"/>
      <c r="H686" s="1" ph="1"/>
      <c r="Z686" s="1" ph="1"/>
      <c r="AA686" s="1" ph="1"/>
      <c r="AB686" s="1" ph="1"/>
      <c r="AE686" s="1" ph="1"/>
      <c r="AW686" s="1" ph="1"/>
      <c r="AX686" s="1" ph="1"/>
      <c r="AY686" s="1" ph="1"/>
      <c r="BB686" s="1" ph="1"/>
    </row>
    <row r="687" spans="6:54" ht="21" x14ac:dyDescent="0.15">
      <c r="F687" s="1" ph="1"/>
      <c r="G687" s="1" ph="1"/>
      <c r="H687" s="1" ph="1"/>
      <c r="Z687" s="1" ph="1"/>
      <c r="AA687" s="1" ph="1"/>
      <c r="AB687" s="1" ph="1"/>
      <c r="AE687" s="1" ph="1"/>
      <c r="AW687" s="1" ph="1"/>
      <c r="AX687" s="1" ph="1"/>
      <c r="AY687" s="1" ph="1"/>
      <c r="BB687" s="1" ph="1"/>
    </row>
    <row r="688" spans="6:54" ht="21" x14ac:dyDescent="0.15">
      <c r="F688" s="1" ph="1"/>
      <c r="G688" s="1" ph="1"/>
      <c r="H688" s="1" ph="1"/>
      <c r="Z688" s="1" ph="1"/>
      <c r="AA688" s="1" ph="1"/>
      <c r="AB688" s="1" ph="1"/>
      <c r="AE688" s="1" ph="1"/>
      <c r="AW688" s="1" ph="1"/>
      <c r="AX688" s="1" ph="1"/>
      <c r="AY688" s="1" ph="1"/>
      <c r="BB688" s="1" ph="1"/>
    </row>
    <row r="689" spans="6:54" ht="21" x14ac:dyDescent="0.15">
      <c r="F689" s="1" ph="1"/>
      <c r="G689" s="1" ph="1"/>
      <c r="H689" s="1" ph="1"/>
      <c r="Z689" s="1" ph="1"/>
      <c r="AA689" s="1" ph="1"/>
      <c r="AB689" s="1" ph="1"/>
      <c r="AE689" s="1" ph="1"/>
      <c r="AW689" s="1" ph="1"/>
      <c r="AX689" s="1" ph="1"/>
      <c r="AY689" s="1" ph="1"/>
      <c r="BB689" s="1" ph="1"/>
    </row>
    <row r="690" spans="6:54" ht="21" x14ac:dyDescent="0.15">
      <c r="F690" s="1" ph="1"/>
      <c r="G690" s="1" ph="1"/>
      <c r="H690" s="1" ph="1"/>
      <c r="Z690" s="1" ph="1"/>
      <c r="AA690" s="1" ph="1"/>
      <c r="AB690" s="1" ph="1"/>
      <c r="AE690" s="1" ph="1"/>
      <c r="AW690" s="1" ph="1"/>
      <c r="AX690" s="1" ph="1"/>
      <c r="AY690" s="1" ph="1"/>
      <c r="BB690" s="1" ph="1"/>
    </row>
    <row r="691" spans="6:54" ht="21" x14ac:dyDescent="0.15">
      <c r="F691" s="1" ph="1"/>
      <c r="G691" s="1" ph="1"/>
      <c r="H691" s="1" ph="1"/>
      <c r="Z691" s="1" ph="1"/>
      <c r="AA691" s="1" ph="1"/>
      <c r="AB691" s="1" ph="1"/>
      <c r="AE691" s="1" ph="1"/>
      <c r="AW691" s="1" ph="1"/>
      <c r="AX691" s="1" ph="1"/>
      <c r="AY691" s="1" ph="1"/>
      <c r="BB691" s="1" ph="1"/>
    </row>
    <row r="692" spans="6:54" ht="21" x14ac:dyDescent="0.15">
      <c r="F692" s="1" ph="1"/>
      <c r="G692" s="1" ph="1"/>
      <c r="H692" s="1" ph="1"/>
      <c r="Z692" s="1" ph="1"/>
      <c r="AA692" s="1" ph="1"/>
      <c r="AB692" s="1" ph="1"/>
      <c r="AE692" s="1" ph="1"/>
      <c r="AW692" s="1" ph="1"/>
      <c r="AX692" s="1" ph="1"/>
      <c r="AY692" s="1" ph="1"/>
      <c r="BB692" s="1" ph="1"/>
    </row>
    <row r="693" spans="6:54" ht="21" x14ac:dyDescent="0.15">
      <c r="F693" s="1" ph="1"/>
      <c r="G693" s="1" ph="1"/>
      <c r="H693" s="1" ph="1"/>
      <c r="Z693" s="1" ph="1"/>
      <c r="AA693" s="1" ph="1"/>
      <c r="AB693" s="1" ph="1"/>
      <c r="AE693" s="1" ph="1"/>
      <c r="AW693" s="1" ph="1"/>
      <c r="AX693" s="1" ph="1"/>
      <c r="AY693" s="1" ph="1"/>
      <c r="BB693" s="1" ph="1"/>
    </row>
    <row r="694" spans="6:54" ht="21" x14ac:dyDescent="0.15">
      <c r="F694" s="1" ph="1"/>
      <c r="G694" s="1" ph="1"/>
      <c r="H694" s="1" ph="1"/>
      <c r="Z694" s="1" ph="1"/>
      <c r="AA694" s="1" ph="1"/>
      <c r="AB694" s="1" ph="1"/>
      <c r="AE694" s="1" ph="1"/>
      <c r="AW694" s="1" ph="1"/>
      <c r="AX694" s="1" ph="1"/>
      <c r="AY694" s="1" ph="1"/>
      <c r="BB694" s="1" ph="1"/>
    </row>
    <row r="695" spans="6:54" ht="21" x14ac:dyDescent="0.15">
      <c r="F695" s="1" ph="1"/>
      <c r="G695" s="1" ph="1"/>
      <c r="H695" s="1" ph="1"/>
      <c r="Z695" s="1" ph="1"/>
      <c r="AA695" s="1" ph="1"/>
      <c r="AB695" s="1" ph="1"/>
      <c r="AE695" s="1" ph="1"/>
      <c r="AW695" s="1" ph="1"/>
      <c r="AX695" s="1" ph="1"/>
      <c r="AY695" s="1" ph="1"/>
      <c r="BB695" s="1" ph="1"/>
    </row>
    <row r="696" spans="6:54" ht="21" x14ac:dyDescent="0.15">
      <c r="F696" s="1" ph="1"/>
      <c r="G696" s="1" ph="1"/>
      <c r="H696" s="1" ph="1"/>
      <c r="Z696" s="1" ph="1"/>
      <c r="AA696" s="1" ph="1"/>
      <c r="AB696" s="1" ph="1"/>
      <c r="AE696" s="1" ph="1"/>
      <c r="AW696" s="1" ph="1"/>
      <c r="AX696" s="1" ph="1"/>
      <c r="AY696" s="1" ph="1"/>
      <c r="BB696" s="1" ph="1"/>
    </row>
    <row r="697" spans="6:54" ht="21" x14ac:dyDescent="0.15">
      <c r="F697" s="1" ph="1"/>
      <c r="G697" s="1" ph="1"/>
      <c r="H697" s="1" ph="1"/>
      <c r="Z697" s="1" ph="1"/>
      <c r="AA697" s="1" ph="1"/>
      <c r="AB697" s="1" ph="1"/>
      <c r="AE697" s="1" ph="1"/>
      <c r="AW697" s="1" ph="1"/>
      <c r="AX697" s="1" ph="1"/>
      <c r="AY697" s="1" ph="1"/>
      <c r="BB697" s="1" ph="1"/>
    </row>
    <row r="698" spans="6:54" ht="21" x14ac:dyDescent="0.15">
      <c r="F698" s="1" ph="1"/>
      <c r="G698" s="1" ph="1"/>
      <c r="H698" s="1" ph="1"/>
      <c r="Z698" s="1" ph="1"/>
      <c r="AA698" s="1" ph="1"/>
      <c r="AB698" s="1" ph="1"/>
      <c r="AE698" s="1" ph="1"/>
      <c r="AW698" s="1" ph="1"/>
      <c r="AX698" s="1" ph="1"/>
      <c r="AY698" s="1" ph="1"/>
      <c r="BB698" s="1" ph="1"/>
    </row>
    <row r="699" spans="6:54" ht="21" x14ac:dyDescent="0.15">
      <c r="F699" s="1" ph="1"/>
      <c r="G699" s="1" ph="1"/>
      <c r="H699" s="1" ph="1"/>
      <c r="Z699" s="1" ph="1"/>
      <c r="AA699" s="1" ph="1"/>
      <c r="AB699" s="1" ph="1"/>
      <c r="AE699" s="1" ph="1"/>
      <c r="AW699" s="1" ph="1"/>
      <c r="AX699" s="1" ph="1"/>
      <c r="AY699" s="1" ph="1"/>
      <c r="BB699" s="1" ph="1"/>
    </row>
    <row r="700" spans="6:54" ht="21" x14ac:dyDescent="0.15">
      <c r="F700" s="1" ph="1"/>
      <c r="G700" s="1" ph="1"/>
      <c r="H700" s="1" ph="1"/>
      <c r="Z700" s="1" ph="1"/>
      <c r="AA700" s="1" ph="1"/>
      <c r="AB700" s="1" ph="1"/>
      <c r="AE700" s="1" ph="1"/>
      <c r="AW700" s="1" ph="1"/>
      <c r="AX700" s="1" ph="1"/>
      <c r="AY700" s="1" ph="1"/>
      <c r="BB700" s="1" ph="1"/>
    </row>
    <row r="701" spans="6:54" ht="21" x14ac:dyDescent="0.15">
      <c r="F701" s="1" ph="1"/>
      <c r="G701" s="1" ph="1"/>
      <c r="H701" s="1" ph="1"/>
      <c r="Z701" s="1" ph="1"/>
      <c r="AA701" s="1" ph="1"/>
      <c r="AB701" s="1" ph="1"/>
      <c r="AE701" s="1" ph="1"/>
      <c r="AW701" s="1" ph="1"/>
      <c r="AX701" s="1" ph="1"/>
      <c r="AY701" s="1" ph="1"/>
      <c r="BB701" s="1" ph="1"/>
    </row>
    <row r="702" spans="6:54" ht="21" x14ac:dyDescent="0.15">
      <c r="F702" s="1" ph="1"/>
      <c r="G702" s="1" ph="1"/>
      <c r="H702" s="1" ph="1"/>
      <c r="Z702" s="1" ph="1"/>
      <c r="AA702" s="1" ph="1"/>
      <c r="AB702" s="1" ph="1"/>
      <c r="AE702" s="1" ph="1"/>
      <c r="AW702" s="1" ph="1"/>
      <c r="AX702" s="1" ph="1"/>
      <c r="AY702" s="1" ph="1"/>
      <c r="BB702" s="1" ph="1"/>
    </row>
    <row r="703" spans="6:54" ht="21" x14ac:dyDescent="0.15">
      <c r="F703" s="1" ph="1"/>
      <c r="G703" s="1" ph="1"/>
      <c r="H703" s="1" ph="1"/>
      <c r="Z703" s="1" ph="1"/>
      <c r="AA703" s="1" ph="1"/>
      <c r="AB703" s="1" ph="1"/>
      <c r="AE703" s="1" ph="1"/>
      <c r="AW703" s="1" ph="1"/>
      <c r="AX703" s="1" ph="1"/>
      <c r="AY703" s="1" ph="1"/>
      <c r="BB703" s="1" ph="1"/>
    </row>
    <row r="704" spans="6:54" ht="21" x14ac:dyDescent="0.15">
      <c r="F704" s="1" ph="1"/>
      <c r="G704" s="1" ph="1"/>
      <c r="H704" s="1" ph="1"/>
      <c r="Z704" s="1" ph="1"/>
      <c r="AA704" s="1" ph="1"/>
      <c r="AB704" s="1" ph="1"/>
      <c r="AE704" s="1" ph="1"/>
      <c r="AW704" s="1" ph="1"/>
      <c r="AX704" s="1" ph="1"/>
      <c r="AY704" s="1" ph="1"/>
      <c r="BB704" s="1" ph="1"/>
    </row>
    <row r="705" spans="6:54" ht="21" x14ac:dyDescent="0.15">
      <c r="F705" s="1" ph="1"/>
      <c r="G705" s="1" ph="1"/>
      <c r="H705" s="1" ph="1"/>
      <c r="Z705" s="1" ph="1"/>
      <c r="AA705" s="1" ph="1"/>
      <c r="AB705" s="1" ph="1"/>
      <c r="AE705" s="1" ph="1"/>
      <c r="AW705" s="1" ph="1"/>
      <c r="AX705" s="1" ph="1"/>
      <c r="AY705" s="1" ph="1"/>
      <c r="BB705" s="1" ph="1"/>
    </row>
    <row r="706" spans="6:54" ht="21" x14ac:dyDescent="0.15">
      <c r="F706" s="1" ph="1"/>
      <c r="G706" s="1" ph="1"/>
      <c r="H706" s="1" ph="1"/>
      <c r="Z706" s="1" ph="1"/>
      <c r="AA706" s="1" ph="1"/>
      <c r="AB706" s="1" ph="1"/>
      <c r="AE706" s="1" ph="1"/>
      <c r="AW706" s="1" ph="1"/>
      <c r="AX706" s="1" ph="1"/>
      <c r="AY706" s="1" ph="1"/>
      <c r="BB706" s="1" ph="1"/>
    </row>
    <row r="707" spans="6:54" ht="21" x14ac:dyDescent="0.15">
      <c r="F707" s="1" ph="1"/>
      <c r="G707" s="1" ph="1"/>
      <c r="H707" s="1" ph="1"/>
      <c r="Z707" s="1" ph="1"/>
      <c r="AA707" s="1" ph="1"/>
      <c r="AB707" s="1" ph="1"/>
      <c r="AE707" s="1" ph="1"/>
      <c r="AW707" s="1" ph="1"/>
      <c r="AX707" s="1" ph="1"/>
      <c r="AY707" s="1" ph="1"/>
      <c r="BB707" s="1" ph="1"/>
    </row>
    <row r="708" spans="6:54" ht="21" x14ac:dyDescent="0.15">
      <c r="F708" s="1" ph="1"/>
      <c r="G708" s="1" ph="1"/>
      <c r="H708" s="1" ph="1"/>
      <c r="Z708" s="1" ph="1"/>
      <c r="AA708" s="1" ph="1"/>
      <c r="AB708" s="1" ph="1"/>
      <c r="AE708" s="1" ph="1"/>
      <c r="AW708" s="1" ph="1"/>
      <c r="AX708" s="1" ph="1"/>
      <c r="AY708" s="1" ph="1"/>
      <c r="BB708" s="1" ph="1"/>
    </row>
    <row r="709" spans="6:54" ht="21" x14ac:dyDescent="0.15">
      <c r="F709" s="1" ph="1"/>
      <c r="G709" s="1" ph="1"/>
      <c r="H709" s="1" ph="1"/>
      <c r="Z709" s="1" ph="1"/>
      <c r="AA709" s="1" ph="1"/>
      <c r="AB709" s="1" ph="1"/>
      <c r="AE709" s="1" ph="1"/>
      <c r="AW709" s="1" ph="1"/>
      <c r="AX709" s="1" ph="1"/>
      <c r="AY709" s="1" ph="1"/>
      <c r="BB709" s="1" ph="1"/>
    </row>
    <row r="710" spans="6:54" ht="21" x14ac:dyDescent="0.15">
      <c r="F710" s="1" ph="1"/>
      <c r="G710" s="1" ph="1"/>
      <c r="H710" s="1" ph="1"/>
      <c r="Z710" s="1" ph="1"/>
      <c r="AA710" s="1" ph="1"/>
      <c r="AB710" s="1" ph="1"/>
      <c r="AE710" s="1" ph="1"/>
      <c r="AW710" s="1" ph="1"/>
      <c r="AX710" s="1" ph="1"/>
      <c r="AY710" s="1" ph="1"/>
      <c r="BB710" s="1" ph="1"/>
    </row>
    <row r="711" spans="6:54" ht="21" x14ac:dyDescent="0.15">
      <c r="F711" s="1" ph="1"/>
      <c r="G711" s="1" ph="1"/>
      <c r="H711" s="1" ph="1"/>
      <c r="Z711" s="1" ph="1"/>
      <c r="AA711" s="1" ph="1"/>
      <c r="AB711" s="1" ph="1"/>
      <c r="AE711" s="1" ph="1"/>
      <c r="AW711" s="1" ph="1"/>
      <c r="AX711" s="1" ph="1"/>
      <c r="AY711" s="1" ph="1"/>
      <c r="BB711" s="1" ph="1"/>
    </row>
    <row r="712" spans="6:54" ht="21" x14ac:dyDescent="0.15">
      <c r="F712" s="1" ph="1"/>
      <c r="G712" s="1" ph="1"/>
      <c r="H712" s="1" ph="1"/>
      <c r="Z712" s="1" ph="1"/>
      <c r="AA712" s="1" ph="1"/>
      <c r="AB712" s="1" ph="1"/>
      <c r="AE712" s="1" ph="1"/>
      <c r="AW712" s="1" ph="1"/>
      <c r="AX712" s="1" ph="1"/>
      <c r="AY712" s="1" ph="1"/>
      <c r="BB712" s="1" ph="1"/>
    </row>
    <row r="713" spans="6:54" ht="21" x14ac:dyDescent="0.15">
      <c r="F713" s="1" ph="1"/>
      <c r="G713" s="1" ph="1"/>
      <c r="H713" s="1" ph="1"/>
      <c r="Z713" s="1" ph="1"/>
      <c r="AA713" s="1" ph="1"/>
      <c r="AB713" s="1" ph="1"/>
      <c r="AE713" s="1" ph="1"/>
      <c r="AW713" s="1" ph="1"/>
      <c r="AX713" s="1" ph="1"/>
      <c r="AY713" s="1" ph="1"/>
      <c r="BB713" s="1" ph="1"/>
    </row>
    <row r="714" spans="6:54" ht="21" x14ac:dyDescent="0.15">
      <c r="F714" s="1" ph="1"/>
      <c r="G714" s="1" ph="1"/>
      <c r="H714" s="1" ph="1"/>
      <c r="Z714" s="1" ph="1"/>
      <c r="AA714" s="1" ph="1"/>
      <c r="AB714" s="1" ph="1"/>
      <c r="AE714" s="1" ph="1"/>
      <c r="AW714" s="1" ph="1"/>
      <c r="AX714" s="1" ph="1"/>
      <c r="AY714" s="1" ph="1"/>
      <c r="BB714" s="1" ph="1"/>
    </row>
    <row r="715" spans="6:54" ht="21" x14ac:dyDescent="0.15">
      <c r="F715" s="1" ph="1"/>
      <c r="G715" s="1" ph="1"/>
      <c r="H715" s="1" ph="1"/>
      <c r="Z715" s="1" ph="1"/>
      <c r="AA715" s="1" ph="1"/>
      <c r="AB715" s="1" ph="1"/>
      <c r="AE715" s="1" ph="1"/>
      <c r="AW715" s="1" ph="1"/>
      <c r="AX715" s="1" ph="1"/>
      <c r="AY715" s="1" ph="1"/>
      <c r="BB715" s="1" ph="1"/>
    </row>
    <row r="716" spans="6:54" ht="21" x14ac:dyDescent="0.15">
      <c r="F716" s="1" ph="1"/>
      <c r="G716" s="1" ph="1"/>
      <c r="H716" s="1" ph="1"/>
      <c r="Z716" s="1" ph="1"/>
      <c r="AA716" s="1" ph="1"/>
      <c r="AB716" s="1" ph="1"/>
      <c r="AE716" s="1" ph="1"/>
      <c r="AW716" s="1" ph="1"/>
      <c r="AX716" s="1" ph="1"/>
      <c r="AY716" s="1" ph="1"/>
      <c r="BB716" s="1" ph="1"/>
    </row>
    <row r="717" spans="6:54" ht="21" x14ac:dyDescent="0.15">
      <c r="F717" s="1" ph="1"/>
      <c r="G717" s="1" ph="1"/>
      <c r="H717" s="1" ph="1"/>
      <c r="Z717" s="1" ph="1"/>
      <c r="AA717" s="1" ph="1"/>
      <c r="AB717" s="1" ph="1"/>
      <c r="AE717" s="1" ph="1"/>
      <c r="AW717" s="1" ph="1"/>
      <c r="AX717" s="1" ph="1"/>
      <c r="AY717" s="1" ph="1"/>
      <c r="BB717" s="1" ph="1"/>
    </row>
    <row r="718" spans="6:54" ht="21" x14ac:dyDescent="0.15">
      <c r="F718" s="1" ph="1"/>
      <c r="G718" s="1" ph="1"/>
      <c r="H718" s="1" ph="1"/>
      <c r="Z718" s="1" ph="1"/>
      <c r="AA718" s="1" ph="1"/>
      <c r="AB718" s="1" ph="1"/>
      <c r="AE718" s="1" ph="1"/>
      <c r="AW718" s="1" ph="1"/>
      <c r="AX718" s="1" ph="1"/>
      <c r="AY718" s="1" ph="1"/>
      <c r="BB718" s="1" ph="1"/>
    </row>
    <row r="719" spans="6:54" ht="21" x14ac:dyDescent="0.15">
      <c r="F719" s="1" ph="1"/>
      <c r="G719" s="1" ph="1"/>
      <c r="H719" s="1" ph="1"/>
      <c r="Z719" s="1" ph="1"/>
      <c r="AA719" s="1" ph="1"/>
      <c r="AB719" s="1" ph="1"/>
      <c r="AE719" s="1" ph="1"/>
      <c r="AW719" s="1" ph="1"/>
      <c r="AX719" s="1" ph="1"/>
      <c r="AY719" s="1" ph="1"/>
      <c r="BB719" s="1" ph="1"/>
    </row>
    <row r="720" spans="6:54" ht="21" x14ac:dyDescent="0.15">
      <c r="F720" s="1" ph="1"/>
      <c r="G720" s="1" ph="1"/>
      <c r="H720" s="1" ph="1"/>
      <c r="Z720" s="1" ph="1"/>
      <c r="AA720" s="1" ph="1"/>
      <c r="AB720" s="1" ph="1"/>
      <c r="AE720" s="1" ph="1"/>
      <c r="AW720" s="1" ph="1"/>
      <c r="AX720" s="1" ph="1"/>
      <c r="AY720" s="1" ph="1"/>
      <c r="BB720" s="1" ph="1"/>
    </row>
    <row r="721" spans="6:54" ht="21" x14ac:dyDescent="0.15">
      <c r="F721" s="1" ph="1"/>
      <c r="G721" s="1" ph="1"/>
      <c r="H721" s="1" ph="1"/>
      <c r="Z721" s="1" ph="1"/>
      <c r="AA721" s="1" ph="1"/>
      <c r="AB721" s="1" ph="1"/>
      <c r="AE721" s="1" ph="1"/>
      <c r="AW721" s="1" ph="1"/>
      <c r="AX721" s="1" ph="1"/>
      <c r="AY721" s="1" ph="1"/>
      <c r="BB721" s="1" ph="1"/>
    </row>
    <row r="722" spans="6:54" ht="21" x14ac:dyDescent="0.15">
      <c r="F722" s="1" ph="1"/>
      <c r="G722" s="1" ph="1"/>
      <c r="H722" s="1" ph="1"/>
      <c r="Z722" s="1" ph="1"/>
      <c r="AA722" s="1" ph="1"/>
      <c r="AB722" s="1" ph="1"/>
      <c r="AE722" s="1" ph="1"/>
      <c r="AW722" s="1" ph="1"/>
      <c r="AX722" s="1" ph="1"/>
      <c r="AY722" s="1" ph="1"/>
      <c r="BB722" s="1" ph="1"/>
    </row>
    <row r="723" spans="6:54" ht="21" x14ac:dyDescent="0.15">
      <c r="F723" s="1" ph="1"/>
      <c r="G723" s="1" ph="1"/>
      <c r="H723" s="1" ph="1"/>
      <c r="Z723" s="1" ph="1"/>
      <c r="AA723" s="1" ph="1"/>
      <c r="AB723" s="1" ph="1"/>
      <c r="AE723" s="1" ph="1"/>
      <c r="AW723" s="1" ph="1"/>
      <c r="AX723" s="1" ph="1"/>
      <c r="AY723" s="1" ph="1"/>
      <c r="BB723" s="1" ph="1"/>
    </row>
    <row r="724" spans="6:54" ht="21" x14ac:dyDescent="0.15">
      <c r="F724" s="1" ph="1"/>
      <c r="G724" s="1" ph="1"/>
      <c r="H724" s="1" ph="1"/>
      <c r="Z724" s="1" ph="1"/>
      <c r="AA724" s="1" ph="1"/>
      <c r="AB724" s="1" ph="1"/>
      <c r="AE724" s="1" ph="1"/>
      <c r="AW724" s="1" ph="1"/>
      <c r="AX724" s="1" ph="1"/>
      <c r="AY724" s="1" ph="1"/>
      <c r="BB724" s="1" ph="1"/>
    </row>
    <row r="725" spans="6:54" ht="21" x14ac:dyDescent="0.15">
      <c r="F725" s="1" ph="1"/>
      <c r="G725" s="1" ph="1"/>
      <c r="H725" s="1" ph="1"/>
      <c r="Z725" s="1" ph="1"/>
      <c r="AA725" s="1" ph="1"/>
      <c r="AB725" s="1" ph="1"/>
      <c r="AE725" s="1" ph="1"/>
      <c r="AW725" s="1" ph="1"/>
      <c r="AX725" s="1" ph="1"/>
      <c r="AY725" s="1" ph="1"/>
      <c r="BB725" s="1" ph="1"/>
    </row>
    <row r="726" spans="6:54" ht="21" x14ac:dyDescent="0.15">
      <c r="F726" s="1" ph="1"/>
      <c r="G726" s="1" ph="1"/>
      <c r="H726" s="1" ph="1"/>
      <c r="Z726" s="1" ph="1"/>
      <c r="AA726" s="1" ph="1"/>
      <c r="AB726" s="1" ph="1"/>
      <c r="AE726" s="1" ph="1"/>
      <c r="AW726" s="1" ph="1"/>
      <c r="AX726" s="1" ph="1"/>
      <c r="AY726" s="1" ph="1"/>
      <c r="BB726" s="1" ph="1"/>
    </row>
    <row r="727" spans="6:54" ht="21" x14ac:dyDescent="0.15">
      <c r="F727" s="1" ph="1"/>
      <c r="G727" s="1" ph="1"/>
      <c r="H727" s="1" ph="1"/>
      <c r="Z727" s="1" ph="1"/>
      <c r="AA727" s="1" ph="1"/>
      <c r="AB727" s="1" ph="1"/>
      <c r="AE727" s="1" ph="1"/>
      <c r="AW727" s="1" ph="1"/>
      <c r="AX727" s="1" ph="1"/>
      <c r="AY727" s="1" ph="1"/>
      <c r="BB727" s="1" ph="1"/>
    </row>
    <row r="728" spans="6:54" ht="21" x14ac:dyDescent="0.15">
      <c r="F728" s="1" ph="1"/>
      <c r="G728" s="1" ph="1"/>
      <c r="H728" s="1" ph="1"/>
      <c r="Z728" s="1" ph="1"/>
      <c r="AA728" s="1" ph="1"/>
      <c r="AB728" s="1" ph="1"/>
      <c r="AE728" s="1" ph="1"/>
      <c r="AW728" s="1" ph="1"/>
      <c r="AX728" s="1" ph="1"/>
      <c r="AY728" s="1" ph="1"/>
      <c r="BB728" s="1" ph="1"/>
    </row>
    <row r="729" spans="6:54" ht="21" x14ac:dyDescent="0.15">
      <c r="F729" s="1" ph="1"/>
      <c r="G729" s="1" ph="1"/>
      <c r="H729" s="1" ph="1"/>
      <c r="Z729" s="1" ph="1"/>
      <c r="AA729" s="1" ph="1"/>
      <c r="AB729" s="1" ph="1"/>
      <c r="AE729" s="1" ph="1"/>
      <c r="AW729" s="1" ph="1"/>
      <c r="AX729" s="1" ph="1"/>
      <c r="AY729" s="1" ph="1"/>
      <c r="BB729" s="1" ph="1"/>
    </row>
    <row r="730" spans="6:54" ht="21" x14ac:dyDescent="0.15">
      <c r="F730" s="1" ph="1"/>
      <c r="G730" s="1" ph="1"/>
      <c r="H730" s="1" ph="1"/>
      <c r="Z730" s="1" ph="1"/>
      <c r="AA730" s="1" ph="1"/>
      <c r="AB730" s="1" ph="1"/>
      <c r="AE730" s="1" ph="1"/>
      <c r="AW730" s="1" ph="1"/>
      <c r="AX730" s="1" ph="1"/>
      <c r="AY730" s="1" ph="1"/>
      <c r="BB730" s="1" ph="1"/>
    </row>
    <row r="731" spans="6:54" ht="21" x14ac:dyDescent="0.15">
      <c r="F731" s="1" ph="1"/>
      <c r="G731" s="1" ph="1"/>
      <c r="H731" s="1" ph="1"/>
      <c r="Z731" s="1" ph="1"/>
      <c r="AA731" s="1" ph="1"/>
      <c r="AB731" s="1" ph="1"/>
      <c r="AE731" s="1" ph="1"/>
      <c r="AW731" s="1" ph="1"/>
      <c r="AX731" s="1" ph="1"/>
      <c r="AY731" s="1" ph="1"/>
      <c r="BB731" s="1" ph="1"/>
    </row>
    <row r="732" spans="6:54" ht="21" x14ac:dyDescent="0.15">
      <c r="F732" s="1" ph="1"/>
      <c r="G732" s="1" ph="1"/>
      <c r="H732" s="1" ph="1"/>
      <c r="Z732" s="1" ph="1"/>
      <c r="AA732" s="1" ph="1"/>
      <c r="AB732" s="1" ph="1"/>
      <c r="AE732" s="1" ph="1"/>
      <c r="AW732" s="1" ph="1"/>
      <c r="AX732" s="1" ph="1"/>
      <c r="AY732" s="1" ph="1"/>
      <c r="BB732" s="1" ph="1"/>
    </row>
    <row r="733" spans="6:54" ht="21" x14ac:dyDescent="0.15">
      <c r="F733" s="1" ph="1"/>
      <c r="G733" s="1" ph="1"/>
      <c r="H733" s="1" ph="1"/>
      <c r="Z733" s="1" ph="1"/>
      <c r="AA733" s="1" ph="1"/>
      <c r="AB733" s="1" ph="1"/>
      <c r="AE733" s="1" ph="1"/>
      <c r="AW733" s="1" ph="1"/>
      <c r="AX733" s="1" ph="1"/>
      <c r="AY733" s="1" ph="1"/>
      <c r="BB733" s="1" ph="1"/>
    </row>
    <row r="734" spans="6:54" ht="21" x14ac:dyDescent="0.15">
      <c r="F734" s="1" ph="1"/>
      <c r="G734" s="1" ph="1"/>
      <c r="H734" s="1" ph="1"/>
      <c r="Z734" s="1" ph="1"/>
      <c r="AA734" s="1" ph="1"/>
      <c r="AB734" s="1" ph="1"/>
      <c r="AE734" s="1" ph="1"/>
      <c r="AW734" s="1" ph="1"/>
      <c r="AX734" s="1" ph="1"/>
      <c r="AY734" s="1" ph="1"/>
      <c r="BB734" s="1" ph="1"/>
    </row>
    <row r="735" spans="6:54" ht="21" x14ac:dyDescent="0.15">
      <c r="F735" s="1" ph="1"/>
      <c r="G735" s="1" ph="1"/>
      <c r="H735" s="1" ph="1"/>
      <c r="Z735" s="1" ph="1"/>
      <c r="AA735" s="1" ph="1"/>
      <c r="AB735" s="1" ph="1"/>
      <c r="AE735" s="1" ph="1"/>
      <c r="AW735" s="1" ph="1"/>
      <c r="AX735" s="1" ph="1"/>
      <c r="AY735" s="1" ph="1"/>
      <c r="BB735" s="1" ph="1"/>
    </row>
    <row r="736" spans="6:54" ht="21" x14ac:dyDescent="0.15">
      <c r="F736" s="1" ph="1"/>
      <c r="G736" s="1" ph="1"/>
      <c r="H736" s="1" ph="1"/>
      <c r="Z736" s="1" ph="1"/>
      <c r="AA736" s="1" ph="1"/>
      <c r="AB736" s="1" ph="1"/>
      <c r="AE736" s="1" ph="1"/>
      <c r="AW736" s="1" ph="1"/>
      <c r="AX736" s="1" ph="1"/>
      <c r="AY736" s="1" ph="1"/>
      <c r="BB736" s="1" ph="1"/>
    </row>
    <row r="737" spans="6:54" ht="21" x14ac:dyDescent="0.15">
      <c r="F737" s="1" ph="1"/>
      <c r="G737" s="1" ph="1"/>
      <c r="H737" s="1" ph="1"/>
      <c r="Z737" s="1" ph="1"/>
      <c r="AA737" s="1" ph="1"/>
      <c r="AB737" s="1" ph="1"/>
      <c r="AE737" s="1" ph="1"/>
      <c r="AW737" s="1" ph="1"/>
      <c r="AX737" s="1" ph="1"/>
      <c r="AY737" s="1" ph="1"/>
      <c r="BB737" s="1" ph="1"/>
    </row>
    <row r="738" spans="6:54" ht="21" x14ac:dyDescent="0.15">
      <c r="F738" s="1" ph="1"/>
      <c r="G738" s="1" ph="1"/>
      <c r="H738" s="1" ph="1"/>
      <c r="Z738" s="1" ph="1"/>
      <c r="AA738" s="1" ph="1"/>
      <c r="AB738" s="1" ph="1"/>
      <c r="AE738" s="1" ph="1"/>
      <c r="AW738" s="1" ph="1"/>
      <c r="AX738" s="1" ph="1"/>
      <c r="AY738" s="1" ph="1"/>
      <c r="BB738" s="1" ph="1"/>
    </row>
    <row r="739" spans="6:54" ht="21" x14ac:dyDescent="0.15">
      <c r="F739" s="1" ph="1"/>
      <c r="G739" s="1" ph="1"/>
      <c r="H739" s="1" ph="1"/>
      <c r="Z739" s="1" ph="1"/>
      <c r="AA739" s="1" ph="1"/>
      <c r="AB739" s="1" ph="1"/>
      <c r="AE739" s="1" ph="1"/>
      <c r="AW739" s="1" ph="1"/>
      <c r="AX739" s="1" ph="1"/>
      <c r="AY739" s="1" ph="1"/>
      <c r="BB739" s="1" ph="1"/>
    </row>
    <row r="740" spans="6:54" ht="21" x14ac:dyDescent="0.15">
      <c r="F740" s="1" ph="1"/>
      <c r="G740" s="1" ph="1"/>
      <c r="H740" s="1" ph="1"/>
      <c r="Z740" s="1" ph="1"/>
      <c r="AA740" s="1" ph="1"/>
      <c r="AB740" s="1" ph="1"/>
      <c r="AE740" s="1" ph="1"/>
      <c r="AW740" s="1" ph="1"/>
      <c r="AX740" s="1" ph="1"/>
      <c r="AY740" s="1" ph="1"/>
      <c r="BB740" s="1" ph="1"/>
    </row>
    <row r="741" spans="6:54" ht="21" x14ac:dyDescent="0.15">
      <c r="F741" s="1" ph="1"/>
      <c r="G741" s="1" ph="1"/>
      <c r="H741" s="1" ph="1"/>
      <c r="Z741" s="1" ph="1"/>
      <c r="AA741" s="1" ph="1"/>
      <c r="AB741" s="1" ph="1"/>
      <c r="AE741" s="1" ph="1"/>
      <c r="AW741" s="1" ph="1"/>
      <c r="AX741" s="1" ph="1"/>
      <c r="AY741" s="1" ph="1"/>
      <c r="BB741" s="1" ph="1"/>
    </row>
    <row r="742" spans="6:54" ht="21" x14ac:dyDescent="0.15">
      <c r="F742" s="1" ph="1"/>
      <c r="G742" s="1" ph="1"/>
      <c r="H742" s="1" ph="1"/>
      <c r="Z742" s="1" ph="1"/>
      <c r="AA742" s="1" ph="1"/>
      <c r="AB742" s="1" ph="1"/>
      <c r="AE742" s="1" ph="1"/>
      <c r="AW742" s="1" ph="1"/>
      <c r="AX742" s="1" ph="1"/>
      <c r="AY742" s="1" ph="1"/>
      <c r="BB742" s="1" ph="1"/>
    </row>
    <row r="743" spans="6:54" ht="21" x14ac:dyDescent="0.15">
      <c r="F743" s="1" ph="1"/>
      <c r="G743" s="1" ph="1"/>
      <c r="H743" s="1" ph="1"/>
      <c r="Z743" s="1" ph="1"/>
      <c r="AA743" s="1" ph="1"/>
      <c r="AB743" s="1" ph="1"/>
      <c r="AE743" s="1" ph="1"/>
      <c r="AW743" s="1" ph="1"/>
      <c r="AX743" s="1" ph="1"/>
      <c r="AY743" s="1" ph="1"/>
      <c r="BB743" s="1" ph="1"/>
    </row>
    <row r="744" spans="6:54" ht="21" x14ac:dyDescent="0.15">
      <c r="F744" s="1" ph="1"/>
      <c r="G744" s="1" ph="1"/>
      <c r="H744" s="1" ph="1"/>
      <c r="Z744" s="1" ph="1"/>
      <c r="AA744" s="1" ph="1"/>
      <c r="AB744" s="1" ph="1"/>
      <c r="AE744" s="1" ph="1"/>
      <c r="AW744" s="1" ph="1"/>
      <c r="AX744" s="1" ph="1"/>
      <c r="AY744" s="1" ph="1"/>
      <c r="BB744" s="1" ph="1"/>
    </row>
    <row r="745" spans="6:54" ht="21" x14ac:dyDescent="0.15">
      <c r="F745" s="1" ph="1"/>
      <c r="G745" s="1" ph="1"/>
      <c r="H745" s="1" ph="1"/>
      <c r="Z745" s="1" ph="1"/>
      <c r="AA745" s="1" ph="1"/>
      <c r="AB745" s="1" ph="1"/>
      <c r="AE745" s="1" ph="1"/>
      <c r="AW745" s="1" ph="1"/>
      <c r="AX745" s="1" ph="1"/>
      <c r="AY745" s="1" ph="1"/>
      <c r="BB745" s="1" ph="1"/>
    </row>
    <row r="746" spans="6:54" ht="21" x14ac:dyDescent="0.15">
      <c r="F746" s="1" ph="1"/>
      <c r="G746" s="1" ph="1"/>
      <c r="H746" s="1" ph="1"/>
      <c r="Z746" s="1" ph="1"/>
      <c r="AA746" s="1" ph="1"/>
      <c r="AB746" s="1" ph="1"/>
      <c r="AE746" s="1" ph="1"/>
      <c r="AW746" s="1" ph="1"/>
      <c r="AX746" s="1" ph="1"/>
      <c r="AY746" s="1" ph="1"/>
      <c r="BB746" s="1" ph="1"/>
    </row>
    <row r="747" spans="6:54" ht="21" x14ac:dyDescent="0.15">
      <c r="F747" s="1" ph="1"/>
      <c r="G747" s="1" ph="1"/>
      <c r="H747" s="1" ph="1"/>
      <c r="Z747" s="1" ph="1"/>
      <c r="AA747" s="1" ph="1"/>
      <c r="AB747" s="1" ph="1"/>
      <c r="AE747" s="1" ph="1"/>
      <c r="AW747" s="1" ph="1"/>
      <c r="AX747" s="1" ph="1"/>
      <c r="AY747" s="1" ph="1"/>
      <c r="BB747" s="1" ph="1"/>
    </row>
    <row r="748" spans="6:54" ht="21" x14ac:dyDescent="0.15">
      <c r="F748" s="1" ph="1"/>
      <c r="G748" s="1" ph="1"/>
      <c r="H748" s="1" ph="1"/>
      <c r="Z748" s="1" ph="1"/>
      <c r="AA748" s="1" ph="1"/>
      <c r="AB748" s="1" ph="1"/>
      <c r="AE748" s="1" ph="1"/>
      <c r="AW748" s="1" ph="1"/>
      <c r="AX748" s="1" ph="1"/>
      <c r="AY748" s="1" ph="1"/>
      <c r="BB748" s="1" ph="1"/>
    </row>
    <row r="749" spans="6:54" ht="21" x14ac:dyDescent="0.15">
      <c r="F749" s="1" ph="1"/>
      <c r="G749" s="1" ph="1"/>
      <c r="H749" s="1" ph="1"/>
      <c r="Z749" s="1" ph="1"/>
      <c r="AA749" s="1" ph="1"/>
      <c r="AB749" s="1" ph="1"/>
      <c r="AE749" s="1" ph="1"/>
      <c r="AW749" s="1" ph="1"/>
      <c r="AX749" s="1" ph="1"/>
      <c r="AY749" s="1" ph="1"/>
      <c r="BB749" s="1" ph="1"/>
    </row>
    <row r="750" spans="6:54" ht="21" x14ac:dyDescent="0.15">
      <c r="F750" s="1" ph="1"/>
      <c r="G750" s="1" ph="1"/>
      <c r="H750" s="1" ph="1"/>
      <c r="Z750" s="1" ph="1"/>
      <c r="AA750" s="1" ph="1"/>
      <c r="AB750" s="1" ph="1"/>
      <c r="AE750" s="1" ph="1"/>
      <c r="AW750" s="1" ph="1"/>
      <c r="AX750" s="1" ph="1"/>
      <c r="AY750" s="1" ph="1"/>
      <c r="BB750" s="1" ph="1"/>
    </row>
    <row r="751" spans="6:54" ht="21" x14ac:dyDescent="0.15">
      <c r="F751" s="1" ph="1"/>
      <c r="G751" s="1" ph="1"/>
      <c r="H751" s="1" ph="1"/>
      <c r="Z751" s="1" ph="1"/>
      <c r="AA751" s="1" ph="1"/>
      <c r="AB751" s="1" ph="1"/>
      <c r="AE751" s="1" ph="1"/>
      <c r="AW751" s="1" ph="1"/>
      <c r="AX751" s="1" ph="1"/>
      <c r="AY751" s="1" ph="1"/>
      <c r="BB751" s="1" ph="1"/>
    </row>
    <row r="752" spans="6:54" ht="21" x14ac:dyDescent="0.15">
      <c r="F752" s="1" ph="1"/>
      <c r="G752" s="1" ph="1"/>
      <c r="H752" s="1" ph="1"/>
      <c r="Z752" s="1" ph="1"/>
      <c r="AA752" s="1" ph="1"/>
      <c r="AB752" s="1" ph="1"/>
      <c r="AE752" s="1" ph="1"/>
      <c r="AW752" s="1" ph="1"/>
      <c r="AX752" s="1" ph="1"/>
      <c r="AY752" s="1" ph="1"/>
      <c r="BB752" s="1" ph="1"/>
    </row>
    <row r="753" spans="6:54" ht="21" x14ac:dyDescent="0.15">
      <c r="F753" s="1" ph="1"/>
      <c r="G753" s="1" ph="1"/>
      <c r="H753" s="1" ph="1"/>
      <c r="Z753" s="1" ph="1"/>
      <c r="AA753" s="1" ph="1"/>
      <c r="AB753" s="1" ph="1"/>
      <c r="AE753" s="1" ph="1"/>
      <c r="AW753" s="1" ph="1"/>
      <c r="AX753" s="1" ph="1"/>
      <c r="AY753" s="1" ph="1"/>
      <c r="BB753" s="1" ph="1"/>
    </row>
    <row r="754" spans="6:54" ht="21" x14ac:dyDescent="0.15">
      <c r="F754" s="1" ph="1"/>
      <c r="G754" s="1" ph="1"/>
      <c r="H754" s="1" ph="1"/>
      <c r="Z754" s="1" ph="1"/>
      <c r="AA754" s="1" ph="1"/>
      <c r="AB754" s="1" ph="1"/>
      <c r="AE754" s="1" ph="1"/>
      <c r="AW754" s="1" ph="1"/>
      <c r="AX754" s="1" ph="1"/>
      <c r="AY754" s="1" ph="1"/>
      <c r="BB754" s="1" ph="1"/>
    </row>
    <row r="755" spans="6:54" ht="21" x14ac:dyDescent="0.15">
      <c r="F755" s="1" ph="1"/>
      <c r="G755" s="1" ph="1"/>
      <c r="H755" s="1" ph="1"/>
      <c r="Z755" s="1" ph="1"/>
      <c r="AA755" s="1" ph="1"/>
      <c r="AB755" s="1" ph="1"/>
      <c r="AE755" s="1" ph="1"/>
      <c r="AW755" s="1" ph="1"/>
      <c r="AX755" s="1" ph="1"/>
      <c r="AY755" s="1" ph="1"/>
      <c r="BB755" s="1" ph="1"/>
    </row>
    <row r="756" spans="6:54" ht="21" x14ac:dyDescent="0.15">
      <c r="F756" s="1" ph="1"/>
      <c r="G756" s="1" ph="1"/>
      <c r="H756" s="1" ph="1"/>
      <c r="Z756" s="1" ph="1"/>
      <c r="AA756" s="1" ph="1"/>
      <c r="AB756" s="1" ph="1"/>
      <c r="AE756" s="1" ph="1"/>
      <c r="AW756" s="1" ph="1"/>
      <c r="AX756" s="1" ph="1"/>
      <c r="AY756" s="1" ph="1"/>
      <c r="BB756" s="1" ph="1"/>
    </row>
    <row r="757" spans="6:54" ht="21" x14ac:dyDescent="0.15">
      <c r="F757" s="1" ph="1"/>
      <c r="G757" s="1" ph="1"/>
      <c r="H757" s="1" ph="1"/>
      <c r="Z757" s="1" ph="1"/>
      <c r="AA757" s="1" ph="1"/>
      <c r="AB757" s="1" ph="1"/>
      <c r="AE757" s="1" ph="1"/>
      <c r="AW757" s="1" ph="1"/>
      <c r="AX757" s="1" ph="1"/>
      <c r="AY757" s="1" ph="1"/>
      <c r="BB757" s="1" ph="1"/>
    </row>
    <row r="758" spans="6:54" ht="21" x14ac:dyDescent="0.15">
      <c r="F758" s="1" ph="1"/>
      <c r="G758" s="1" ph="1"/>
      <c r="H758" s="1" ph="1"/>
      <c r="Z758" s="1" ph="1"/>
      <c r="AA758" s="1" ph="1"/>
      <c r="AB758" s="1" ph="1"/>
      <c r="AE758" s="1" ph="1"/>
      <c r="AW758" s="1" ph="1"/>
      <c r="AX758" s="1" ph="1"/>
      <c r="AY758" s="1" ph="1"/>
      <c r="BB758" s="1" ph="1"/>
    </row>
    <row r="759" spans="6:54" ht="21" x14ac:dyDescent="0.15">
      <c r="F759" s="1" ph="1"/>
      <c r="G759" s="1" ph="1"/>
      <c r="H759" s="1" ph="1"/>
      <c r="Z759" s="1" ph="1"/>
      <c r="AA759" s="1" ph="1"/>
      <c r="AB759" s="1" ph="1"/>
      <c r="AE759" s="1" ph="1"/>
      <c r="AW759" s="1" ph="1"/>
      <c r="AX759" s="1" ph="1"/>
      <c r="AY759" s="1" ph="1"/>
      <c r="BB759" s="1" ph="1"/>
    </row>
    <row r="760" spans="6:54" ht="21" x14ac:dyDescent="0.15">
      <c r="F760" s="1" ph="1"/>
      <c r="G760" s="1" ph="1"/>
      <c r="H760" s="1" ph="1"/>
      <c r="Z760" s="1" ph="1"/>
      <c r="AA760" s="1" ph="1"/>
      <c r="AB760" s="1" ph="1"/>
      <c r="AE760" s="1" ph="1"/>
      <c r="AW760" s="1" ph="1"/>
      <c r="AX760" s="1" ph="1"/>
      <c r="AY760" s="1" ph="1"/>
      <c r="BB760" s="1" ph="1"/>
    </row>
    <row r="761" spans="6:54" ht="21" x14ac:dyDescent="0.15">
      <c r="F761" s="1" ph="1"/>
      <c r="G761" s="1" ph="1"/>
      <c r="H761" s="1" ph="1"/>
      <c r="Z761" s="1" ph="1"/>
      <c r="AA761" s="1" ph="1"/>
      <c r="AB761" s="1" ph="1"/>
      <c r="AE761" s="1" ph="1"/>
      <c r="AW761" s="1" ph="1"/>
      <c r="AX761" s="1" ph="1"/>
      <c r="AY761" s="1" ph="1"/>
      <c r="BB761" s="1" ph="1"/>
    </row>
    <row r="762" spans="6:54" ht="21" x14ac:dyDescent="0.15">
      <c r="F762" s="1" ph="1"/>
      <c r="G762" s="1" ph="1"/>
      <c r="H762" s="1" ph="1"/>
      <c r="Z762" s="1" ph="1"/>
      <c r="AA762" s="1" ph="1"/>
      <c r="AB762" s="1" ph="1"/>
      <c r="AE762" s="1" ph="1"/>
      <c r="AW762" s="1" ph="1"/>
      <c r="AX762" s="1" ph="1"/>
      <c r="AY762" s="1" ph="1"/>
      <c r="BB762" s="1" ph="1"/>
    </row>
    <row r="763" spans="6:54" ht="21" x14ac:dyDescent="0.15">
      <c r="F763" s="1" ph="1"/>
      <c r="G763" s="1" ph="1"/>
      <c r="H763" s="1" ph="1"/>
      <c r="Z763" s="1" ph="1"/>
      <c r="AA763" s="1" ph="1"/>
      <c r="AB763" s="1" ph="1"/>
      <c r="AE763" s="1" ph="1"/>
      <c r="AW763" s="1" ph="1"/>
      <c r="AX763" s="1" ph="1"/>
      <c r="AY763" s="1" ph="1"/>
      <c r="BB763" s="1" ph="1"/>
    </row>
    <row r="764" spans="6:54" ht="21" x14ac:dyDescent="0.15">
      <c r="F764" s="1" ph="1"/>
      <c r="G764" s="1" ph="1"/>
      <c r="H764" s="1" ph="1"/>
      <c r="Z764" s="1" ph="1"/>
      <c r="AA764" s="1" ph="1"/>
      <c r="AB764" s="1" ph="1"/>
      <c r="AE764" s="1" ph="1"/>
      <c r="AW764" s="1" ph="1"/>
      <c r="AX764" s="1" ph="1"/>
      <c r="AY764" s="1" ph="1"/>
      <c r="BB764" s="1" ph="1"/>
    </row>
    <row r="765" spans="6:54" ht="21" x14ac:dyDescent="0.15">
      <c r="F765" s="1" ph="1"/>
      <c r="G765" s="1" ph="1"/>
      <c r="H765" s="1" ph="1"/>
      <c r="Z765" s="1" ph="1"/>
      <c r="AA765" s="1" ph="1"/>
      <c r="AB765" s="1" ph="1"/>
      <c r="AE765" s="1" ph="1"/>
      <c r="AW765" s="1" ph="1"/>
      <c r="AX765" s="1" ph="1"/>
      <c r="AY765" s="1" ph="1"/>
      <c r="BB765" s="1" ph="1"/>
    </row>
    <row r="766" spans="6:54" ht="21" x14ac:dyDescent="0.15">
      <c r="F766" s="1" ph="1"/>
      <c r="G766" s="1" ph="1"/>
      <c r="H766" s="1" ph="1"/>
      <c r="Z766" s="1" ph="1"/>
      <c r="AA766" s="1" ph="1"/>
      <c r="AB766" s="1" ph="1"/>
      <c r="AE766" s="1" ph="1"/>
      <c r="AW766" s="1" ph="1"/>
      <c r="AX766" s="1" ph="1"/>
      <c r="AY766" s="1" ph="1"/>
      <c r="BB766" s="1" ph="1"/>
    </row>
    <row r="767" spans="6:54" ht="21" x14ac:dyDescent="0.15">
      <c r="F767" s="1" ph="1"/>
      <c r="G767" s="1" ph="1"/>
      <c r="H767" s="1" ph="1"/>
      <c r="Z767" s="1" ph="1"/>
      <c r="AA767" s="1" ph="1"/>
      <c r="AB767" s="1" ph="1"/>
      <c r="AE767" s="1" ph="1"/>
      <c r="AW767" s="1" ph="1"/>
      <c r="AX767" s="1" ph="1"/>
      <c r="AY767" s="1" ph="1"/>
      <c r="BB767" s="1" ph="1"/>
    </row>
    <row r="768" spans="6:54" ht="21" x14ac:dyDescent="0.15">
      <c r="F768" s="1" ph="1"/>
      <c r="G768" s="1" ph="1"/>
      <c r="H768" s="1" ph="1"/>
      <c r="Z768" s="1" ph="1"/>
      <c r="AA768" s="1" ph="1"/>
      <c r="AB768" s="1" ph="1"/>
      <c r="AE768" s="1" ph="1"/>
      <c r="AW768" s="1" ph="1"/>
      <c r="AX768" s="1" ph="1"/>
      <c r="AY768" s="1" ph="1"/>
      <c r="BB768" s="1" ph="1"/>
    </row>
    <row r="769" spans="6:54" ht="21" x14ac:dyDescent="0.15">
      <c r="F769" s="1" ph="1"/>
      <c r="G769" s="1" ph="1"/>
      <c r="H769" s="1" ph="1"/>
      <c r="Z769" s="1" ph="1"/>
      <c r="AA769" s="1" ph="1"/>
      <c r="AB769" s="1" ph="1"/>
      <c r="AE769" s="1" ph="1"/>
      <c r="AW769" s="1" ph="1"/>
      <c r="AX769" s="1" ph="1"/>
      <c r="AY769" s="1" ph="1"/>
      <c r="BB769" s="1" ph="1"/>
    </row>
    <row r="770" spans="6:54" ht="21" x14ac:dyDescent="0.15">
      <c r="F770" s="1" ph="1"/>
      <c r="G770" s="1" ph="1"/>
      <c r="H770" s="1" ph="1"/>
      <c r="Z770" s="1" ph="1"/>
      <c r="AA770" s="1" ph="1"/>
      <c r="AB770" s="1" ph="1"/>
      <c r="AE770" s="1" ph="1"/>
      <c r="AW770" s="1" ph="1"/>
      <c r="AX770" s="1" ph="1"/>
      <c r="AY770" s="1" ph="1"/>
      <c r="BB770" s="1" ph="1"/>
    </row>
    <row r="771" spans="6:54" ht="21" x14ac:dyDescent="0.15">
      <c r="F771" s="1" ph="1"/>
      <c r="G771" s="1" ph="1"/>
      <c r="H771" s="1" ph="1"/>
      <c r="Z771" s="1" ph="1"/>
      <c r="AA771" s="1" ph="1"/>
      <c r="AB771" s="1" ph="1"/>
      <c r="AE771" s="1" ph="1"/>
      <c r="AW771" s="1" ph="1"/>
      <c r="AX771" s="1" ph="1"/>
      <c r="AY771" s="1" ph="1"/>
      <c r="BB771" s="1" ph="1"/>
    </row>
    <row r="772" spans="6:54" ht="21" x14ac:dyDescent="0.15">
      <c r="F772" s="1" ph="1"/>
      <c r="G772" s="1" ph="1"/>
      <c r="H772" s="1" ph="1"/>
      <c r="Z772" s="1" ph="1"/>
      <c r="AA772" s="1" ph="1"/>
      <c r="AB772" s="1" ph="1"/>
      <c r="AE772" s="1" ph="1"/>
      <c r="AW772" s="1" ph="1"/>
      <c r="AX772" s="1" ph="1"/>
      <c r="AY772" s="1" ph="1"/>
      <c r="BB772" s="1" ph="1"/>
    </row>
    <row r="773" spans="6:54" ht="21" x14ac:dyDescent="0.15">
      <c r="F773" s="1" ph="1"/>
      <c r="G773" s="1" ph="1"/>
      <c r="H773" s="1" ph="1"/>
      <c r="Z773" s="1" ph="1"/>
      <c r="AA773" s="1" ph="1"/>
      <c r="AB773" s="1" ph="1"/>
      <c r="AE773" s="1" ph="1"/>
      <c r="AW773" s="1" ph="1"/>
      <c r="AX773" s="1" ph="1"/>
      <c r="AY773" s="1" ph="1"/>
      <c r="BB773" s="1" ph="1"/>
    </row>
    <row r="774" spans="6:54" ht="21" x14ac:dyDescent="0.15">
      <c r="F774" s="1" ph="1"/>
      <c r="G774" s="1" ph="1"/>
      <c r="H774" s="1" ph="1"/>
      <c r="Z774" s="1" ph="1"/>
      <c r="AA774" s="1" ph="1"/>
      <c r="AB774" s="1" ph="1"/>
      <c r="AE774" s="1" ph="1"/>
      <c r="AW774" s="1" ph="1"/>
      <c r="AX774" s="1" ph="1"/>
      <c r="AY774" s="1" ph="1"/>
      <c r="BB774" s="1" ph="1"/>
    </row>
    <row r="775" spans="6:54" ht="21" x14ac:dyDescent="0.15">
      <c r="F775" s="1" ph="1"/>
      <c r="G775" s="1" ph="1"/>
      <c r="H775" s="1" ph="1"/>
      <c r="Z775" s="1" ph="1"/>
      <c r="AA775" s="1" ph="1"/>
      <c r="AB775" s="1" ph="1"/>
      <c r="AE775" s="1" ph="1"/>
      <c r="AW775" s="1" ph="1"/>
      <c r="AX775" s="1" ph="1"/>
      <c r="AY775" s="1" ph="1"/>
      <c r="BB775" s="1" ph="1"/>
    </row>
    <row r="776" spans="6:54" ht="21" x14ac:dyDescent="0.15">
      <c r="F776" s="1" ph="1"/>
      <c r="G776" s="1" ph="1"/>
      <c r="H776" s="1" ph="1"/>
      <c r="Z776" s="1" ph="1"/>
      <c r="AA776" s="1" ph="1"/>
      <c r="AB776" s="1" ph="1"/>
      <c r="AE776" s="1" ph="1"/>
      <c r="AW776" s="1" ph="1"/>
      <c r="AX776" s="1" ph="1"/>
      <c r="AY776" s="1" ph="1"/>
      <c r="BB776" s="1" ph="1"/>
    </row>
    <row r="777" spans="6:54" ht="21" x14ac:dyDescent="0.15">
      <c r="F777" s="1" ph="1"/>
      <c r="G777" s="1" ph="1"/>
      <c r="H777" s="1" ph="1"/>
      <c r="Z777" s="1" ph="1"/>
      <c r="AA777" s="1" ph="1"/>
      <c r="AB777" s="1" ph="1"/>
      <c r="AE777" s="1" ph="1"/>
      <c r="AW777" s="1" ph="1"/>
      <c r="AX777" s="1" ph="1"/>
      <c r="AY777" s="1" ph="1"/>
      <c r="BB777" s="1" ph="1"/>
    </row>
    <row r="778" spans="6:54" ht="21" x14ac:dyDescent="0.15">
      <c r="F778" s="1" ph="1"/>
      <c r="G778" s="1" ph="1"/>
      <c r="H778" s="1" ph="1"/>
      <c r="Z778" s="1" ph="1"/>
      <c r="AA778" s="1" ph="1"/>
      <c r="AB778" s="1" ph="1"/>
      <c r="AE778" s="1" ph="1"/>
      <c r="AW778" s="1" ph="1"/>
      <c r="AX778" s="1" ph="1"/>
      <c r="AY778" s="1" ph="1"/>
      <c r="BB778" s="1" ph="1"/>
    </row>
    <row r="779" spans="6:54" ht="21" x14ac:dyDescent="0.15">
      <c r="F779" s="1" ph="1"/>
      <c r="G779" s="1" ph="1"/>
      <c r="H779" s="1" ph="1"/>
      <c r="Z779" s="1" ph="1"/>
      <c r="AA779" s="1" ph="1"/>
      <c r="AB779" s="1" ph="1"/>
      <c r="AE779" s="1" ph="1"/>
      <c r="AW779" s="1" ph="1"/>
      <c r="AX779" s="1" ph="1"/>
      <c r="AY779" s="1" ph="1"/>
      <c r="BB779" s="1" ph="1"/>
    </row>
    <row r="780" spans="6:54" ht="21" x14ac:dyDescent="0.15">
      <c r="F780" s="1" ph="1"/>
      <c r="G780" s="1" ph="1"/>
      <c r="H780" s="1" ph="1"/>
      <c r="Z780" s="1" ph="1"/>
      <c r="AA780" s="1" ph="1"/>
      <c r="AB780" s="1" ph="1"/>
      <c r="AE780" s="1" ph="1"/>
      <c r="AW780" s="1" ph="1"/>
      <c r="AX780" s="1" ph="1"/>
      <c r="AY780" s="1" ph="1"/>
      <c r="BB780" s="1" ph="1"/>
    </row>
    <row r="781" spans="6:54" ht="21" x14ac:dyDescent="0.15">
      <c r="F781" s="1" ph="1"/>
      <c r="G781" s="1" ph="1"/>
      <c r="H781" s="1" ph="1"/>
      <c r="Z781" s="1" ph="1"/>
      <c r="AA781" s="1" ph="1"/>
      <c r="AB781" s="1" ph="1"/>
      <c r="AE781" s="1" ph="1"/>
      <c r="AW781" s="1" ph="1"/>
      <c r="AX781" s="1" ph="1"/>
      <c r="AY781" s="1" ph="1"/>
      <c r="BB781" s="1" ph="1"/>
    </row>
    <row r="782" spans="6:54" ht="21" x14ac:dyDescent="0.15">
      <c r="F782" s="1" ph="1"/>
      <c r="G782" s="1" ph="1"/>
      <c r="H782" s="1" ph="1"/>
    </row>
    <row r="783" spans="6:54" ht="21" x14ac:dyDescent="0.15">
      <c r="F783" s="1" ph="1"/>
      <c r="G783" s="1" ph="1"/>
      <c r="H783" s="1" ph="1"/>
      <c r="Z783" s="1" ph="1"/>
      <c r="AA783" s="1" ph="1"/>
      <c r="AB783" s="1" ph="1"/>
      <c r="AE783" s="1" ph="1"/>
      <c r="AW783" s="1" ph="1"/>
      <c r="AX783" s="1" ph="1"/>
      <c r="AY783" s="1" ph="1"/>
      <c r="BB783" s="1" ph="1"/>
    </row>
    <row r="784" spans="6:54" ht="21" x14ac:dyDescent="0.15">
      <c r="F784" s="1" ph="1"/>
      <c r="G784" s="1" ph="1"/>
      <c r="H784" s="1" ph="1"/>
      <c r="Z784" s="1" ph="1"/>
      <c r="AA784" s="1" ph="1"/>
      <c r="AB784" s="1" ph="1"/>
      <c r="AE784" s="1" ph="1"/>
      <c r="AW784" s="1" ph="1"/>
      <c r="AX784" s="1" ph="1"/>
      <c r="AY784" s="1" ph="1"/>
      <c r="BB784" s="1" ph="1"/>
    </row>
    <row r="785" spans="6:54" ht="21" x14ac:dyDescent="0.15">
      <c r="F785" s="1" ph="1"/>
      <c r="G785" s="1" ph="1"/>
      <c r="H785" s="1" ph="1"/>
      <c r="Z785" s="1" ph="1"/>
      <c r="AA785" s="1" ph="1"/>
      <c r="AB785" s="1" ph="1"/>
      <c r="AE785" s="1" ph="1"/>
      <c r="AW785" s="1" ph="1"/>
      <c r="AX785" s="1" ph="1"/>
      <c r="AY785" s="1" ph="1"/>
      <c r="BB785" s="1" ph="1"/>
    </row>
    <row r="786" spans="6:54" ht="21" x14ac:dyDescent="0.15">
      <c r="F786" s="1" ph="1"/>
      <c r="G786" s="1" ph="1"/>
      <c r="H786" s="1" ph="1"/>
      <c r="Z786" s="1" ph="1"/>
      <c r="AA786" s="1" ph="1"/>
      <c r="AB786" s="1" ph="1"/>
      <c r="AE786" s="1" ph="1"/>
      <c r="AW786" s="1" ph="1"/>
      <c r="AX786" s="1" ph="1"/>
      <c r="AY786" s="1" ph="1"/>
      <c r="BB786" s="1" ph="1"/>
    </row>
    <row r="787" spans="6:54" ht="21" x14ac:dyDescent="0.15">
      <c r="F787" s="1" ph="1"/>
      <c r="G787" s="1" ph="1"/>
      <c r="H787" s="1" ph="1"/>
      <c r="Z787" s="1" ph="1"/>
      <c r="AA787" s="1" ph="1"/>
      <c r="AB787" s="1" ph="1"/>
      <c r="AE787" s="1" ph="1"/>
      <c r="AW787" s="1" ph="1"/>
      <c r="AX787" s="1" ph="1"/>
      <c r="AY787" s="1" ph="1"/>
      <c r="BB787" s="1" ph="1"/>
    </row>
    <row r="788" spans="6:54" ht="21" x14ac:dyDescent="0.15">
      <c r="F788" s="1" ph="1"/>
      <c r="G788" s="1" ph="1"/>
      <c r="H788" s="1" ph="1"/>
      <c r="Z788" s="1" ph="1"/>
      <c r="AA788" s="1" ph="1"/>
      <c r="AB788" s="1" ph="1"/>
      <c r="AE788" s="1" ph="1"/>
      <c r="AW788" s="1" ph="1"/>
      <c r="AX788" s="1" ph="1"/>
      <c r="AY788" s="1" ph="1"/>
      <c r="BB788" s="1" ph="1"/>
    </row>
    <row r="789" spans="6:54" ht="21" x14ac:dyDescent="0.15">
      <c r="Z789" s="1" ph="1"/>
      <c r="AA789" s="1" ph="1"/>
      <c r="AB789" s="1" ph="1"/>
      <c r="AE789" s="1" ph="1"/>
      <c r="AW789" s="1" ph="1"/>
      <c r="AX789" s="1" ph="1"/>
      <c r="AY789" s="1" ph="1"/>
      <c r="BB789" s="1" ph="1"/>
    </row>
    <row r="790" spans="6:54" ht="21" x14ac:dyDescent="0.15">
      <c r="F790" s="1" ph="1"/>
      <c r="G790" s="1" ph="1"/>
      <c r="H790" s="1" ph="1"/>
      <c r="Z790" s="1" ph="1"/>
      <c r="AA790" s="1" ph="1"/>
      <c r="AB790" s="1" ph="1"/>
      <c r="AE790" s="1" ph="1"/>
      <c r="AW790" s="1" ph="1"/>
      <c r="AX790" s="1" ph="1"/>
      <c r="AY790" s="1" ph="1"/>
      <c r="BB790" s="1" ph="1"/>
    </row>
    <row r="791" spans="6:54" ht="21" x14ac:dyDescent="0.15">
      <c r="F791" s="1" ph="1"/>
      <c r="G791" s="1" ph="1"/>
      <c r="H791" s="1" ph="1"/>
      <c r="Z791" s="1" ph="1"/>
      <c r="AA791" s="1" ph="1"/>
      <c r="AB791" s="1" ph="1"/>
      <c r="AE791" s="1" ph="1"/>
      <c r="AW791" s="1" ph="1"/>
      <c r="AX791" s="1" ph="1"/>
      <c r="AY791" s="1" ph="1"/>
      <c r="BB791" s="1" ph="1"/>
    </row>
    <row r="792" spans="6:54" ht="21" x14ac:dyDescent="0.15">
      <c r="F792" s="1" ph="1"/>
      <c r="G792" s="1" ph="1"/>
      <c r="H792" s="1" ph="1"/>
      <c r="Z792" s="1" ph="1"/>
      <c r="AA792" s="1" ph="1"/>
      <c r="AB792" s="1" ph="1"/>
      <c r="AE792" s="1" ph="1"/>
      <c r="AW792" s="1" ph="1"/>
      <c r="AX792" s="1" ph="1"/>
      <c r="AY792" s="1" ph="1"/>
      <c r="BB792" s="1" ph="1"/>
    </row>
    <row r="793" spans="6:54" ht="21" x14ac:dyDescent="0.15">
      <c r="F793" s="1" ph="1"/>
      <c r="G793" s="1" ph="1"/>
      <c r="H793" s="1" ph="1"/>
      <c r="Z793" s="1" ph="1"/>
      <c r="AA793" s="1" ph="1"/>
      <c r="AB793" s="1" ph="1"/>
      <c r="AE793" s="1" ph="1"/>
      <c r="AW793" s="1" ph="1"/>
      <c r="AX793" s="1" ph="1"/>
      <c r="AY793" s="1" ph="1"/>
      <c r="BB793" s="1" ph="1"/>
    </row>
    <row r="794" spans="6:54" ht="21" x14ac:dyDescent="0.15">
      <c r="F794" s="1" ph="1"/>
      <c r="G794" s="1" ph="1"/>
      <c r="H794" s="1" ph="1"/>
      <c r="Z794" s="1" ph="1"/>
      <c r="AA794" s="1" ph="1"/>
      <c r="AB794" s="1" ph="1"/>
      <c r="AE794" s="1" ph="1"/>
      <c r="AW794" s="1" ph="1"/>
      <c r="AX794" s="1" ph="1"/>
      <c r="AY794" s="1" ph="1"/>
      <c r="BB794" s="1" ph="1"/>
    </row>
    <row r="795" spans="6:54" ht="21" x14ac:dyDescent="0.15">
      <c r="F795" s="1" ph="1"/>
      <c r="G795" s="1" ph="1"/>
      <c r="H795" s="1" ph="1"/>
      <c r="Z795" s="1" ph="1"/>
      <c r="AA795" s="1" ph="1"/>
      <c r="AB795" s="1" ph="1"/>
      <c r="AE795" s="1" ph="1"/>
      <c r="AW795" s="1" ph="1"/>
      <c r="AX795" s="1" ph="1"/>
      <c r="AY795" s="1" ph="1"/>
      <c r="BB795" s="1" ph="1"/>
    </row>
    <row r="796" spans="6:54" ht="21" x14ac:dyDescent="0.15">
      <c r="F796" s="1" ph="1"/>
      <c r="G796" s="1" ph="1"/>
      <c r="H796" s="1" ph="1"/>
      <c r="Z796" s="1" ph="1"/>
      <c r="AA796" s="1" ph="1"/>
      <c r="AB796" s="1" ph="1"/>
      <c r="AE796" s="1" ph="1"/>
      <c r="AW796" s="1" ph="1"/>
      <c r="AX796" s="1" ph="1"/>
      <c r="AY796" s="1" ph="1"/>
      <c r="BB796" s="1" ph="1"/>
    </row>
    <row r="797" spans="6:54" ht="21" x14ac:dyDescent="0.15">
      <c r="F797" s="1" ph="1"/>
      <c r="G797" s="1" ph="1"/>
      <c r="H797" s="1" ph="1"/>
      <c r="Z797" s="1" ph="1"/>
      <c r="AA797" s="1" ph="1"/>
      <c r="AB797" s="1" ph="1"/>
      <c r="AE797" s="1" ph="1"/>
      <c r="AW797" s="1" ph="1"/>
      <c r="AX797" s="1" ph="1"/>
      <c r="AY797" s="1" ph="1"/>
      <c r="BB797" s="1" ph="1"/>
    </row>
    <row r="798" spans="6:54" ht="21" x14ac:dyDescent="0.15">
      <c r="F798" s="1" ph="1"/>
      <c r="G798" s="1" ph="1"/>
      <c r="H798" s="1" ph="1"/>
      <c r="Z798" s="1" ph="1"/>
      <c r="AA798" s="1" ph="1"/>
      <c r="AB798" s="1" ph="1"/>
      <c r="AE798" s="1" ph="1"/>
      <c r="AW798" s="1" ph="1"/>
      <c r="AX798" s="1" ph="1"/>
      <c r="AY798" s="1" ph="1"/>
      <c r="BB798" s="1" ph="1"/>
    </row>
    <row r="799" spans="6:54" ht="21" x14ac:dyDescent="0.15">
      <c r="F799" s="1" ph="1"/>
      <c r="G799" s="1" ph="1"/>
      <c r="H799" s="1" ph="1"/>
      <c r="Z799" s="1" ph="1"/>
      <c r="AA799" s="1" ph="1"/>
      <c r="AB799" s="1" ph="1"/>
      <c r="AE799" s="1" ph="1"/>
      <c r="AW799" s="1" ph="1"/>
      <c r="AX799" s="1" ph="1"/>
      <c r="AY799" s="1" ph="1"/>
      <c r="BB799" s="1" ph="1"/>
    </row>
    <row r="800" spans="6:54" ht="21" x14ac:dyDescent="0.15">
      <c r="F800" s="1" ph="1"/>
      <c r="G800" s="1" ph="1"/>
      <c r="H800" s="1" ph="1"/>
      <c r="Z800" s="1" ph="1"/>
      <c r="AA800" s="1" ph="1"/>
      <c r="AB800" s="1" ph="1"/>
      <c r="AE800" s="1" ph="1"/>
      <c r="AW800" s="1" ph="1"/>
      <c r="AX800" s="1" ph="1"/>
      <c r="AY800" s="1" ph="1"/>
      <c r="BB800" s="1" ph="1"/>
    </row>
    <row r="801" spans="6:54" ht="21" x14ac:dyDescent="0.15">
      <c r="F801" s="1" ph="1"/>
      <c r="G801" s="1" ph="1"/>
      <c r="H801" s="1" ph="1"/>
      <c r="Z801" s="1" ph="1"/>
      <c r="AA801" s="1" ph="1"/>
      <c r="AB801" s="1" ph="1"/>
      <c r="AE801" s="1" ph="1"/>
      <c r="AW801" s="1" ph="1"/>
      <c r="AX801" s="1" ph="1"/>
      <c r="AY801" s="1" ph="1"/>
      <c r="BB801" s="1" ph="1"/>
    </row>
    <row r="802" spans="6:54" ht="21" x14ac:dyDescent="0.15">
      <c r="F802" s="1" ph="1"/>
      <c r="G802" s="1" ph="1"/>
      <c r="H802" s="1" ph="1"/>
      <c r="Z802" s="1" ph="1"/>
      <c r="AA802" s="1" ph="1"/>
      <c r="AB802" s="1" ph="1"/>
      <c r="AE802" s="1" ph="1"/>
      <c r="AW802" s="1" ph="1"/>
      <c r="AX802" s="1" ph="1"/>
      <c r="AY802" s="1" ph="1"/>
      <c r="BB802" s="1" ph="1"/>
    </row>
    <row r="803" spans="6:54" ht="21" x14ac:dyDescent="0.15">
      <c r="F803" s="1" ph="1"/>
      <c r="G803" s="1" ph="1"/>
      <c r="H803" s="1" ph="1"/>
      <c r="Z803" s="1" ph="1"/>
      <c r="AA803" s="1" ph="1"/>
      <c r="AB803" s="1" ph="1"/>
      <c r="AE803" s="1" ph="1"/>
      <c r="AW803" s="1" ph="1"/>
      <c r="AX803" s="1" ph="1"/>
      <c r="AY803" s="1" ph="1"/>
      <c r="BB803" s="1" ph="1"/>
    </row>
    <row r="804" spans="6:54" ht="21" x14ac:dyDescent="0.15">
      <c r="F804" s="1" ph="1"/>
      <c r="G804" s="1" ph="1"/>
      <c r="H804" s="1" ph="1"/>
      <c r="Z804" s="1" ph="1"/>
      <c r="AA804" s="1" ph="1"/>
      <c r="AB804" s="1" ph="1"/>
      <c r="AE804" s="1" ph="1"/>
      <c r="AW804" s="1" ph="1"/>
      <c r="AX804" s="1" ph="1"/>
      <c r="AY804" s="1" ph="1"/>
      <c r="BB804" s="1" ph="1"/>
    </row>
    <row r="805" spans="6:54" ht="21" x14ac:dyDescent="0.15">
      <c r="F805" s="1" ph="1"/>
      <c r="G805" s="1" ph="1"/>
      <c r="H805" s="1" ph="1"/>
      <c r="Z805" s="1" ph="1"/>
      <c r="AA805" s="1" ph="1"/>
      <c r="AB805" s="1" ph="1"/>
      <c r="AE805" s="1" ph="1"/>
      <c r="AW805" s="1" ph="1"/>
      <c r="AX805" s="1" ph="1"/>
      <c r="AY805" s="1" ph="1"/>
      <c r="BB805" s="1" ph="1"/>
    </row>
    <row r="806" spans="6:54" ht="21" x14ac:dyDescent="0.15">
      <c r="F806" s="1" ph="1"/>
      <c r="G806" s="1" ph="1"/>
      <c r="H806" s="1" ph="1"/>
      <c r="Z806" s="1" ph="1"/>
      <c r="AA806" s="1" ph="1"/>
      <c r="AB806" s="1" ph="1"/>
      <c r="AE806" s="1" ph="1"/>
      <c r="AW806" s="1" ph="1"/>
      <c r="AX806" s="1" ph="1"/>
      <c r="AY806" s="1" ph="1"/>
      <c r="BB806" s="1" ph="1"/>
    </row>
    <row r="807" spans="6:54" ht="21" x14ac:dyDescent="0.15">
      <c r="F807" s="1" ph="1"/>
      <c r="G807" s="1" ph="1"/>
      <c r="H807" s="1" ph="1"/>
      <c r="Z807" s="1" ph="1"/>
      <c r="AA807" s="1" ph="1"/>
      <c r="AB807" s="1" ph="1"/>
      <c r="AE807" s="1" ph="1"/>
      <c r="AW807" s="1" ph="1"/>
      <c r="AX807" s="1" ph="1"/>
      <c r="AY807" s="1" ph="1"/>
      <c r="BB807" s="1" ph="1"/>
    </row>
    <row r="808" spans="6:54" ht="21" x14ac:dyDescent="0.15">
      <c r="F808" s="1" ph="1"/>
      <c r="G808" s="1" ph="1"/>
      <c r="H808" s="1" ph="1"/>
      <c r="Z808" s="1" ph="1"/>
      <c r="AA808" s="1" ph="1"/>
      <c r="AB808" s="1" ph="1"/>
      <c r="AE808" s="1" ph="1"/>
      <c r="AW808" s="1" ph="1"/>
      <c r="AX808" s="1" ph="1"/>
      <c r="AY808" s="1" ph="1"/>
      <c r="BB808" s="1" ph="1"/>
    </row>
    <row r="809" spans="6:54" ht="21" x14ac:dyDescent="0.15">
      <c r="F809" s="1" ph="1"/>
      <c r="G809" s="1" ph="1"/>
      <c r="H809" s="1" ph="1"/>
      <c r="Z809" s="1" ph="1"/>
      <c r="AA809" s="1" ph="1"/>
      <c r="AB809" s="1" ph="1"/>
      <c r="AE809" s="1" ph="1"/>
      <c r="AW809" s="1" ph="1"/>
      <c r="AX809" s="1" ph="1"/>
      <c r="AY809" s="1" ph="1"/>
      <c r="BB809" s="1" ph="1"/>
    </row>
    <row r="810" spans="6:54" ht="21" x14ac:dyDescent="0.15">
      <c r="F810" s="1" ph="1"/>
      <c r="G810" s="1" ph="1"/>
      <c r="H810" s="1" ph="1"/>
      <c r="Z810" s="1" ph="1"/>
      <c r="AA810" s="1" ph="1"/>
      <c r="AB810" s="1" ph="1"/>
      <c r="AE810" s="1" ph="1"/>
      <c r="AW810" s="1" ph="1"/>
      <c r="AX810" s="1" ph="1"/>
      <c r="AY810" s="1" ph="1"/>
      <c r="BB810" s="1" ph="1"/>
    </row>
    <row r="811" spans="6:54" ht="21" x14ac:dyDescent="0.15">
      <c r="F811" s="1" ph="1"/>
      <c r="G811" s="1" ph="1"/>
      <c r="H811" s="1" ph="1"/>
      <c r="Z811" s="1" ph="1"/>
      <c r="AA811" s="1" ph="1"/>
      <c r="AB811" s="1" ph="1"/>
      <c r="AE811" s="1" ph="1"/>
      <c r="AW811" s="1" ph="1"/>
      <c r="AX811" s="1" ph="1"/>
      <c r="AY811" s="1" ph="1"/>
      <c r="BB811" s="1" ph="1"/>
    </row>
    <row r="812" spans="6:54" ht="21" x14ac:dyDescent="0.15">
      <c r="F812" s="1" ph="1"/>
      <c r="G812" s="1" ph="1"/>
      <c r="H812" s="1" ph="1"/>
      <c r="Z812" s="1" ph="1"/>
      <c r="AA812" s="1" ph="1"/>
      <c r="AB812" s="1" ph="1"/>
      <c r="AE812" s="1" ph="1"/>
      <c r="AW812" s="1" ph="1"/>
      <c r="AX812" s="1" ph="1"/>
      <c r="AY812" s="1" ph="1"/>
      <c r="BB812" s="1" ph="1"/>
    </row>
    <row r="813" spans="6:54" ht="21" x14ac:dyDescent="0.15">
      <c r="F813" s="1" ph="1"/>
      <c r="G813" s="1" ph="1"/>
      <c r="H813" s="1" ph="1"/>
      <c r="Z813" s="1" ph="1"/>
      <c r="AA813" s="1" ph="1"/>
      <c r="AB813" s="1" ph="1"/>
      <c r="AE813" s="1" ph="1"/>
      <c r="AW813" s="1" ph="1"/>
      <c r="AX813" s="1" ph="1"/>
      <c r="AY813" s="1" ph="1"/>
      <c r="BB813" s="1" ph="1"/>
    </row>
    <row r="814" spans="6:54" ht="21" x14ac:dyDescent="0.15">
      <c r="F814" s="1" ph="1"/>
      <c r="G814" s="1" ph="1"/>
      <c r="H814" s="1" ph="1"/>
      <c r="Z814" s="1" ph="1"/>
      <c r="AA814" s="1" ph="1"/>
      <c r="AB814" s="1" ph="1"/>
      <c r="AE814" s="1" ph="1"/>
      <c r="AW814" s="1" ph="1"/>
      <c r="AX814" s="1" ph="1"/>
      <c r="AY814" s="1" ph="1"/>
      <c r="BB814" s="1" ph="1"/>
    </row>
    <row r="815" spans="6:54" ht="21" x14ac:dyDescent="0.15">
      <c r="F815" s="1" ph="1"/>
      <c r="G815" s="1" ph="1"/>
      <c r="H815" s="1" ph="1"/>
      <c r="Z815" s="1" ph="1"/>
      <c r="AA815" s="1" ph="1"/>
      <c r="AB815" s="1" ph="1"/>
      <c r="AE815" s="1" ph="1"/>
      <c r="AW815" s="1" ph="1"/>
      <c r="AX815" s="1" ph="1"/>
      <c r="AY815" s="1" ph="1"/>
      <c r="BB815" s="1" ph="1"/>
    </row>
    <row r="816" spans="6:54" ht="21" x14ac:dyDescent="0.15">
      <c r="F816" s="1" ph="1"/>
      <c r="G816" s="1" ph="1"/>
      <c r="H816" s="1" ph="1"/>
      <c r="Z816" s="1" ph="1"/>
      <c r="AA816" s="1" ph="1"/>
      <c r="AB816" s="1" ph="1"/>
      <c r="AE816" s="1" ph="1"/>
      <c r="AW816" s="1" ph="1"/>
      <c r="AX816" s="1" ph="1"/>
      <c r="AY816" s="1" ph="1"/>
      <c r="BB816" s="1" ph="1"/>
    </row>
    <row r="817" spans="6:54" ht="21" x14ac:dyDescent="0.15">
      <c r="F817" s="1" ph="1"/>
      <c r="G817" s="1" ph="1"/>
      <c r="H817" s="1" ph="1"/>
      <c r="Z817" s="1" ph="1"/>
      <c r="AA817" s="1" ph="1"/>
      <c r="AB817" s="1" ph="1"/>
      <c r="AE817" s="1" ph="1"/>
      <c r="AW817" s="1" ph="1"/>
      <c r="AX817" s="1" ph="1"/>
      <c r="AY817" s="1" ph="1"/>
      <c r="BB817" s="1" ph="1"/>
    </row>
    <row r="818" spans="6:54" ht="21" x14ac:dyDescent="0.15">
      <c r="F818" s="1" ph="1"/>
      <c r="G818" s="1" ph="1"/>
      <c r="H818" s="1" ph="1"/>
      <c r="Z818" s="1" ph="1"/>
      <c r="AA818" s="1" ph="1"/>
      <c r="AB818" s="1" ph="1"/>
      <c r="AE818" s="1" ph="1"/>
      <c r="AW818" s="1" ph="1"/>
      <c r="AX818" s="1" ph="1"/>
      <c r="AY818" s="1" ph="1"/>
      <c r="BB818" s="1" ph="1"/>
    </row>
    <row r="819" spans="6:54" ht="21" x14ac:dyDescent="0.15">
      <c r="F819" s="1" ph="1"/>
      <c r="G819" s="1" ph="1"/>
      <c r="H819" s="1" ph="1"/>
      <c r="Z819" s="1" ph="1"/>
      <c r="AA819" s="1" ph="1"/>
      <c r="AB819" s="1" ph="1"/>
      <c r="AE819" s="1" ph="1"/>
      <c r="AW819" s="1" ph="1"/>
      <c r="AX819" s="1" ph="1"/>
      <c r="AY819" s="1" ph="1"/>
      <c r="BB819" s="1" ph="1"/>
    </row>
    <row r="820" spans="6:54" ht="21" x14ac:dyDescent="0.15">
      <c r="F820" s="1" ph="1"/>
      <c r="G820" s="1" ph="1"/>
      <c r="H820" s="1" ph="1"/>
      <c r="Z820" s="1" ph="1"/>
      <c r="AA820" s="1" ph="1"/>
      <c r="AB820" s="1" ph="1"/>
      <c r="AE820" s="1" ph="1"/>
      <c r="AW820" s="1" ph="1"/>
      <c r="AX820" s="1" ph="1"/>
      <c r="AY820" s="1" ph="1"/>
      <c r="BB820" s="1" ph="1"/>
    </row>
    <row r="821" spans="6:54" ht="21" x14ac:dyDescent="0.15">
      <c r="F821" s="1" ph="1"/>
      <c r="G821" s="1" ph="1"/>
      <c r="H821" s="1" ph="1"/>
      <c r="Z821" s="1" ph="1"/>
      <c r="AA821" s="1" ph="1"/>
      <c r="AB821" s="1" ph="1"/>
      <c r="AE821" s="1" ph="1"/>
      <c r="AW821" s="1" ph="1"/>
      <c r="AX821" s="1" ph="1"/>
      <c r="AY821" s="1" ph="1"/>
      <c r="BB821" s="1" ph="1"/>
    </row>
    <row r="822" spans="6:54" ht="21" x14ac:dyDescent="0.15">
      <c r="F822" s="1" ph="1"/>
      <c r="G822" s="1" ph="1"/>
      <c r="H822" s="1" ph="1"/>
      <c r="Z822" s="1" ph="1"/>
      <c r="AA822" s="1" ph="1"/>
      <c r="AB822" s="1" ph="1"/>
      <c r="AE822" s="1" ph="1"/>
      <c r="AW822" s="1" ph="1"/>
      <c r="AX822" s="1" ph="1"/>
      <c r="AY822" s="1" ph="1"/>
      <c r="BB822" s="1" ph="1"/>
    </row>
    <row r="823" spans="6:54" ht="21" x14ac:dyDescent="0.15">
      <c r="F823" s="1" ph="1"/>
      <c r="G823" s="1" ph="1"/>
      <c r="H823" s="1" ph="1"/>
      <c r="Z823" s="1" ph="1"/>
      <c r="AA823" s="1" ph="1"/>
      <c r="AB823" s="1" ph="1"/>
      <c r="AE823" s="1" ph="1"/>
      <c r="AW823" s="1" ph="1"/>
      <c r="AX823" s="1" ph="1"/>
      <c r="AY823" s="1" ph="1"/>
      <c r="BB823" s="1" ph="1"/>
    </row>
    <row r="824" spans="6:54" ht="21" x14ac:dyDescent="0.15">
      <c r="F824" s="1" ph="1"/>
      <c r="G824" s="1" ph="1"/>
      <c r="H824" s="1" ph="1"/>
      <c r="Z824" s="1" ph="1"/>
      <c r="AA824" s="1" ph="1"/>
      <c r="AB824" s="1" ph="1"/>
      <c r="AE824" s="1" ph="1"/>
      <c r="AW824" s="1" ph="1"/>
      <c r="AX824" s="1" ph="1"/>
      <c r="AY824" s="1" ph="1"/>
      <c r="BB824" s="1" ph="1"/>
    </row>
    <row r="825" spans="6:54" ht="21" x14ac:dyDescent="0.15">
      <c r="F825" s="1" ph="1"/>
      <c r="G825" s="1" ph="1"/>
      <c r="H825" s="1" ph="1"/>
      <c r="Z825" s="1" ph="1"/>
      <c r="AA825" s="1" ph="1"/>
      <c r="AB825" s="1" ph="1"/>
      <c r="AE825" s="1" ph="1"/>
      <c r="AW825" s="1" ph="1"/>
      <c r="AX825" s="1" ph="1"/>
      <c r="AY825" s="1" ph="1"/>
      <c r="BB825" s="1" ph="1"/>
    </row>
    <row r="826" spans="6:54" ht="21" x14ac:dyDescent="0.15">
      <c r="F826" s="1" ph="1"/>
      <c r="G826" s="1" ph="1"/>
      <c r="H826" s="1" ph="1"/>
      <c r="Z826" s="1" ph="1"/>
      <c r="AA826" s="1" ph="1"/>
      <c r="AB826" s="1" ph="1"/>
      <c r="AE826" s="1" ph="1"/>
      <c r="AW826" s="1" ph="1"/>
      <c r="AX826" s="1" ph="1"/>
      <c r="AY826" s="1" ph="1"/>
      <c r="BB826" s="1" ph="1"/>
    </row>
    <row r="827" spans="6:54" ht="21" x14ac:dyDescent="0.15">
      <c r="F827" s="1" ph="1"/>
      <c r="G827" s="1" ph="1"/>
      <c r="H827" s="1" ph="1"/>
      <c r="Z827" s="1" ph="1"/>
      <c r="AA827" s="1" ph="1"/>
      <c r="AB827" s="1" ph="1"/>
      <c r="AE827" s="1" ph="1"/>
      <c r="AW827" s="1" ph="1"/>
      <c r="AX827" s="1" ph="1"/>
      <c r="AY827" s="1" ph="1"/>
      <c r="BB827" s="1" ph="1"/>
    </row>
    <row r="828" spans="6:54" ht="21" x14ac:dyDescent="0.15">
      <c r="F828" s="1" ph="1"/>
      <c r="G828" s="1" ph="1"/>
      <c r="H828" s="1" ph="1"/>
      <c r="Z828" s="1" ph="1"/>
      <c r="AA828" s="1" ph="1"/>
      <c r="AB828" s="1" ph="1"/>
      <c r="AE828" s="1" ph="1"/>
      <c r="AW828" s="1" ph="1"/>
      <c r="AX828" s="1" ph="1"/>
      <c r="AY828" s="1" ph="1"/>
      <c r="BB828" s="1" ph="1"/>
    </row>
    <row r="829" spans="6:54" ht="21" x14ac:dyDescent="0.15">
      <c r="F829" s="1" ph="1"/>
      <c r="G829" s="1" ph="1"/>
      <c r="H829" s="1" ph="1"/>
      <c r="Z829" s="1" ph="1"/>
      <c r="AA829" s="1" ph="1"/>
      <c r="AB829" s="1" ph="1"/>
      <c r="AE829" s="1" ph="1"/>
      <c r="AW829" s="1" ph="1"/>
      <c r="AX829" s="1" ph="1"/>
      <c r="AY829" s="1" ph="1"/>
      <c r="BB829" s="1" ph="1"/>
    </row>
    <row r="830" spans="6:54" ht="21" x14ac:dyDescent="0.15">
      <c r="F830" s="1" ph="1"/>
      <c r="G830" s="1" ph="1"/>
      <c r="H830" s="1" ph="1"/>
      <c r="Z830" s="1" ph="1"/>
      <c r="AA830" s="1" ph="1"/>
      <c r="AB830" s="1" ph="1"/>
      <c r="AE830" s="1" ph="1"/>
      <c r="AW830" s="1" ph="1"/>
      <c r="AX830" s="1" ph="1"/>
      <c r="AY830" s="1" ph="1"/>
      <c r="BB830" s="1" ph="1"/>
    </row>
    <row r="831" spans="6:54" ht="21" x14ac:dyDescent="0.15">
      <c r="F831" s="1" ph="1"/>
      <c r="G831" s="1" ph="1"/>
      <c r="H831" s="1" ph="1"/>
      <c r="Z831" s="1" ph="1"/>
      <c r="AA831" s="1" ph="1"/>
      <c r="AB831" s="1" ph="1"/>
      <c r="AE831" s="1" ph="1"/>
      <c r="AW831" s="1" ph="1"/>
      <c r="AX831" s="1" ph="1"/>
      <c r="AY831" s="1" ph="1"/>
      <c r="BB831" s="1" ph="1"/>
    </row>
    <row r="832" spans="6:54" ht="21" x14ac:dyDescent="0.15">
      <c r="F832" s="1" ph="1"/>
      <c r="G832" s="1" ph="1"/>
      <c r="H832" s="1" ph="1"/>
      <c r="Z832" s="1" ph="1"/>
      <c r="AA832" s="1" ph="1"/>
      <c r="AB832" s="1" ph="1"/>
      <c r="AE832" s="1" ph="1"/>
      <c r="AW832" s="1" ph="1"/>
      <c r="AX832" s="1" ph="1"/>
      <c r="AY832" s="1" ph="1"/>
      <c r="BB832" s="1" ph="1"/>
    </row>
    <row r="833" spans="6:54" ht="21" x14ac:dyDescent="0.15">
      <c r="F833" s="1" ph="1"/>
      <c r="G833" s="1" ph="1"/>
      <c r="H833" s="1" ph="1"/>
      <c r="Z833" s="1" ph="1"/>
      <c r="AA833" s="1" ph="1"/>
      <c r="AB833" s="1" ph="1"/>
      <c r="AE833" s="1" ph="1"/>
      <c r="AW833" s="1" ph="1"/>
      <c r="AX833" s="1" ph="1"/>
      <c r="AY833" s="1" ph="1"/>
      <c r="BB833" s="1" ph="1"/>
    </row>
    <row r="834" spans="6:54" ht="21" x14ac:dyDescent="0.15">
      <c r="F834" s="1" ph="1"/>
      <c r="G834" s="1" ph="1"/>
      <c r="H834" s="1" ph="1"/>
      <c r="Z834" s="1" ph="1"/>
      <c r="AA834" s="1" ph="1"/>
      <c r="AB834" s="1" ph="1"/>
      <c r="AE834" s="1" ph="1"/>
      <c r="AW834" s="1" ph="1"/>
      <c r="AX834" s="1" ph="1"/>
      <c r="AY834" s="1" ph="1"/>
      <c r="BB834" s="1" ph="1"/>
    </row>
    <row r="835" spans="6:54" ht="21" x14ac:dyDescent="0.15">
      <c r="F835" s="1" ph="1"/>
      <c r="G835" s="1" ph="1"/>
      <c r="H835" s="1" ph="1"/>
      <c r="Z835" s="1" ph="1"/>
      <c r="AA835" s="1" ph="1"/>
      <c r="AB835" s="1" ph="1"/>
      <c r="AE835" s="1" ph="1"/>
      <c r="AW835" s="1" ph="1"/>
      <c r="AX835" s="1" ph="1"/>
      <c r="AY835" s="1" ph="1"/>
      <c r="BB835" s="1" ph="1"/>
    </row>
    <row r="836" spans="6:54" ht="21" x14ac:dyDescent="0.15">
      <c r="F836" s="1" ph="1"/>
      <c r="G836" s="1" ph="1"/>
      <c r="H836" s="1" ph="1"/>
      <c r="Z836" s="1" ph="1"/>
      <c r="AA836" s="1" ph="1"/>
      <c r="AB836" s="1" ph="1"/>
      <c r="AE836" s="1" ph="1"/>
      <c r="AW836" s="1" ph="1"/>
      <c r="AX836" s="1" ph="1"/>
      <c r="AY836" s="1" ph="1"/>
      <c r="BB836" s="1" ph="1"/>
    </row>
    <row r="837" spans="6:54" ht="21" x14ac:dyDescent="0.15">
      <c r="F837" s="1" ph="1"/>
      <c r="G837" s="1" ph="1"/>
      <c r="H837" s="1" ph="1"/>
      <c r="Z837" s="1" ph="1"/>
      <c r="AA837" s="1" ph="1"/>
      <c r="AB837" s="1" ph="1"/>
      <c r="AE837" s="1" ph="1"/>
      <c r="AW837" s="1" ph="1"/>
      <c r="AX837" s="1" ph="1"/>
      <c r="AY837" s="1" ph="1"/>
      <c r="BB837" s="1" ph="1"/>
    </row>
    <row r="838" spans="6:54" ht="21" x14ac:dyDescent="0.15">
      <c r="F838" s="1" ph="1"/>
      <c r="G838" s="1" ph="1"/>
      <c r="H838" s="1" ph="1"/>
      <c r="Z838" s="1" ph="1"/>
      <c r="AA838" s="1" ph="1"/>
      <c r="AB838" s="1" ph="1"/>
      <c r="AE838" s="1" ph="1"/>
      <c r="AW838" s="1" ph="1"/>
      <c r="AX838" s="1" ph="1"/>
      <c r="AY838" s="1" ph="1"/>
      <c r="BB838" s="1" ph="1"/>
    </row>
    <row r="839" spans="6:54" ht="21" x14ac:dyDescent="0.15">
      <c r="F839" s="1" ph="1"/>
      <c r="G839" s="1" ph="1"/>
      <c r="H839" s="1" ph="1"/>
      <c r="Z839" s="1" ph="1"/>
      <c r="AA839" s="1" ph="1"/>
      <c r="AB839" s="1" ph="1"/>
      <c r="AE839" s="1" ph="1"/>
      <c r="AW839" s="1" ph="1"/>
      <c r="AX839" s="1" ph="1"/>
      <c r="AY839" s="1" ph="1"/>
      <c r="BB839" s="1" ph="1"/>
    </row>
    <row r="840" spans="6:54" ht="21" x14ac:dyDescent="0.15">
      <c r="F840" s="1" ph="1"/>
      <c r="G840" s="1" ph="1"/>
      <c r="H840" s="1" ph="1"/>
      <c r="Z840" s="1" ph="1"/>
      <c r="AA840" s="1" ph="1"/>
      <c r="AB840" s="1" ph="1"/>
      <c r="AE840" s="1" ph="1"/>
      <c r="AW840" s="1" ph="1"/>
      <c r="AX840" s="1" ph="1"/>
      <c r="AY840" s="1" ph="1"/>
      <c r="BB840" s="1" ph="1"/>
    </row>
    <row r="841" spans="6:54" ht="21" x14ac:dyDescent="0.15">
      <c r="F841" s="1" ph="1"/>
      <c r="G841" s="1" ph="1"/>
      <c r="H841" s="1" ph="1"/>
      <c r="Z841" s="1" ph="1"/>
      <c r="AA841" s="1" ph="1"/>
      <c r="AB841" s="1" ph="1"/>
      <c r="AE841" s="1" ph="1"/>
      <c r="AW841" s="1" ph="1"/>
      <c r="AX841" s="1" ph="1"/>
      <c r="AY841" s="1" ph="1"/>
      <c r="BB841" s="1" ph="1"/>
    </row>
    <row r="842" spans="6:54" ht="21" x14ac:dyDescent="0.15">
      <c r="F842" s="1" ph="1"/>
      <c r="G842" s="1" ph="1"/>
      <c r="H842" s="1" ph="1"/>
      <c r="Z842" s="1" ph="1"/>
      <c r="AA842" s="1" ph="1"/>
      <c r="AB842" s="1" ph="1"/>
      <c r="AE842" s="1" ph="1"/>
      <c r="AW842" s="1" ph="1"/>
      <c r="AX842" s="1" ph="1"/>
      <c r="AY842" s="1" ph="1"/>
      <c r="BB842" s="1" ph="1"/>
    </row>
    <row r="843" spans="6:54" ht="21" x14ac:dyDescent="0.15">
      <c r="F843" s="1" ph="1"/>
      <c r="G843" s="1" ph="1"/>
      <c r="H843" s="1" ph="1"/>
      <c r="Z843" s="1" ph="1"/>
      <c r="AA843" s="1" ph="1"/>
      <c r="AB843" s="1" ph="1"/>
      <c r="AE843" s="1" ph="1"/>
      <c r="AW843" s="1" ph="1"/>
      <c r="AX843" s="1" ph="1"/>
      <c r="AY843" s="1" ph="1"/>
      <c r="BB843" s="1" ph="1"/>
    </row>
    <row r="844" spans="6:54" ht="21" x14ac:dyDescent="0.15">
      <c r="F844" s="1" ph="1"/>
      <c r="G844" s="1" ph="1"/>
      <c r="H844" s="1" ph="1"/>
      <c r="Z844" s="1" ph="1"/>
      <c r="AA844" s="1" ph="1"/>
      <c r="AB844" s="1" ph="1"/>
      <c r="AE844" s="1" ph="1"/>
      <c r="AW844" s="1" ph="1"/>
      <c r="AX844" s="1" ph="1"/>
      <c r="AY844" s="1" ph="1"/>
      <c r="BB844" s="1" ph="1"/>
    </row>
    <row r="845" spans="6:54" ht="21" x14ac:dyDescent="0.15">
      <c r="F845" s="1" ph="1"/>
      <c r="G845" s="1" ph="1"/>
      <c r="H845" s="1" ph="1"/>
      <c r="Z845" s="1" ph="1"/>
      <c r="AA845" s="1" ph="1"/>
      <c r="AB845" s="1" ph="1"/>
      <c r="AE845" s="1" ph="1"/>
      <c r="AW845" s="1" ph="1"/>
      <c r="AX845" s="1" ph="1"/>
      <c r="AY845" s="1" ph="1"/>
      <c r="BB845" s="1" ph="1"/>
    </row>
    <row r="846" spans="6:54" ht="21" x14ac:dyDescent="0.15">
      <c r="F846" s="1" ph="1"/>
      <c r="G846" s="1" ph="1"/>
      <c r="H846" s="1" ph="1"/>
      <c r="Z846" s="1" ph="1"/>
      <c r="AA846" s="1" ph="1"/>
      <c r="AB846" s="1" ph="1"/>
      <c r="AE846" s="1" ph="1"/>
      <c r="AW846" s="1" ph="1"/>
      <c r="AX846" s="1" ph="1"/>
      <c r="AY846" s="1" ph="1"/>
      <c r="BB846" s="1" ph="1"/>
    </row>
    <row r="847" spans="6:54" ht="21" x14ac:dyDescent="0.15">
      <c r="F847" s="1" ph="1"/>
      <c r="G847" s="1" ph="1"/>
      <c r="H847" s="1" ph="1"/>
      <c r="Z847" s="1" ph="1"/>
      <c r="AA847" s="1" ph="1"/>
      <c r="AB847" s="1" ph="1"/>
      <c r="AE847" s="1" ph="1"/>
      <c r="AW847" s="1" ph="1"/>
      <c r="AX847" s="1" ph="1"/>
      <c r="AY847" s="1" ph="1"/>
      <c r="BB847" s="1" ph="1"/>
    </row>
    <row r="848" spans="6:54" ht="21" x14ac:dyDescent="0.15">
      <c r="F848" s="1" ph="1"/>
      <c r="G848" s="1" ph="1"/>
      <c r="H848" s="1" ph="1"/>
      <c r="Z848" s="1" ph="1"/>
      <c r="AA848" s="1" ph="1"/>
      <c r="AB848" s="1" ph="1"/>
      <c r="AE848" s="1" ph="1"/>
      <c r="AW848" s="1" ph="1"/>
      <c r="AX848" s="1" ph="1"/>
      <c r="AY848" s="1" ph="1"/>
      <c r="BB848" s="1" ph="1"/>
    </row>
    <row r="849" spans="6:54" ht="21" x14ac:dyDescent="0.15">
      <c r="F849" s="1" ph="1"/>
      <c r="G849" s="1" ph="1"/>
      <c r="H849" s="1" ph="1"/>
      <c r="Z849" s="1" ph="1"/>
      <c r="AA849" s="1" ph="1"/>
      <c r="AB849" s="1" ph="1"/>
      <c r="AE849" s="1" ph="1"/>
      <c r="AW849" s="1" ph="1"/>
      <c r="AX849" s="1" ph="1"/>
      <c r="AY849" s="1" ph="1"/>
      <c r="BB849" s="1" ph="1"/>
    </row>
    <row r="850" spans="6:54" ht="21" x14ac:dyDescent="0.15">
      <c r="F850" s="1" ph="1"/>
      <c r="G850" s="1" ph="1"/>
      <c r="H850" s="1" ph="1"/>
      <c r="Z850" s="1" ph="1"/>
      <c r="AA850" s="1" ph="1"/>
      <c r="AB850" s="1" ph="1"/>
      <c r="AE850" s="1" ph="1"/>
      <c r="AW850" s="1" ph="1"/>
      <c r="AX850" s="1" ph="1"/>
      <c r="AY850" s="1" ph="1"/>
      <c r="BB850" s="1" ph="1"/>
    </row>
    <row r="851" spans="6:54" ht="21" x14ac:dyDescent="0.15">
      <c r="F851" s="1" ph="1"/>
      <c r="G851" s="1" ph="1"/>
      <c r="H851" s="1" ph="1"/>
      <c r="Z851" s="1" ph="1"/>
      <c r="AA851" s="1" ph="1"/>
      <c r="AB851" s="1" ph="1"/>
      <c r="AE851" s="1" ph="1"/>
      <c r="AW851" s="1" ph="1"/>
      <c r="AX851" s="1" ph="1"/>
      <c r="AY851" s="1" ph="1"/>
      <c r="BB851" s="1" ph="1"/>
    </row>
    <row r="852" spans="6:54" ht="21" x14ac:dyDescent="0.15">
      <c r="F852" s="1" ph="1"/>
      <c r="G852" s="1" ph="1"/>
      <c r="H852" s="1" ph="1"/>
      <c r="Z852" s="1" ph="1"/>
      <c r="AA852" s="1" ph="1"/>
      <c r="AB852" s="1" ph="1"/>
      <c r="AE852" s="1" ph="1"/>
      <c r="AW852" s="1" ph="1"/>
      <c r="AX852" s="1" ph="1"/>
      <c r="AY852" s="1" ph="1"/>
      <c r="BB852" s="1" ph="1"/>
    </row>
    <row r="853" spans="6:54" ht="21" x14ac:dyDescent="0.15">
      <c r="F853" s="1" ph="1"/>
      <c r="G853" s="1" ph="1"/>
      <c r="H853" s="1" ph="1"/>
      <c r="Z853" s="1" ph="1"/>
      <c r="AA853" s="1" ph="1"/>
      <c r="AB853" s="1" ph="1"/>
      <c r="AE853" s="1" ph="1"/>
      <c r="AW853" s="1" ph="1"/>
      <c r="AX853" s="1" ph="1"/>
      <c r="AY853" s="1" ph="1"/>
      <c r="BB853" s="1" ph="1"/>
    </row>
    <row r="854" spans="6:54" ht="21" x14ac:dyDescent="0.15">
      <c r="F854" s="1" ph="1"/>
      <c r="G854" s="1" ph="1"/>
      <c r="H854" s="1" ph="1"/>
      <c r="Z854" s="1" ph="1"/>
      <c r="AA854" s="1" ph="1"/>
      <c r="AB854" s="1" ph="1"/>
      <c r="AE854" s="1" ph="1"/>
      <c r="AW854" s="1" ph="1"/>
      <c r="AX854" s="1" ph="1"/>
      <c r="AY854" s="1" ph="1"/>
      <c r="BB854" s="1" ph="1"/>
    </row>
    <row r="855" spans="6:54" ht="21" x14ac:dyDescent="0.15">
      <c r="F855" s="1" ph="1"/>
      <c r="G855" s="1" ph="1"/>
      <c r="H855" s="1" ph="1"/>
      <c r="Z855" s="1" ph="1"/>
      <c r="AA855" s="1" ph="1"/>
      <c r="AB855" s="1" ph="1"/>
      <c r="AE855" s="1" ph="1"/>
      <c r="AW855" s="1" ph="1"/>
      <c r="AX855" s="1" ph="1"/>
      <c r="AY855" s="1" ph="1"/>
      <c r="BB855" s="1" ph="1"/>
    </row>
    <row r="856" spans="6:54" ht="21" x14ac:dyDescent="0.15">
      <c r="F856" s="1" ph="1"/>
      <c r="G856" s="1" ph="1"/>
      <c r="H856" s="1" ph="1"/>
      <c r="Z856" s="1" ph="1"/>
      <c r="AA856" s="1" ph="1"/>
      <c r="AB856" s="1" ph="1"/>
      <c r="AE856" s="1" ph="1"/>
      <c r="AW856" s="1" ph="1"/>
      <c r="AX856" s="1" ph="1"/>
      <c r="AY856" s="1" ph="1"/>
      <c r="BB856" s="1" ph="1"/>
    </row>
    <row r="857" spans="6:54" ht="21" x14ac:dyDescent="0.15">
      <c r="F857" s="1" ph="1"/>
      <c r="G857" s="1" ph="1"/>
      <c r="H857" s="1" ph="1"/>
      <c r="Z857" s="1" ph="1"/>
      <c r="AA857" s="1" ph="1"/>
      <c r="AB857" s="1" ph="1"/>
      <c r="AE857" s="1" ph="1"/>
      <c r="AW857" s="1" ph="1"/>
      <c r="AX857" s="1" ph="1"/>
      <c r="AY857" s="1" ph="1"/>
      <c r="BB857" s="1" ph="1"/>
    </row>
    <row r="858" spans="6:54" ht="21" x14ac:dyDescent="0.15">
      <c r="F858" s="1" ph="1"/>
      <c r="G858" s="1" ph="1"/>
      <c r="H858" s="1" ph="1"/>
      <c r="Z858" s="1" ph="1"/>
      <c r="AA858" s="1" ph="1"/>
      <c r="AB858" s="1" ph="1"/>
      <c r="AE858" s="1" ph="1"/>
      <c r="AW858" s="1" ph="1"/>
      <c r="AX858" s="1" ph="1"/>
      <c r="AY858" s="1" ph="1"/>
      <c r="BB858" s="1" ph="1"/>
    </row>
    <row r="859" spans="6:54" ht="21" x14ac:dyDescent="0.15">
      <c r="F859" s="1" ph="1"/>
      <c r="G859" s="1" ph="1"/>
      <c r="H859" s="1" ph="1"/>
      <c r="Z859" s="1" ph="1"/>
      <c r="AA859" s="1" ph="1"/>
      <c r="AB859" s="1" ph="1"/>
      <c r="AE859" s="1" ph="1"/>
      <c r="AW859" s="1" ph="1"/>
      <c r="AX859" s="1" ph="1"/>
      <c r="AY859" s="1" ph="1"/>
      <c r="BB859" s="1" ph="1"/>
    </row>
    <row r="860" spans="6:54" ht="21" x14ac:dyDescent="0.15">
      <c r="F860" s="1" ph="1"/>
      <c r="G860" s="1" ph="1"/>
      <c r="H860" s="1" ph="1"/>
      <c r="Z860" s="1" ph="1"/>
      <c r="AA860" s="1" ph="1"/>
      <c r="AB860" s="1" ph="1"/>
      <c r="AE860" s="1" ph="1"/>
      <c r="AW860" s="1" ph="1"/>
      <c r="AX860" s="1" ph="1"/>
      <c r="AY860" s="1" ph="1"/>
      <c r="BB860" s="1" ph="1"/>
    </row>
    <row r="861" spans="6:54" ht="21" x14ac:dyDescent="0.15">
      <c r="F861" s="1" ph="1"/>
      <c r="G861" s="1" ph="1"/>
      <c r="H861" s="1" ph="1"/>
      <c r="Z861" s="1" ph="1"/>
      <c r="AA861" s="1" ph="1"/>
      <c r="AB861" s="1" ph="1"/>
      <c r="AE861" s="1" ph="1"/>
      <c r="AW861" s="1" ph="1"/>
      <c r="AX861" s="1" ph="1"/>
      <c r="AY861" s="1" ph="1"/>
      <c r="BB861" s="1" ph="1"/>
    </row>
    <row r="862" spans="6:54" ht="21" x14ac:dyDescent="0.15">
      <c r="F862" s="1" ph="1"/>
      <c r="G862" s="1" ph="1"/>
      <c r="H862" s="1" ph="1"/>
      <c r="Z862" s="1" ph="1"/>
      <c r="AA862" s="1" ph="1"/>
      <c r="AB862" s="1" ph="1"/>
      <c r="AE862" s="1" ph="1"/>
      <c r="AW862" s="1" ph="1"/>
      <c r="AX862" s="1" ph="1"/>
      <c r="AY862" s="1" ph="1"/>
      <c r="BB862" s="1" ph="1"/>
    </row>
    <row r="863" spans="6:54" ht="21" x14ac:dyDescent="0.15">
      <c r="F863" s="1" ph="1"/>
      <c r="G863" s="1" ph="1"/>
      <c r="H863" s="1" ph="1"/>
      <c r="Z863" s="1" ph="1"/>
      <c r="AA863" s="1" ph="1"/>
      <c r="AB863" s="1" ph="1"/>
      <c r="AE863" s="1" ph="1"/>
      <c r="AW863" s="1" ph="1"/>
      <c r="AX863" s="1" ph="1"/>
      <c r="AY863" s="1" ph="1"/>
      <c r="BB863" s="1" ph="1"/>
    </row>
    <row r="864" spans="6:54" ht="21" x14ac:dyDescent="0.15">
      <c r="F864" s="1" ph="1"/>
      <c r="G864" s="1" ph="1"/>
      <c r="H864" s="1" ph="1"/>
      <c r="Z864" s="1" ph="1"/>
      <c r="AA864" s="1" ph="1"/>
      <c r="AB864" s="1" ph="1"/>
      <c r="AE864" s="1" ph="1"/>
      <c r="AW864" s="1" ph="1"/>
      <c r="AX864" s="1" ph="1"/>
      <c r="AY864" s="1" ph="1"/>
      <c r="BB864" s="1" ph="1"/>
    </row>
    <row r="865" spans="6:54" ht="21" x14ac:dyDescent="0.15">
      <c r="F865" s="1" ph="1"/>
      <c r="G865" s="1" ph="1"/>
      <c r="H865" s="1" ph="1"/>
      <c r="Z865" s="1" ph="1"/>
      <c r="AA865" s="1" ph="1"/>
      <c r="AB865" s="1" ph="1"/>
      <c r="AE865" s="1" ph="1"/>
      <c r="AW865" s="1" ph="1"/>
      <c r="AX865" s="1" ph="1"/>
      <c r="AY865" s="1" ph="1"/>
      <c r="BB865" s="1" ph="1"/>
    </row>
    <row r="866" spans="6:54" ht="21" x14ac:dyDescent="0.15">
      <c r="F866" s="1" ph="1"/>
      <c r="G866" s="1" ph="1"/>
      <c r="H866" s="1" ph="1"/>
      <c r="Z866" s="1" ph="1"/>
      <c r="AA866" s="1" ph="1"/>
      <c r="AB866" s="1" ph="1"/>
      <c r="AE866" s="1" ph="1"/>
      <c r="AW866" s="1" ph="1"/>
      <c r="AX866" s="1" ph="1"/>
      <c r="AY866" s="1" ph="1"/>
      <c r="BB866" s="1" ph="1"/>
    </row>
    <row r="867" spans="6:54" ht="21" x14ac:dyDescent="0.15">
      <c r="F867" s="1" ph="1"/>
      <c r="G867" s="1" ph="1"/>
      <c r="H867" s="1" ph="1"/>
      <c r="Z867" s="1" ph="1"/>
      <c r="AA867" s="1" ph="1"/>
      <c r="AB867" s="1" ph="1"/>
      <c r="AE867" s="1" ph="1"/>
      <c r="AW867" s="1" ph="1"/>
      <c r="AX867" s="1" ph="1"/>
      <c r="AY867" s="1" ph="1"/>
      <c r="BB867" s="1" ph="1"/>
    </row>
    <row r="868" spans="6:54" ht="21" x14ac:dyDescent="0.15">
      <c r="F868" s="1" ph="1"/>
      <c r="G868" s="1" ph="1"/>
      <c r="H868" s="1" ph="1"/>
      <c r="Z868" s="1" ph="1"/>
      <c r="AA868" s="1" ph="1"/>
      <c r="AB868" s="1" ph="1"/>
      <c r="AE868" s="1" ph="1"/>
      <c r="AW868" s="1" ph="1"/>
      <c r="AX868" s="1" ph="1"/>
      <c r="AY868" s="1" ph="1"/>
      <c r="BB868" s="1" ph="1"/>
    </row>
    <row r="869" spans="6:54" ht="21" x14ac:dyDescent="0.15">
      <c r="F869" s="1" ph="1"/>
      <c r="G869" s="1" ph="1"/>
      <c r="H869" s="1" ph="1"/>
      <c r="Z869" s="1" ph="1"/>
      <c r="AA869" s="1" ph="1"/>
      <c r="AB869" s="1" ph="1"/>
      <c r="AE869" s="1" ph="1"/>
      <c r="AW869" s="1" ph="1"/>
      <c r="AX869" s="1" ph="1"/>
      <c r="AY869" s="1" ph="1"/>
      <c r="BB869" s="1" ph="1"/>
    </row>
    <row r="870" spans="6:54" ht="21" x14ac:dyDescent="0.15">
      <c r="F870" s="1" ph="1"/>
      <c r="G870" s="1" ph="1"/>
      <c r="H870" s="1" ph="1"/>
      <c r="Z870" s="1" ph="1"/>
      <c r="AA870" s="1" ph="1"/>
      <c r="AB870" s="1" ph="1"/>
      <c r="AE870" s="1" ph="1"/>
      <c r="AW870" s="1" ph="1"/>
      <c r="AX870" s="1" ph="1"/>
      <c r="AY870" s="1" ph="1"/>
      <c r="BB870" s="1" ph="1"/>
    </row>
    <row r="871" spans="6:54" ht="21" x14ac:dyDescent="0.15">
      <c r="F871" s="1" ph="1"/>
      <c r="G871" s="1" ph="1"/>
      <c r="H871" s="1" ph="1"/>
      <c r="Z871" s="1" ph="1"/>
      <c r="AA871" s="1" ph="1"/>
      <c r="AB871" s="1" ph="1"/>
      <c r="AE871" s="1" ph="1"/>
      <c r="AW871" s="1" ph="1"/>
      <c r="AX871" s="1" ph="1"/>
      <c r="AY871" s="1" ph="1"/>
      <c r="BB871" s="1" ph="1"/>
    </row>
    <row r="872" spans="6:54" ht="21" x14ac:dyDescent="0.15">
      <c r="F872" s="1" ph="1"/>
      <c r="G872" s="1" ph="1"/>
      <c r="H872" s="1" ph="1"/>
      <c r="Z872" s="1" ph="1"/>
      <c r="AA872" s="1" ph="1"/>
      <c r="AB872" s="1" ph="1"/>
      <c r="AE872" s="1" ph="1"/>
      <c r="AW872" s="1" ph="1"/>
      <c r="AX872" s="1" ph="1"/>
      <c r="AY872" s="1" ph="1"/>
      <c r="BB872" s="1" ph="1"/>
    </row>
    <row r="873" spans="6:54" ht="21" x14ac:dyDescent="0.15">
      <c r="F873" s="1" ph="1"/>
      <c r="G873" s="1" ph="1"/>
      <c r="H873" s="1" ph="1"/>
      <c r="Z873" s="1" ph="1"/>
      <c r="AA873" s="1" ph="1"/>
      <c r="AB873" s="1" ph="1"/>
      <c r="AE873" s="1" ph="1"/>
      <c r="AW873" s="1" ph="1"/>
      <c r="AX873" s="1" ph="1"/>
      <c r="AY873" s="1" ph="1"/>
      <c r="BB873" s="1" ph="1"/>
    </row>
    <row r="874" spans="6:54" ht="21" x14ac:dyDescent="0.15">
      <c r="F874" s="1" ph="1"/>
      <c r="G874" s="1" ph="1"/>
      <c r="H874" s="1" ph="1"/>
      <c r="Z874" s="1" ph="1"/>
      <c r="AA874" s="1" ph="1"/>
      <c r="AB874" s="1" ph="1"/>
      <c r="AE874" s="1" ph="1"/>
      <c r="AW874" s="1" ph="1"/>
      <c r="AX874" s="1" ph="1"/>
      <c r="AY874" s="1" ph="1"/>
      <c r="BB874" s="1" ph="1"/>
    </row>
    <row r="875" spans="6:54" ht="21" x14ac:dyDescent="0.15">
      <c r="F875" s="1" ph="1"/>
      <c r="G875" s="1" ph="1"/>
      <c r="H875" s="1" ph="1"/>
      <c r="Z875" s="1" ph="1"/>
      <c r="AA875" s="1" ph="1"/>
      <c r="AB875" s="1" ph="1"/>
      <c r="AE875" s="1" ph="1"/>
      <c r="AW875" s="1" ph="1"/>
      <c r="AX875" s="1" ph="1"/>
      <c r="AY875" s="1" ph="1"/>
      <c r="BB875" s="1" ph="1"/>
    </row>
    <row r="876" spans="6:54" ht="21" x14ac:dyDescent="0.15">
      <c r="F876" s="1" ph="1"/>
      <c r="G876" s="1" ph="1"/>
      <c r="H876" s="1" ph="1"/>
      <c r="Z876" s="1" ph="1"/>
      <c r="AA876" s="1" ph="1"/>
      <c r="AB876" s="1" ph="1"/>
      <c r="AE876" s="1" ph="1"/>
      <c r="AW876" s="1" ph="1"/>
      <c r="AX876" s="1" ph="1"/>
      <c r="AY876" s="1" ph="1"/>
      <c r="BB876" s="1" ph="1"/>
    </row>
    <row r="877" spans="6:54" ht="21" x14ac:dyDescent="0.15">
      <c r="F877" s="1" ph="1"/>
      <c r="G877" s="1" ph="1"/>
      <c r="H877" s="1" ph="1"/>
      <c r="Z877" s="1" ph="1"/>
      <c r="AA877" s="1" ph="1"/>
      <c r="AB877" s="1" ph="1"/>
      <c r="AE877" s="1" ph="1"/>
      <c r="AW877" s="1" ph="1"/>
      <c r="AX877" s="1" ph="1"/>
      <c r="AY877" s="1" ph="1"/>
      <c r="BB877" s="1" ph="1"/>
    </row>
    <row r="878" spans="6:54" ht="21" x14ac:dyDescent="0.15">
      <c r="F878" s="1" ph="1"/>
      <c r="G878" s="1" ph="1"/>
      <c r="H878" s="1" ph="1"/>
      <c r="Z878" s="1" ph="1"/>
      <c r="AA878" s="1" ph="1"/>
      <c r="AB878" s="1" ph="1"/>
      <c r="AE878" s="1" ph="1"/>
      <c r="AW878" s="1" ph="1"/>
      <c r="AX878" s="1" ph="1"/>
      <c r="AY878" s="1" ph="1"/>
      <c r="BB878" s="1" ph="1"/>
    </row>
    <row r="879" spans="6:54" ht="21" x14ac:dyDescent="0.15">
      <c r="F879" s="1" ph="1"/>
      <c r="G879" s="1" ph="1"/>
      <c r="H879" s="1" ph="1"/>
      <c r="Z879" s="1" ph="1"/>
      <c r="AA879" s="1" ph="1"/>
      <c r="AB879" s="1" ph="1"/>
      <c r="AE879" s="1" ph="1"/>
      <c r="AW879" s="1" ph="1"/>
      <c r="AX879" s="1" ph="1"/>
      <c r="AY879" s="1" ph="1"/>
      <c r="BB879" s="1" ph="1"/>
    </row>
    <row r="880" spans="6:54" ht="21" x14ac:dyDescent="0.15">
      <c r="F880" s="1" ph="1"/>
      <c r="G880" s="1" ph="1"/>
      <c r="H880" s="1" ph="1"/>
      <c r="Z880" s="1" ph="1"/>
      <c r="AA880" s="1" ph="1"/>
      <c r="AB880" s="1" ph="1"/>
      <c r="AE880" s="1" ph="1"/>
      <c r="AW880" s="1" ph="1"/>
      <c r="AX880" s="1" ph="1"/>
      <c r="AY880" s="1" ph="1"/>
      <c r="BB880" s="1" ph="1"/>
    </row>
    <row r="881" spans="6:54" ht="21" x14ac:dyDescent="0.15">
      <c r="F881" s="1" ph="1"/>
      <c r="G881" s="1" ph="1"/>
      <c r="H881" s="1" ph="1"/>
      <c r="Z881" s="1" ph="1"/>
      <c r="AA881" s="1" ph="1"/>
      <c r="AB881" s="1" ph="1"/>
      <c r="AE881" s="1" ph="1"/>
      <c r="AW881" s="1" ph="1"/>
      <c r="AX881" s="1" ph="1"/>
      <c r="AY881" s="1" ph="1"/>
      <c r="BB881" s="1" ph="1"/>
    </row>
    <row r="882" spans="6:54" ht="21" x14ac:dyDescent="0.15">
      <c r="F882" s="1" ph="1"/>
      <c r="G882" s="1" ph="1"/>
      <c r="H882" s="1" ph="1"/>
      <c r="Z882" s="1" ph="1"/>
      <c r="AA882" s="1" ph="1"/>
      <c r="AB882" s="1" ph="1"/>
      <c r="AE882" s="1" ph="1"/>
      <c r="AW882" s="1" ph="1"/>
      <c r="AX882" s="1" ph="1"/>
      <c r="AY882" s="1" ph="1"/>
      <c r="BB882" s="1" ph="1"/>
    </row>
    <row r="883" spans="6:54" ht="21" x14ac:dyDescent="0.15">
      <c r="F883" s="1" ph="1"/>
      <c r="G883" s="1" ph="1"/>
      <c r="H883" s="1" ph="1"/>
      <c r="Z883" s="1" ph="1"/>
      <c r="AA883" s="1" ph="1"/>
      <c r="AB883" s="1" ph="1"/>
      <c r="AE883" s="1" ph="1"/>
      <c r="AW883" s="1" ph="1"/>
      <c r="AX883" s="1" ph="1"/>
      <c r="AY883" s="1" ph="1"/>
      <c r="BB883" s="1" ph="1"/>
    </row>
    <row r="884" spans="6:54" ht="21" x14ac:dyDescent="0.15">
      <c r="F884" s="1" ph="1"/>
      <c r="G884" s="1" ph="1"/>
      <c r="H884" s="1" ph="1"/>
      <c r="Z884" s="1" ph="1"/>
      <c r="AA884" s="1" ph="1"/>
      <c r="AB884" s="1" ph="1"/>
      <c r="AE884" s="1" ph="1"/>
      <c r="AW884" s="1" ph="1"/>
      <c r="AX884" s="1" ph="1"/>
      <c r="AY884" s="1" ph="1"/>
      <c r="BB884" s="1" ph="1"/>
    </row>
    <row r="885" spans="6:54" ht="21" x14ac:dyDescent="0.15">
      <c r="F885" s="1" ph="1"/>
      <c r="G885" s="1" ph="1"/>
      <c r="H885" s="1" ph="1"/>
      <c r="Z885" s="1" ph="1"/>
      <c r="AA885" s="1" ph="1"/>
      <c r="AB885" s="1" ph="1"/>
      <c r="AE885" s="1" ph="1"/>
      <c r="AW885" s="1" ph="1"/>
      <c r="AX885" s="1" ph="1"/>
      <c r="AY885" s="1" ph="1"/>
      <c r="BB885" s="1" ph="1"/>
    </row>
    <row r="886" spans="6:54" ht="21" x14ac:dyDescent="0.15">
      <c r="F886" s="1" ph="1"/>
      <c r="G886" s="1" ph="1"/>
      <c r="H886" s="1" ph="1"/>
      <c r="Z886" s="1" ph="1"/>
      <c r="AA886" s="1" ph="1"/>
      <c r="AB886" s="1" ph="1"/>
      <c r="AE886" s="1" ph="1"/>
      <c r="AW886" s="1" ph="1"/>
      <c r="AX886" s="1" ph="1"/>
      <c r="AY886" s="1" ph="1"/>
      <c r="BB886" s="1" ph="1"/>
    </row>
    <row r="887" spans="6:54" ht="21" x14ac:dyDescent="0.15">
      <c r="F887" s="1" ph="1"/>
      <c r="G887" s="1" ph="1"/>
      <c r="H887" s="1" ph="1"/>
      <c r="Z887" s="1" ph="1"/>
      <c r="AA887" s="1" ph="1"/>
      <c r="AB887" s="1" ph="1"/>
      <c r="AE887" s="1" ph="1"/>
      <c r="AW887" s="1" ph="1"/>
      <c r="AX887" s="1" ph="1"/>
      <c r="AY887" s="1" ph="1"/>
      <c r="BB887" s="1" ph="1"/>
    </row>
    <row r="888" spans="6:54" ht="21" x14ac:dyDescent="0.15">
      <c r="F888" s="1" ph="1"/>
      <c r="G888" s="1" ph="1"/>
      <c r="H888" s="1" ph="1"/>
      <c r="Z888" s="1" ph="1"/>
      <c r="AA888" s="1" ph="1"/>
      <c r="AB888" s="1" ph="1"/>
      <c r="AE888" s="1" ph="1"/>
      <c r="AW888" s="1" ph="1"/>
      <c r="AX888" s="1" ph="1"/>
      <c r="AY888" s="1" ph="1"/>
      <c r="BB888" s="1" ph="1"/>
    </row>
    <row r="889" spans="6:54" ht="21" x14ac:dyDescent="0.15">
      <c r="F889" s="1" ph="1"/>
      <c r="G889" s="1" ph="1"/>
      <c r="H889" s="1" ph="1"/>
      <c r="Z889" s="1" ph="1"/>
      <c r="AA889" s="1" ph="1"/>
      <c r="AB889" s="1" ph="1"/>
      <c r="AE889" s="1" ph="1"/>
      <c r="AW889" s="1" ph="1"/>
      <c r="AX889" s="1" ph="1"/>
      <c r="AY889" s="1" ph="1"/>
      <c r="BB889" s="1" ph="1"/>
    </row>
    <row r="890" spans="6:54" ht="21" x14ac:dyDescent="0.15">
      <c r="F890" s="1" ph="1"/>
      <c r="G890" s="1" ph="1"/>
      <c r="H890" s="1" ph="1"/>
      <c r="Z890" s="1" ph="1"/>
      <c r="AA890" s="1" ph="1"/>
      <c r="AB890" s="1" ph="1"/>
      <c r="AE890" s="1" ph="1"/>
      <c r="AW890" s="1" ph="1"/>
      <c r="AX890" s="1" ph="1"/>
      <c r="AY890" s="1" ph="1"/>
      <c r="BB890" s="1" ph="1"/>
    </row>
    <row r="891" spans="6:54" ht="21" x14ac:dyDescent="0.15">
      <c r="F891" s="1" ph="1"/>
      <c r="G891" s="1" ph="1"/>
      <c r="H891" s="1" ph="1"/>
      <c r="Z891" s="1" ph="1"/>
      <c r="AA891" s="1" ph="1"/>
      <c r="AB891" s="1" ph="1"/>
      <c r="AE891" s="1" ph="1"/>
      <c r="AW891" s="1" ph="1"/>
      <c r="AX891" s="1" ph="1"/>
      <c r="AY891" s="1" ph="1"/>
      <c r="BB891" s="1" ph="1"/>
    </row>
    <row r="892" spans="6:54" ht="21" x14ac:dyDescent="0.15">
      <c r="F892" s="1" ph="1"/>
      <c r="G892" s="1" ph="1"/>
      <c r="H892" s="1" ph="1"/>
      <c r="Z892" s="1" ph="1"/>
      <c r="AA892" s="1" ph="1"/>
      <c r="AB892" s="1" ph="1"/>
      <c r="AE892" s="1" ph="1"/>
      <c r="AW892" s="1" ph="1"/>
      <c r="AX892" s="1" ph="1"/>
      <c r="AY892" s="1" ph="1"/>
      <c r="BB892" s="1" ph="1"/>
    </row>
    <row r="893" spans="6:54" ht="21" x14ac:dyDescent="0.15">
      <c r="F893" s="1" ph="1"/>
      <c r="G893" s="1" ph="1"/>
      <c r="H893" s="1" ph="1"/>
      <c r="Z893" s="1" ph="1"/>
      <c r="AA893" s="1" ph="1"/>
      <c r="AB893" s="1" ph="1"/>
      <c r="AE893" s="1" ph="1"/>
      <c r="AW893" s="1" ph="1"/>
      <c r="AX893" s="1" ph="1"/>
      <c r="AY893" s="1" ph="1"/>
      <c r="BB893" s="1" ph="1"/>
    </row>
    <row r="894" spans="6:54" ht="21" x14ac:dyDescent="0.15">
      <c r="F894" s="1" ph="1"/>
      <c r="G894" s="1" ph="1"/>
      <c r="H894" s="1" ph="1"/>
      <c r="Z894" s="1" ph="1"/>
      <c r="AA894" s="1" ph="1"/>
      <c r="AB894" s="1" ph="1"/>
      <c r="AE894" s="1" ph="1"/>
      <c r="AW894" s="1" ph="1"/>
      <c r="AX894" s="1" ph="1"/>
      <c r="AY894" s="1" ph="1"/>
      <c r="BB894" s="1" ph="1"/>
    </row>
    <row r="895" spans="6:54" ht="21" x14ac:dyDescent="0.15">
      <c r="F895" s="1" ph="1"/>
      <c r="G895" s="1" ph="1"/>
      <c r="H895" s="1" ph="1"/>
      <c r="Z895" s="1" ph="1"/>
      <c r="AA895" s="1" ph="1"/>
      <c r="AB895" s="1" ph="1"/>
      <c r="AE895" s="1" ph="1"/>
      <c r="AW895" s="1" ph="1"/>
      <c r="AX895" s="1" ph="1"/>
      <c r="AY895" s="1" ph="1"/>
      <c r="BB895" s="1" ph="1"/>
    </row>
    <row r="896" spans="6:54" ht="21" x14ac:dyDescent="0.15">
      <c r="F896" s="1" ph="1"/>
      <c r="G896" s="1" ph="1"/>
      <c r="H896" s="1" ph="1"/>
      <c r="Z896" s="1" ph="1"/>
      <c r="AA896" s="1" ph="1"/>
      <c r="AB896" s="1" ph="1"/>
      <c r="AE896" s="1" ph="1"/>
      <c r="AW896" s="1" ph="1"/>
      <c r="AX896" s="1" ph="1"/>
      <c r="AY896" s="1" ph="1"/>
      <c r="BB896" s="1" ph="1"/>
    </row>
    <row r="897" spans="6:54" ht="21" x14ac:dyDescent="0.15">
      <c r="F897" s="1" ph="1"/>
      <c r="G897" s="1" ph="1"/>
      <c r="H897" s="1" ph="1"/>
      <c r="Z897" s="1" ph="1"/>
      <c r="AA897" s="1" ph="1"/>
      <c r="AB897" s="1" ph="1"/>
      <c r="AE897" s="1" ph="1"/>
      <c r="AW897" s="1" ph="1"/>
      <c r="AX897" s="1" ph="1"/>
      <c r="AY897" s="1" ph="1"/>
      <c r="BB897" s="1" ph="1"/>
    </row>
    <row r="898" spans="6:54" ht="21" x14ac:dyDescent="0.15">
      <c r="F898" s="1" ph="1"/>
      <c r="G898" s="1" ph="1"/>
      <c r="H898" s="1" ph="1"/>
      <c r="Z898" s="1" ph="1"/>
      <c r="AA898" s="1" ph="1"/>
      <c r="AB898" s="1" ph="1"/>
      <c r="AE898" s="1" ph="1"/>
      <c r="AW898" s="1" ph="1"/>
      <c r="AX898" s="1" ph="1"/>
      <c r="AY898" s="1" ph="1"/>
      <c r="BB898" s="1" ph="1"/>
    </row>
    <row r="899" spans="6:54" ht="21" x14ac:dyDescent="0.15">
      <c r="F899" s="1" ph="1"/>
      <c r="G899" s="1" ph="1"/>
      <c r="H899" s="1" ph="1"/>
      <c r="Z899" s="1" ph="1"/>
      <c r="AA899" s="1" ph="1"/>
      <c r="AB899" s="1" ph="1"/>
      <c r="AE899" s="1" ph="1"/>
      <c r="AW899" s="1" ph="1"/>
      <c r="AX899" s="1" ph="1"/>
      <c r="AY899" s="1" ph="1"/>
      <c r="BB899" s="1" ph="1"/>
    </row>
    <row r="900" spans="6:54" ht="21" x14ac:dyDescent="0.15">
      <c r="F900" s="1" ph="1"/>
      <c r="G900" s="1" ph="1"/>
      <c r="H900" s="1" ph="1"/>
      <c r="Z900" s="1" ph="1"/>
      <c r="AA900" s="1" ph="1"/>
      <c r="AB900" s="1" ph="1"/>
      <c r="AE900" s="1" ph="1"/>
      <c r="AW900" s="1" ph="1"/>
      <c r="AX900" s="1" ph="1"/>
      <c r="AY900" s="1" ph="1"/>
      <c r="BB900" s="1" ph="1"/>
    </row>
    <row r="901" spans="6:54" ht="21" x14ac:dyDescent="0.15">
      <c r="F901" s="1" ph="1"/>
      <c r="G901" s="1" ph="1"/>
      <c r="H901" s="1" ph="1"/>
      <c r="Z901" s="1" ph="1"/>
      <c r="AA901" s="1" ph="1"/>
      <c r="AB901" s="1" ph="1"/>
      <c r="AE901" s="1" ph="1"/>
      <c r="AW901" s="1" ph="1"/>
      <c r="AX901" s="1" ph="1"/>
      <c r="AY901" s="1" ph="1"/>
      <c r="BB901" s="1" ph="1"/>
    </row>
    <row r="902" spans="6:54" ht="21" x14ac:dyDescent="0.15">
      <c r="F902" s="1" ph="1"/>
      <c r="G902" s="1" ph="1"/>
      <c r="H902" s="1" ph="1"/>
      <c r="Z902" s="1" ph="1"/>
      <c r="AA902" s="1" ph="1"/>
      <c r="AB902" s="1" ph="1"/>
      <c r="AE902" s="1" ph="1"/>
      <c r="AW902" s="1" ph="1"/>
      <c r="AX902" s="1" ph="1"/>
      <c r="AY902" s="1" ph="1"/>
      <c r="BB902" s="1" ph="1"/>
    </row>
    <row r="903" spans="6:54" ht="21" x14ac:dyDescent="0.15">
      <c r="F903" s="1" ph="1"/>
      <c r="G903" s="1" ph="1"/>
      <c r="H903" s="1" ph="1"/>
      <c r="Z903" s="1" ph="1"/>
      <c r="AA903" s="1" ph="1"/>
      <c r="AB903" s="1" ph="1"/>
      <c r="AE903" s="1" ph="1"/>
      <c r="AW903" s="1" ph="1"/>
      <c r="AX903" s="1" ph="1"/>
      <c r="AY903" s="1" ph="1"/>
      <c r="BB903" s="1" ph="1"/>
    </row>
    <row r="904" spans="6:54" ht="21" x14ac:dyDescent="0.15">
      <c r="F904" s="1" ph="1"/>
      <c r="G904" s="1" ph="1"/>
      <c r="H904" s="1" ph="1"/>
      <c r="Z904" s="1" ph="1"/>
      <c r="AA904" s="1" ph="1"/>
      <c r="AB904" s="1" ph="1"/>
      <c r="AE904" s="1" ph="1"/>
      <c r="AW904" s="1" ph="1"/>
      <c r="AX904" s="1" ph="1"/>
      <c r="AY904" s="1" ph="1"/>
      <c r="BB904" s="1" ph="1"/>
    </row>
    <row r="905" spans="6:54" ht="21" x14ac:dyDescent="0.15">
      <c r="F905" s="1" ph="1"/>
      <c r="G905" s="1" ph="1"/>
      <c r="H905" s="1" ph="1"/>
      <c r="Z905" s="1" ph="1"/>
      <c r="AA905" s="1" ph="1"/>
      <c r="AB905" s="1" ph="1"/>
      <c r="AE905" s="1" ph="1"/>
      <c r="AW905" s="1" ph="1"/>
      <c r="AX905" s="1" ph="1"/>
      <c r="AY905" s="1" ph="1"/>
      <c r="BB905" s="1" ph="1"/>
    </row>
    <row r="906" spans="6:54" ht="21" x14ac:dyDescent="0.15">
      <c r="F906" s="1" ph="1"/>
      <c r="G906" s="1" ph="1"/>
      <c r="H906" s="1" ph="1"/>
      <c r="Z906" s="1" ph="1"/>
      <c r="AA906" s="1" ph="1"/>
      <c r="AB906" s="1" ph="1"/>
      <c r="AE906" s="1" ph="1"/>
      <c r="AW906" s="1" ph="1"/>
      <c r="AX906" s="1" ph="1"/>
      <c r="AY906" s="1" ph="1"/>
      <c r="BB906" s="1" ph="1"/>
    </row>
    <row r="907" spans="6:54" ht="21" x14ac:dyDescent="0.15">
      <c r="F907" s="1" ph="1"/>
      <c r="G907" s="1" ph="1"/>
      <c r="H907" s="1" ph="1"/>
      <c r="Z907" s="1" ph="1"/>
      <c r="AA907" s="1" ph="1"/>
      <c r="AB907" s="1" ph="1"/>
      <c r="AE907" s="1" ph="1"/>
      <c r="AW907" s="1" ph="1"/>
      <c r="AX907" s="1" ph="1"/>
      <c r="AY907" s="1" ph="1"/>
      <c r="BB907" s="1" ph="1"/>
    </row>
    <row r="908" spans="6:54" ht="21" x14ac:dyDescent="0.15">
      <c r="F908" s="1" ph="1"/>
      <c r="G908" s="1" ph="1"/>
      <c r="H908" s="1" ph="1"/>
      <c r="Z908" s="1" ph="1"/>
      <c r="AA908" s="1" ph="1"/>
      <c r="AB908" s="1" ph="1"/>
      <c r="AE908" s="1" ph="1"/>
      <c r="AW908" s="1" ph="1"/>
      <c r="AX908" s="1" ph="1"/>
      <c r="AY908" s="1" ph="1"/>
      <c r="BB908" s="1" ph="1"/>
    </row>
    <row r="909" spans="6:54" ht="21" x14ac:dyDescent="0.15">
      <c r="F909" s="1" ph="1"/>
      <c r="G909" s="1" ph="1"/>
      <c r="H909" s="1" ph="1"/>
      <c r="Z909" s="1" ph="1"/>
      <c r="AA909" s="1" ph="1"/>
      <c r="AB909" s="1" ph="1"/>
      <c r="AE909" s="1" ph="1"/>
      <c r="AW909" s="1" ph="1"/>
      <c r="AX909" s="1" ph="1"/>
      <c r="AY909" s="1" ph="1"/>
      <c r="BB909" s="1" ph="1"/>
    </row>
    <row r="910" spans="6:54" ht="21" x14ac:dyDescent="0.15">
      <c r="F910" s="1" ph="1"/>
      <c r="G910" s="1" ph="1"/>
      <c r="H910" s="1" ph="1"/>
      <c r="Z910" s="1" ph="1"/>
      <c r="AA910" s="1" ph="1"/>
      <c r="AB910" s="1" ph="1"/>
      <c r="AE910" s="1" ph="1"/>
      <c r="AW910" s="1" ph="1"/>
      <c r="AX910" s="1" ph="1"/>
      <c r="AY910" s="1" ph="1"/>
      <c r="BB910" s="1" ph="1"/>
    </row>
    <row r="911" spans="6:54" ht="21" x14ac:dyDescent="0.15">
      <c r="F911" s="1" ph="1"/>
      <c r="G911" s="1" ph="1"/>
      <c r="H911" s="1" ph="1"/>
      <c r="Z911" s="1" ph="1"/>
      <c r="AA911" s="1" ph="1"/>
      <c r="AB911" s="1" ph="1"/>
      <c r="AE911" s="1" ph="1"/>
      <c r="AW911" s="1" ph="1"/>
      <c r="AX911" s="1" ph="1"/>
      <c r="AY911" s="1" ph="1"/>
      <c r="BB911" s="1" ph="1"/>
    </row>
    <row r="912" spans="6:54" ht="21" x14ac:dyDescent="0.15">
      <c r="F912" s="1" ph="1"/>
      <c r="G912" s="1" ph="1"/>
      <c r="H912" s="1" ph="1"/>
      <c r="Z912" s="1" ph="1"/>
      <c r="AA912" s="1" ph="1"/>
      <c r="AB912" s="1" ph="1"/>
      <c r="AE912" s="1" ph="1"/>
      <c r="AW912" s="1" ph="1"/>
      <c r="AX912" s="1" ph="1"/>
      <c r="AY912" s="1" ph="1"/>
      <c r="BB912" s="1" ph="1"/>
    </row>
    <row r="913" spans="6:54" ht="21" x14ac:dyDescent="0.15">
      <c r="F913" s="1" ph="1"/>
      <c r="G913" s="1" ph="1"/>
      <c r="H913" s="1" ph="1"/>
      <c r="Z913" s="1" ph="1"/>
      <c r="AA913" s="1" ph="1"/>
      <c r="AB913" s="1" ph="1"/>
      <c r="AE913" s="1" ph="1"/>
      <c r="AW913" s="1" ph="1"/>
      <c r="AX913" s="1" ph="1"/>
      <c r="AY913" s="1" ph="1"/>
      <c r="BB913" s="1" ph="1"/>
    </row>
    <row r="914" spans="6:54" ht="21" x14ac:dyDescent="0.15">
      <c r="F914" s="1" ph="1"/>
      <c r="G914" s="1" ph="1"/>
      <c r="H914" s="1" ph="1"/>
      <c r="Z914" s="1" ph="1"/>
      <c r="AA914" s="1" ph="1"/>
      <c r="AB914" s="1" ph="1"/>
      <c r="AE914" s="1" ph="1"/>
      <c r="AW914" s="1" ph="1"/>
      <c r="AX914" s="1" ph="1"/>
      <c r="AY914" s="1" ph="1"/>
      <c r="BB914" s="1" ph="1"/>
    </row>
    <row r="915" spans="6:54" ht="21" x14ac:dyDescent="0.15">
      <c r="F915" s="1" ph="1"/>
      <c r="G915" s="1" ph="1"/>
      <c r="H915" s="1" ph="1"/>
      <c r="Z915" s="1" ph="1"/>
      <c r="AA915" s="1" ph="1"/>
      <c r="AB915" s="1" ph="1"/>
      <c r="AE915" s="1" ph="1"/>
      <c r="AW915" s="1" ph="1"/>
      <c r="AX915" s="1" ph="1"/>
      <c r="AY915" s="1" ph="1"/>
      <c r="BB915" s="1" ph="1"/>
    </row>
    <row r="916" spans="6:54" ht="21" x14ac:dyDescent="0.15">
      <c r="F916" s="1" ph="1"/>
      <c r="G916" s="1" ph="1"/>
      <c r="H916" s="1" ph="1"/>
      <c r="Z916" s="1" ph="1"/>
      <c r="AA916" s="1" ph="1"/>
      <c r="AB916" s="1" ph="1"/>
      <c r="AE916" s="1" ph="1"/>
      <c r="AW916" s="1" ph="1"/>
      <c r="AX916" s="1" ph="1"/>
      <c r="AY916" s="1" ph="1"/>
      <c r="BB916" s="1" ph="1"/>
    </row>
    <row r="917" spans="6:54" ht="21" x14ac:dyDescent="0.15">
      <c r="F917" s="1" ph="1"/>
      <c r="G917" s="1" ph="1"/>
      <c r="H917" s="1" ph="1"/>
      <c r="Z917" s="1" ph="1"/>
      <c r="AA917" s="1" ph="1"/>
      <c r="AB917" s="1" ph="1"/>
      <c r="AE917" s="1" ph="1"/>
      <c r="AW917" s="1" ph="1"/>
      <c r="AX917" s="1" ph="1"/>
      <c r="AY917" s="1" ph="1"/>
      <c r="BB917" s="1" ph="1"/>
    </row>
    <row r="918" spans="6:54" ht="21" x14ac:dyDescent="0.15">
      <c r="F918" s="1" ph="1"/>
      <c r="G918" s="1" ph="1"/>
      <c r="H918" s="1" ph="1"/>
      <c r="Z918" s="1" ph="1"/>
      <c r="AA918" s="1" ph="1"/>
      <c r="AB918" s="1" ph="1"/>
      <c r="AE918" s="1" ph="1"/>
      <c r="AW918" s="1" ph="1"/>
      <c r="AX918" s="1" ph="1"/>
      <c r="AY918" s="1" ph="1"/>
      <c r="BB918" s="1" ph="1"/>
    </row>
    <row r="919" spans="6:54" ht="21" x14ac:dyDescent="0.15">
      <c r="F919" s="1" ph="1"/>
      <c r="G919" s="1" ph="1"/>
      <c r="H919" s="1" ph="1"/>
      <c r="Z919" s="1" ph="1"/>
      <c r="AA919" s="1" ph="1"/>
      <c r="AB919" s="1" ph="1"/>
      <c r="AE919" s="1" ph="1"/>
      <c r="AW919" s="1" ph="1"/>
      <c r="AX919" s="1" ph="1"/>
      <c r="AY919" s="1" ph="1"/>
      <c r="BB919" s="1" ph="1"/>
    </row>
    <row r="920" spans="6:54" ht="21" x14ac:dyDescent="0.15">
      <c r="F920" s="1" ph="1"/>
      <c r="G920" s="1" ph="1"/>
      <c r="H920" s="1" ph="1"/>
      <c r="Z920" s="1" ph="1"/>
      <c r="AA920" s="1" ph="1"/>
      <c r="AB920" s="1" ph="1"/>
      <c r="AE920" s="1" ph="1"/>
      <c r="AW920" s="1" ph="1"/>
      <c r="AX920" s="1" ph="1"/>
      <c r="AY920" s="1" ph="1"/>
      <c r="BB920" s="1" ph="1"/>
    </row>
    <row r="921" spans="6:54" ht="21" x14ac:dyDescent="0.15">
      <c r="F921" s="1" ph="1"/>
      <c r="G921" s="1" ph="1"/>
      <c r="H921" s="1" ph="1"/>
      <c r="Z921" s="1" ph="1"/>
      <c r="AA921" s="1" ph="1"/>
      <c r="AB921" s="1" ph="1"/>
      <c r="AE921" s="1" ph="1"/>
      <c r="AW921" s="1" ph="1"/>
      <c r="AX921" s="1" ph="1"/>
      <c r="AY921" s="1" ph="1"/>
      <c r="BB921" s="1" ph="1"/>
    </row>
    <row r="922" spans="6:54" ht="21" x14ac:dyDescent="0.15">
      <c r="F922" s="1" ph="1"/>
      <c r="G922" s="1" ph="1"/>
      <c r="H922" s="1" ph="1"/>
      <c r="Z922" s="1" ph="1"/>
      <c r="AA922" s="1" ph="1"/>
      <c r="AB922" s="1" ph="1"/>
      <c r="AE922" s="1" ph="1"/>
      <c r="AW922" s="1" ph="1"/>
      <c r="AX922" s="1" ph="1"/>
      <c r="AY922" s="1" ph="1"/>
      <c r="BB922" s="1" ph="1"/>
    </row>
    <row r="923" spans="6:54" ht="21" x14ac:dyDescent="0.15">
      <c r="F923" s="1" ph="1"/>
      <c r="G923" s="1" ph="1"/>
      <c r="H923" s="1" ph="1"/>
      <c r="Z923" s="1" ph="1"/>
      <c r="AA923" s="1" ph="1"/>
      <c r="AB923" s="1" ph="1"/>
      <c r="AE923" s="1" ph="1"/>
      <c r="AW923" s="1" ph="1"/>
      <c r="AX923" s="1" ph="1"/>
      <c r="AY923" s="1" ph="1"/>
      <c r="BB923" s="1" ph="1"/>
    </row>
    <row r="924" spans="6:54" ht="21" x14ac:dyDescent="0.15">
      <c r="F924" s="1" ph="1"/>
      <c r="G924" s="1" ph="1"/>
      <c r="H924" s="1" ph="1"/>
      <c r="Z924" s="1" ph="1"/>
      <c r="AA924" s="1" ph="1"/>
      <c r="AB924" s="1" ph="1"/>
      <c r="AE924" s="1" ph="1"/>
      <c r="AW924" s="1" ph="1"/>
      <c r="AX924" s="1" ph="1"/>
      <c r="AY924" s="1" ph="1"/>
      <c r="BB924" s="1" ph="1"/>
    </row>
    <row r="925" spans="6:54" ht="21" x14ac:dyDescent="0.15">
      <c r="F925" s="1" ph="1"/>
      <c r="G925" s="1" ph="1"/>
      <c r="H925" s="1" ph="1"/>
      <c r="Z925" s="1" ph="1"/>
      <c r="AA925" s="1" ph="1"/>
      <c r="AB925" s="1" ph="1"/>
      <c r="AE925" s="1" ph="1"/>
      <c r="AW925" s="1" ph="1"/>
      <c r="AX925" s="1" ph="1"/>
      <c r="AY925" s="1" ph="1"/>
      <c r="BB925" s="1" ph="1"/>
    </row>
    <row r="926" spans="6:54" ht="21" x14ac:dyDescent="0.15">
      <c r="F926" s="1" ph="1"/>
      <c r="G926" s="1" ph="1"/>
      <c r="H926" s="1" ph="1"/>
      <c r="Z926" s="1" ph="1"/>
      <c r="AA926" s="1" ph="1"/>
      <c r="AB926" s="1" ph="1"/>
      <c r="AE926" s="1" ph="1"/>
      <c r="AW926" s="1" ph="1"/>
      <c r="AX926" s="1" ph="1"/>
      <c r="AY926" s="1" ph="1"/>
      <c r="BB926" s="1" ph="1"/>
    </row>
    <row r="927" spans="6:54" ht="21" x14ac:dyDescent="0.15">
      <c r="F927" s="1" ph="1"/>
      <c r="G927" s="1" ph="1"/>
      <c r="H927" s="1" ph="1"/>
      <c r="Z927" s="1" ph="1"/>
      <c r="AA927" s="1" ph="1"/>
      <c r="AB927" s="1" ph="1"/>
      <c r="AE927" s="1" ph="1"/>
      <c r="AW927" s="1" ph="1"/>
      <c r="AX927" s="1" ph="1"/>
      <c r="AY927" s="1" ph="1"/>
      <c r="BB927" s="1" ph="1"/>
    </row>
    <row r="928" spans="6:54" ht="21" x14ac:dyDescent="0.15">
      <c r="F928" s="1" ph="1"/>
      <c r="G928" s="1" ph="1"/>
      <c r="H928" s="1" ph="1"/>
      <c r="Z928" s="1" ph="1"/>
      <c r="AA928" s="1" ph="1"/>
      <c r="AB928" s="1" ph="1"/>
      <c r="AE928" s="1" ph="1"/>
      <c r="AW928" s="1" ph="1"/>
      <c r="AX928" s="1" ph="1"/>
      <c r="AY928" s="1" ph="1"/>
      <c r="BB928" s="1" ph="1"/>
    </row>
    <row r="929" spans="6:54" ht="21" x14ac:dyDescent="0.15">
      <c r="F929" s="1" ph="1"/>
      <c r="G929" s="1" ph="1"/>
      <c r="H929" s="1" ph="1"/>
      <c r="Z929" s="1" ph="1"/>
      <c r="AA929" s="1" ph="1"/>
      <c r="AB929" s="1" ph="1"/>
      <c r="AE929" s="1" ph="1"/>
      <c r="AW929" s="1" ph="1"/>
      <c r="AX929" s="1" ph="1"/>
      <c r="AY929" s="1" ph="1"/>
      <c r="BB929" s="1" ph="1"/>
    </row>
    <row r="930" spans="6:54" ht="21" x14ac:dyDescent="0.15">
      <c r="F930" s="1" ph="1"/>
      <c r="G930" s="1" ph="1"/>
      <c r="H930" s="1" ph="1"/>
      <c r="Z930" s="1" ph="1"/>
      <c r="AA930" s="1" ph="1"/>
      <c r="AB930" s="1" ph="1"/>
      <c r="AE930" s="1" ph="1"/>
      <c r="AW930" s="1" ph="1"/>
      <c r="AX930" s="1" ph="1"/>
      <c r="AY930" s="1" ph="1"/>
      <c r="BB930" s="1" ph="1"/>
    </row>
    <row r="931" spans="6:54" ht="21" x14ac:dyDescent="0.15">
      <c r="F931" s="1" ph="1"/>
      <c r="G931" s="1" ph="1"/>
      <c r="H931" s="1" ph="1"/>
      <c r="Z931" s="1" ph="1"/>
      <c r="AA931" s="1" ph="1"/>
      <c r="AB931" s="1" ph="1"/>
      <c r="AE931" s="1" ph="1"/>
      <c r="AW931" s="1" ph="1"/>
      <c r="AX931" s="1" ph="1"/>
      <c r="AY931" s="1" ph="1"/>
      <c r="BB931" s="1" ph="1"/>
    </row>
    <row r="932" spans="6:54" ht="21" x14ac:dyDescent="0.15">
      <c r="F932" s="1" ph="1"/>
      <c r="G932" s="1" ph="1"/>
      <c r="H932" s="1" ph="1"/>
      <c r="Z932" s="1" ph="1"/>
      <c r="AA932" s="1" ph="1"/>
      <c r="AB932" s="1" ph="1"/>
      <c r="AE932" s="1" ph="1"/>
      <c r="AW932" s="1" ph="1"/>
      <c r="AX932" s="1" ph="1"/>
      <c r="AY932" s="1" ph="1"/>
      <c r="BB932" s="1" ph="1"/>
    </row>
    <row r="933" spans="6:54" ht="21" x14ac:dyDescent="0.15">
      <c r="F933" s="1" ph="1"/>
      <c r="G933" s="1" ph="1"/>
      <c r="H933" s="1" ph="1"/>
      <c r="Z933" s="1" ph="1"/>
      <c r="AA933" s="1" ph="1"/>
      <c r="AB933" s="1" ph="1"/>
      <c r="AE933" s="1" ph="1"/>
      <c r="AW933" s="1" ph="1"/>
      <c r="AX933" s="1" ph="1"/>
      <c r="AY933" s="1" ph="1"/>
      <c r="BB933" s="1" ph="1"/>
    </row>
    <row r="934" spans="6:54" ht="21" x14ac:dyDescent="0.15">
      <c r="F934" s="1" ph="1"/>
      <c r="G934" s="1" ph="1"/>
      <c r="H934" s="1" ph="1"/>
      <c r="Z934" s="1" ph="1"/>
      <c r="AA934" s="1" ph="1"/>
      <c r="AB934" s="1" ph="1"/>
      <c r="AE934" s="1" ph="1"/>
      <c r="AW934" s="1" ph="1"/>
      <c r="AX934" s="1" ph="1"/>
      <c r="AY934" s="1" ph="1"/>
      <c r="BB934" s="1" ph="1"/>
    </row>
    <row r="935" spans="6:54" ht="21" x14ac:dyDescent="0.15">
      <c r="F935" s="1" ph="1"/>
      <c r="G935" s="1" ph="1"/>
      <c r="H935" s="1" ph="1"/>
      <c r="Z935" s="1" ph="1"/>
      <c r="AA935" s="1" ph="1"/>
      <c r="AB935" s="1" ph="1"/>
      <c r="AE935" s="1" ph="1"/>
      <c r="AW935" s="1" ph="1"/>
      <c r="AX935" s="1" ph="1"/>
      <c r="AY935" s="1" ph="1"/>
      <c r="BB935" s="1" ph="1"/>
    </row>
    <row r="936" spans="6:54" ht="21" x14ac:dyDescent="0.15">
      <c r="F936" s="1" ph="1"/>
      <c r="G936" s="1" ph="1"/>
      <c r="H936" s="1" ph="1"/>
      <c r="Z936" s="1" ph="1"/>
      <c r="AA936" s="1" ph="1"/>
      <c r="AB936" s="1" ph="1"/>
      <c r="AE936" s="1" ph="1"/>
      <c r="AW936" s="1" ph="1"/>
      <c r="AX936" s="1" ph="1"/>
      <c r="AY936" s="1" ph="1"/>
      <c r="BB936" s="1" ph="1"/>
    </row>
    <row r="937" spans="6:54" ht="21" x14ac:dyDescent="0.15">
      <c r="F937" s="1" ph="1"/>
      <c r="G937" s="1" ph="1"/>
      <c r="H937" s="1" ph="1"/>
      <c r="Z937" s="1" ph="1"/>
      <c r="AA937" s="1" ph="1"/>
      <c r="AB937" s="1" ph="1"/>
      <c r="AE937" s="1" ph="1"/>
      <c r="AW937" s="1" ph="1"/>
      <c r="AX937" s="1" ph="1"/>
      <c r="AY937" s="1" ph="1"/>
      <c r="BB937" s="1" ph="1"/>
    </row>
    <row r="938" spans="6:54" ht="21" x14ac:dyDescent="0.15">
      <c r="F938" s="1" ph="1"/>
      <c r="G938" s="1" ph="1"/>
      <c r="H938" s="1" ph="1"/>
      <c r="Z938" s="1" ph="1"/>
      <c r="AA938" s="1" ph="1"/>
      <c r="AB938" s="1" ph="1"/>
      <c r="AE938" s="1" ph="1"/>
      <c r="AW938" s="1" ph="1"/>
      <c r="AX938" s="1" ph="1"/>
      <c r="AY938" s="1" ph="1"/>
      <c r="BB938" s="1" ph="1"/>
    </row>
    <row r="939" spans="6:54" ht="21" x14ac:dyDescent="0.15">
      <c r="F939" s="1" ph="1"/>
      <c r="G939" s="1" ph="1"/>
      <c r="H939" s="1" ph="1"/>
      <c r="Z939" s="1" ph="1"/>
      <c r="AA939" s="1" ph="1"/>
      <c r="AB939" s="1" ph="1"/>
      <c r="AE939" s="1" ph="1"/>
      <c r="AW939" s="1" ph="1"/>
      <c r="AX939" s="1" ph="1"/>
      <c r="AY939" s="1" ph="1"/>
      <c r="BB939" s="1" ph="1"/>
    </row>
    <row r="940" spans="6:54" ht="21" x14ac:dyDescent="0.15">
      <c r="F940" s="1" ph="1"/>
      <c r="G940" s="1" ph="1"/>
      <c r="H940" s="1" ph="1"/>
      <c r="Z940" s="1" ph="1"/>
      <c r="AA940" s="1" ph="1"/>
      <c r="AB940" s="1" ph="1"/>
      <c r="AE940" s="1" ph="1"/>
      <c r="AW940" s="1" ph="1"/>
      <c r="AX940" s="1" ph="1"/>
      <c r="AY940" s="1" ph="1"/>
      <c r="BB940" s="1" ph="1"/>
    </row>
    <row r="941" spans="6:54" ht="21" x14ac:dyDescent="0.15">
      <c r="F941" s="1" ph="1"/>
      <c r="G941" s="1" ph="1"/>
      <c r="H941" s="1" ph="1"/>
      <c r="Z941" s="1" ph="1"/>
      <c r="AA941" s="1" ph="1"/>
      <c r="AB941" s="1" ph="1"/>
      <c r="AE941" s="1" ph="1"/>
      <c r="AW941" s="1" ph="1"/>
      <c r="AX941" s="1" ph="1"/>
      <c r="AY941" s="1" ph="1"/>
      <c r="BB941" s="1" ph="1"/>
    </row>
    <row r="942" spans="6:54" ht="21" x14ac:dyDescent="0.15">
      <c r="F942" s="1" ph="1"/>
      <c r="G942" s="1" ph="1"/>
      <c r="H942" s="1" ph="1"/>
      <c r="Z942" s="1" ph="1"/>
      <c r="AA942" s="1" ph="1"/>
      <c r="AB942" s="1" ph="1"/>
      <c r="AE942" s="1" ph="1"/>
      <c r="AW942" s="1" ph="1"/>
      <c r="AX942" s="1" ph="1"/>
      <c r="AY942" s="1" ph="1"/>
      <c r="BB942" s="1" ph="1"/>
    </row>
    <row r="943" spans="6:54" ht="21" x14ac:dyDescent="0.15">
      <c r="F943" s="1" ph="1"/>
      <c r="G943" s="1" ph="1"/>
      <c r="H943" s="1" ph="1"/>
      <c r="Z943" s="1" ph="1"/>
      <c r="AA943" s="1" ph="1"/>
      <c r="AB943" s="1" ph="1"/>
      <c r="AE943" s="1" ph="1"/>
      <c r="AW943" s="1" ph="1"/>
      <c r="AX943" s="1" ph="1"/>
      <c r="AY943" s="1" ph="1"/>
      <c r="BB943" s="1" ph="1"/>
    </row>
    <row r="944" spans="6:54" ht="21" x14ac:dyDescent="0.15">
      <c r="F944" s="1" ph="1"/>
      <c r="G944" s="1" ph="1"/>
      <c r="H944" s="1" ph="1"/>
      <c r="Z944" s="1" ph="1"/>
      <c r="AA944" s="1" ph="1"/>
      <c r="AB944" s="1" ph="1"/>
      <c r="AE944" s="1" ph="1"/>
      <c r="AW944" s="1" ph="1"/>
      <c r="AX944" s="1" ph="1"/>
      <c r="AY944" s="1" ph="1"/>
      <c r="BB944" s="1" ph="1"/>
    </row>
    <row r="945" spans="6:54" ht="21" x14ac:dyDescent="0.15">
      <c r="F945" s="1" ph="1"/>
      <c r="G945" s="1" ph="1"/>
      <c r="H945" s="1" ph="1"/>
      <c r="Z945" s="1" ph="1"/>
      <c r="AA945" s="1" ph="1"/>
      <c r="AB945" s="1" ph="1"/>
      <c r="AE945" s="1" ph="1"/>
      <c r="AW945" s="1" ph="1"/>
      <c r="AX945" s="1" ph="1"/>
      <c r="AY945" s="1" ph="1"/>
      <c r="BB945" s="1" ph="1"/>
    </row>
    <row r="946" spans="6:54" ht="21" x14ac:dyDescent="0.15">
      <c r="F946" s="1" ph="1"/>
      <c r="G946" s="1" ph="1"/>
      <c r="H946" s="1" ph="1"/>
      <c r="Z946" s="1" ph="1"/>
      <c r="AA946" s="1" ph="1"/>
      <c r="AB946" s="1" ph="1"/>
      <c r="AE946" s="1" ph="1"/>
      <c r="AW946" s="1" ph="1"/>
      <c r="AX946" s="1" ph="1"/>
      <c r="AY946" s="1" ph="1"/>
      <c r="BB946" s="1" ph="1"/>
    </row>
    <row r="947" spans="6:54" ht="21" x14ac:dyDescent="0.15">
      <c r="F947" s="1" ph="1"/>
      <c r="G947" s="1" ph="1"/>
      <c r="H947" s="1" ph="1"/>
      <c r="Z947" s="1" ph="1"/>
      <c r="AA947" s="1" ph="1"/>
      <c r="AB947" s="1" ph="1"/>
      <c r="AE947" s="1" ph="1"/>
      <c r="AW947" s="1" ph="1"/>
      <c r="AX947" s="1" ph="1"/>
      <c r="AY947" s="1" ph="1"/>
      <c r="BB947" s="1" ph="1"/>
    </row>
    <row r="948" spans="6:54" ht="21" x14ac:dyDescent="0.15">
      <c r="F948" s="1" ph="1"/>
      <c r="G948" s="1" ph="1"/>
      <c r="H948" s="1" ph="1"/>
      <c r="Z948" s="1" ph="1"/>
      <c r="AA948" s="1" ph="1"/>
      <c r="AB948" s="1" ph="1"/>
      <c r="AE948" s="1" ph="1"/>
      <c r="AW948" s="1" ph="1"/>
      <c r="AX948" s="1" ph="1"/>
      <c r="AY948" s="1" ph="1"/>
      <c r="BB948" s="1" ph="1"/>
    </row>
    <row r="949" spans="6:54" ht="21" x14ac:dyDescent="0.15">
      <c r="F949" s="1" ph="1"/>
      <c r="G949" s="1" ph="1"/>
      <c r="H949" s="1" ph="1"/>
      <c r="Z949" s="1" ph="1"/>
      <c r="AA949" s="1" ph="1"/>
      <c r="AB949" s="1" ph="1"/>
      <c r="AE949" s="1" ph="1"/>
      <c r="AW949" s="1" ph="1"/>
      <c r="AX949" s="1" ph="1"/>
      <c r="AY949" s="1" ph="1"/>
      <c r="BB949" s="1" ph="1"/>
    </row>
    <row r="950" spans="6:54" ht="21" x14ac:dyDescent="0.15">
      <c r="F950" s="1" ph="1"/>
      <c r="G950" s="1" ph="1"/>
      <c r="H950" s="1" ph="1"/>
      <c r="Z950" s="1" ph="1"/>
      <c r="AA950" s="1" ph="1"/>
      <c r="AB950" s="1" ph="1"/>
      <c r="AE950" s="1" ph="1"/>
      <c r="AW950" s="1" ph="1"/>
      <c r="AX950" s="1" ph="1"/>
      <c r="AY950" s="1" ph="1"/>
      <c r="BB950" s="1" ph="1"/>
    </row>
    <row r="951" spans="6:54" ht="21" x14ac:dyDescent="0.15">
      <c r="F951" s="1" ph="1"/>
      <c r="G951" s="1" ph="1"/>
      <c r="H951" s="1" ph="1"/>
      <c r="Z951" s="1" ph="1"/>
      <c r="AA951" s="1" ph="1"/>
      <c r="AB951" s="1" ph="1"/>
      <c r="AE951" s="1" ph="1"/>
      <c r="AW951" s="1" ph="1"/>
      <c r="AX951" s="1" ph="1"/>
      <c r="AY951" s="1" ph="1"/>
      <c r="BB951" s="1" ph="1"/>
    </row>
    <row r="952" spans="6:54" ht="21" x14ac:dyDescent="0.15">
      <c r="F952" s="1" ph="1"/>
      <c r="G952" s="1" ph="1"/>
      <c r="H952" s="1" ph="1"/>
      <c r="Z952" s="1" ph="1"/>
      <c r="AA952" s="1" ph="1"/>
      <c r="AB952" s="1" ph="1"/>
      <c r="AE952" s="1" ph="1"/>
      <c r="AW952" s="1" ph="1"/>
      <c r="AX952" s="1" ph="1"/>
      <c r="AY952" s="1" ph="1"/>
      <c r="BB952" s="1" ph="1"/>
    </row>
    <row r="953" spans="6:54" ht="21" x14ac:dyDescent="0.15">
      <c r="F953" s="1" ph="1"/>
      <c r="G953" s="1" ph="1"/>
      <c r="H953" s="1" ph="1"/>
      <c r="Z953" s="1" ph="1"/>
      <c r="AA953" s="1" ph="1"/>
      <c r="AB953" s="1" ph="1"/>
      <c r="AE953" s="1" ph="1"/>
      <c r="AW953" s="1" ph="1"/>
      <c r="AX953" s="1" ph="1"/>
      <c r="AY953" s="1" ph="1"/>
      <c r="BB953" s="1" ph="1"/>
    </row>
    <row r="954" spans="6:54" ht="21" x14ac:dyDescent="0.15">
      <c r="F954" s="1" ph="1"/>
      <c r="G954" s="1" ph="1"/>
      <c r="H954" s="1" ph="1"/>
      <c r="Z954" s="1" ph="1"/>
      <c r="AA954" s="1" ph="1"/>
      <c r="AB954" s="1" ph="1"/>
      <c r="AE954" s="1" ph="1"/>
      <c r="AW954" s="1" ph="1"/>
      <c r="AX954" s="1" ph="1"/>
      <c r="AY954" s="1" ph="1"/>
      <c r="BB954" s="1" ph="1"/>
    </row>
    <row r="955" spans="6:54" ht="21" x14ac:dyDescent="0.15">
      <c r="F955" s="1" ph="1"/>
      <c r="G955" s="1" ph="1"/>
      <c r="H955" s="1" ph="1"/>
      <c r="Z955" s="1" ph="1"/>
      <c r="AA955" s="1" ph="1"/>
      <c r="AB955" s="1" ph="1"/>
      <c r="AE955" s="1" ph="1"/>
      <c r="AW955" s="1" ph="1"/>
      <c r="AX955" s="1" ph="1"/>
      <c r="AY955" s="1" ph="1"/>
      <c r="BB955" s="1" ph="1"/>
    </row>
    <row r="956" spans="6:54" ht="21" x14ac:dyDescent="0.15">
      <c r="F956" s="1" ph="1"/>
      <c r="G956" s="1" ph="1"/>
      <c r="H956" s="1" ph="1"/>
      <c r="Z956" s="1" ph="1"/>
      <c r="AA956" s="1" ph="1"/>
      <c r="AB956" s="1" ph="1"/>
      <c r="AE956" s="1" ph="1"/>
      <c r="AW956" s="1" ph="1"/>
      <c r="AX956" s="1" ph="1"/>
      <c r="AY956" s="1" ph="1"/>
      <c r="BB956" s="1" ph="1"/>
    </row>
    <row r="957" spans="6:54" ht="21" x14ac:dyDescent="0.15">
      <c r="F957" s="1" ph="1"/>
      <c r="G957" s="1" ph="1"/>
      <c r="H957" s="1" ph="1"/>
      <c r="Z957" s="1" ph="1"/>
      <c r="AA957" s="1" ph="1"/>
      <c r="AB957" s="1" ph="1"/>
      <c r="AE957" s="1" ph="1"/>
      <c r="AW957" s="1" ph="1"/>
      <c r="AX957" s="1" ph="1"/>
      <c r="AY957" s="1" ph="1"/>
      <c r="BB957" s="1" ph="1"/>
    </row>
    <row r="958" spans="6:54" ht="21" x14ac:dyDescent="0.15">
      <c r="F958" s="1" ph="1"/>
      <c r="G958" s="1" ph="1"/>
      <c r="H958" s="1" ph="1"/>
      <c r="Z958" s="1" ph="1"/>
      <c r="AA958" s="1" ph="1"/>
      <c r="AB958" s="1" ph="1"/>
      <c r="AE958" s="1" ph="1"/>
      <c r="AW958" s="1" ph="1"/>
      <c r="AX958" s="1" ph="1"/>
      <c r="AY958" s="1" ph="1"/>
      <c r="BB958" s="1" ph="1"/>
    </row>
    <row r="959" spans="6:54" ht="21" x14ac:dyDescent="0.15">
      <c r="F959" s="1" ph="1"/>
      <c r="G959" s="1" ph="1"/>
      <c r="H959" s="1" ph="1"/>
      <c r="Z959" s="1" ph="1"/>
      <c r="AA959" s="1" ph="1"/>
      <c r="AB959" s="1" ph="1"/>
      <c r="AE959" s="1" ph="1"/>
      <c r="AW959" s="1" ph="1"/>
      <c r="AX959" s="1" ph="1"/>
      <c r="AY959" s="1" ph="1"/>
      <c r="BB959" s="1" ph="1"/>
    </row>
    <row r="960" spans="6:54" ht="21" x14ac:dyDescent="0.15">
      <c r="F960" s="1" ph="1"/>
      <c r="G960" s="1" ph="1"/>
      <c r="H960" s="1" ph="1"/>
      <c r="Z960" s="1" ph="1"/>
      <c r="AA960" s="1" ph="1"/>
      <c r="AB960" s="1" ph="1"/>
      <c r="AE960" s="1" ph="1"/>
      <c r="AW960" s="1" ph="1"/>
      <c r="AX960" s="1" ph="1"/>
      <c r="AY960" s="1" ph="1"/>
      <c r="BB960" s="1" ph="1"/>
    </row>
    <row r="961" spans="6:54" ht="21" x14ac:dyDescent="0.15">
      <c r="F961" s="1" ph="1"/>
      <c r="G961" s="1" ph="1"/>
      <c r="H961" s="1" ph="1"/>
      <c r="Z961" s="1" ph="1"/>
      <c r="AA961" s="1" ph="1"/>
      <c r="AB961" s="1" ph="1"/>
      <c r="AE961" s="1" ph="1"/>
      <c r="AW961" s="1" ph="1"/>
      <c r="AX961" s="1" ph="1"/>
      <c r="AY961" s="1" ph="1"/>
      <c r="BB961" s="1" ph="1"/>
    </row>
    <row r="962" spans="6:54" ht="21" x14ac:dyDescent="0.15">
      <c r="F962" s="1" ph="1"/>
      <c r="G962" s="1" ph="1"/>
      <c r="H962" s="1" ph="1"/>
      <c r="Z962" s="1" ph="1"/>
      <c r="AA962" s="1" ph="1"/>
      <c r="AB962" s="1" ph="1"/>
      <c r="AE962" s="1" ph="1"/>
      <c r="AW962" s="1" ph="1"/>
      <c r="AX962" s="1" ph="1"/>
      <c r="AY962" s="1" ph="1"/>
      <c r="BB962" s="1" ph="1"/>
    </row>
    <row r="963" spans="6:54" ht="21" x14ac:dyDescent="0.15">
      <c r="F963" s="1" ph="1"/>
      <c r="G963" s="1" ph="1"/>
      <c r="H963" s="1" ph="1"/>
      <c r="Z963" s="1" ph="1"/>
      <c r="AA963" s="1" ph="1"/>
      <c r="AB963" s="1" ph="1"/>
      <c r="AE963" s="1" ph="1"/>
      <c r="AW963" s="1" ph="1"/>
      <c r="AX963" s="1" ph="1"/>
      <c r="AY963" s="1" ph="1"/>
      <c r="BB963" s="1" ph="1"/>
    </row>
    <row r="964" spans="6:54" ht="21" x14ac:dyDescent="0.15">
      <c r="F964" s="1" ph="1"/>
      <c r="G964" s="1" ph="1"/>
      <c r="H964" s="1" ph="1"/>
      <c r="Z964" s="1" ph="1"/>
      <c r="AA964" s="1" ph="1"/>
      <c r="AB964" s="1" ph="1"/>
      <c r="AE964" s="1" ph="1"/>
      <c r="AW964" s="1" ph="1"/>
      <c r="AX964" s="1" ph="1"/>
      <c r="AY964" s="1" ph="1"/>
      <c r="BB964" s="1" ph="1"/>
    </row>
    <row r="965" spans="6:54" ht="21" x14ac:dyDescent="0.15">
      <c r="F965" s="1" ph="1"/>
      <c r="G965" s="1" ph="1"/>
      <c r="H965" s="1" ph="1"/>
      <c r="Z965" s="1" ph="1"/>
      <c r="AA965" s="1" ph="1"/>
      <c r="AB965" s="1" ph="1"/>
      <c r="AE965" s="1" ph="1"/>
      <c r="AW965" s="1" ph="1"/>
      <c r="AX965" s="1" ph="1"/>
      <c r="AY965" s="1" ph="1"/>
      <c r="BB965" s="1" ph="1"/>
    </row>
    <row r="966" spans="6:54" ht="21" x14ac:dyDescent="0.15">
      <c r="F966" s="1" ph="1"/>
      <c r="G966" s="1" ph="1"/>
      <c r="H966" s="1" ph="1"/>
      <c r="Z966" s="1" ph="1"/>
      <c r="AA966" s="1" ph="1"/>
      <c r="AB966" s="1" ph="1"/>
      <c r="AE966" s="1" ph="1"/>
      <c r="AW966" s="1" ph="1"/>
      <c r="AX966" s="1" ph="1"/>
      <c r="AY966" s="1" ph="1"/>
      <c r="BB966" s="1" ph="1"/>
    </row>
    <row r="967" spans="6:54" ht="21" x14ac:dyDescent="0.15">
      <c r="F967" s="1" ph="1"/>
      <c r="G967" s="1" ph="1"/>
      <c r="H967" s="1" ph="1"/>
      <c r="Z967" s="1" ph="1"/>
      <c r="AA967" s="1" ph="1"/>
      <c r="AB967" s="1" ph="1"/>
      <c r="AE967" s="1" ph="1"/>
      <c r="AW967" s="1" ph="1"/>
      <c r="AX967" s="1" ph="1"/>
      <c r="AY967" s="1" ph="1"/>
      <c r="BB967" s="1" ph="1"/>
    </row>
    <row r="968" spans="6:54" ht="21" x14ac:dyDescent="0.15">
      <c r="F968" s="1" ph="1"/>
      <c r="G968" s="1" ph="1"/>
      <c r="H968" s="1" ph="1"/>
      <c r="Z968" s="1" ph="1"/>
      <c r="AA968" s="1" ph="1"/>
      <c r="AB968" s="1" ph="1"/>
      <c r="AE968" s="1" ph="1"/>
      <c r="AW968" s="1" ph="1"/>
      <c r="AX968" s="1" ph="1"/>
      <c r="AY968" s="1" ph="1"/>
      <c r="BB968" s="1" ph="1"/>
    </row>
    <row r="969" spans="6:54" ht="21" x14ac:dyDescent="0.15">
      <c r="F969" s="1" ph="1"/>
      <c r="G969" s="1" ph="1"/>
      <c r="H969" s="1" ph="1"/>
      <c r="Z969" s="1" ph="1"/>
      <c r="AA969" s="1" ph="1"/>
      <c r="AB969" s="1" ph="1"/>
      <c r="AE969" s="1" ph="1"/>
      <c r="AW969" s="1" ph="1"/>
      <c r="AX969" s="1" ph="1"/>
      <c r="AY969" s="1" ph="1"/>
      <c r="BB969" s="1" ph="1"/>
    </row>
    <row r="970" spans="6:54" ht="21" x14ac:dyDescent="0.15">
      <c r="F970" s="1" ph="1"/>
      <c r="G970" s="1" ph="1"/>
      <c r="H970" s="1" ph="1"/>
      <c r="Z970" s="1" ph="1"/>
      <c r="AA970" s="1" ph="1"/>
      <c r="AB970" s="1" ph="1"/>
      <c r="AE970" s="1" ph="1"/>
      <c r="AW970" s="1" ph="1"/>
      <c r="AX970" s="1" ph="1"/>
      <c r="AY970" s="1" ph="1"/>
      <c r="BB970" s="1" ph="1"/>
    </row>
    <row r="971" spans="6:54" ht="21" x14ac:dyDescent="0.15">
      <c r="F971" s="1" ph="1"/>
      <c r="G971" s="1" ph="1"/>
      <c r="H971" s="1" ph="1"/>
      <c r="Z971" s="1" ph="1"/>
      <c r="AA971" s="1" ph="1"/>
      <c r="AB971" s="1" ph="1"/>
      <c r="AE971" s="1" ph="1"/>
      <c r="AW971" s="1" ph="1"/>
      <c r="AX971" s="1" ph="1"/>
      <c r="AY971" s="1" ph="1"/>
      <c r="BB971" s="1" ph="1"/>
    </row>
    <row r="972" spans="6:54" ht="21" x14ac:dyDescent="0.15">
      <c r="F972" s="1" ph="1"/>
      <c r="G972" s="1" ph="1"/>
      <c r="H972" s="1" ph="1"/>
      <c r="Z972" s="1" ph="1"/>
      <c r="AA972" s="1" ph="1"/>
      <c r="AB972" s="1" ph="1"/>
      <c r="AE972" s="1" ph="1"/>
      <c r="AW972" s="1" ph="1"/>
      <c r="AX972" s="1" ph="1"/>
      <c r="AY972" s="1" ph="1"/>
      <c r="BB972" s="1" ph="1"/>
    </row>
    <row r="973" spans="6:54" ht="21" x14ac:dyDescent="0.15">
      <c r="F973" s="1" ph="1"/>
      <c r="G973" s="1" ph="1"/>
      <c r="H973" s="1" ph="1"/>
      <c r="Z973" s="1" ph="1"/>
      <c r="AA973" s="1" ph="1"/>
      <c r="AB973" s="1" ph="1"/>
      <c r="AE973" s="1" ph="1"/>
      <c r="AW973" s="1" ph="1"/>
      <c r="AX973" s="1" ph="1"/>
      <c r="AY973" s="1" ph="1"/>
      <c r="BB973" s="1" ph="1"/>
    </row>
    <row r="974" spans="6:54" ht="21" x14ac:dyDescent="0.15">
      <c r="F974" s="1" ph="1"/>
      <c r="G974" s="1" ph="1"/>
      <c r="H974" s="1" ph="1"/>
      <c r="Z974" s="1" ph="1"/>
      <c r="AA974" s="1" ph="1"/>
      <c r="AB974" s="1" ph="1"/>
      <c r="AE974" s="1" ph="1"/>
      <c r="AW974" s="1" ph="1"/>
      <c r="AX974" s="1" ph="1"/>
      <c r="AY974" s="1" ph="1"/>
      <c r="BB974" s="1" ph="1"/>
    </row>
    <row r="975" spans="6:54" ht="21" x14ac:dyDescent="0.15">
      <c r="F975" s="1" ph="1"/>
      <c r="G975" s="1" ph="1"/>
      <c r="H975" s="1" ph="1"/>
      <c r="Z975" s="1" ph="1"/>
      <c r="AA975" s="1" ph="1"/>
      <c r="AB975" s="1" ph="1"/>
      <c r="AE975" s="1" ph="1"/>
      <c r="AW975" s="1" ph="1"/>
      <c r="AX975" s="1" ph="1"/>
      <c r="AY975" s="1" ph="1"/>
      <c r="BB975" s="1" ph="1"/>
    </row>
    <row r="976" spans="6:54" ht="21" x14ac:dyDescent="0.15">
      <c r="F976" s="1" ph="1"/>
      <c r="G976" s="1" ph="1"/>
      <c r="H976" s="1" ph="1"/>
      <c r="Z976" s="1" ph="1"/>
      <c r="AA976" s="1" ph="1"/>
      <c r="AB976" s="1" ph="1"/>
      <c r="AE976" s="1" ph="1"/>
      <c r="AW976" s="1" ph="1"/>
      <c r="AX976" s="1" ph="1"/>
      <c r="AY976" s="1" ph="1"/>
      <c r="BB976" s="1" ph="1"/>
    </row>
    <row r="977" spans="6:54" ht="21" x14ac:dyDescent="0.15">
      <c r="F977" s="1" ph="1"/>
      <c r="G977" s="1" ph="1"/>
      <c r="H977" s="1" ph="1"/>
      <c r="Z977" s="1" ph="1"/>
      <c r="AA977" s="1" ph="1"/>
      <c r="AB977" s="1" ph="1"/>
      <c r="AE977" s="1" ph="1"/>
      <c r="AW977" s="1" ph="1"/>
      <c r="AX977" s="1" ph="1"/>
      <c r="AY977" s="1" ph="1"/>
      <c r="BB977" s="1" ph="1"/>
    </row>
    <row r="978" spans="6:54" ht="21" x14ac:dyDescent="0.15">
      <c r="F978" s="1" ph="1"/>
      <c r="G978" s="1" ph="1"/>
      <c r="H978" s="1" ph="1"/>
      <c r="Z978" s="1" ph="1"/>
      <c r="AA978" s="1" ph="1"/>
      <c r="AB978" s="1" ph="1"/>
      <c r="AE978" s="1" ph="1"/>
      <c r="AW978" s="1" ph="1"/>
      <c r="AX978" s="1" ph="1"/>
      <c r="AY978" s="1" ph="1"/>
      <c r="BB978" s="1" ph="1"/>
    </row>
    <row r="979" spans="6:54" ht="21" x14ac:dyDescent="0.15">
      <c r="F979" s="1" ph="1"/>
      <c r="G979" s="1" ph="1"/>
      <c r="H979" s="1" ph="1"/>
      <c r="Z979" s="1" ph="1"/>
      <c r="AA979" s="1" ph="1"/>
      <c r="AB979" s="1" ph="1"/>
      <c r="AE979" s="1" ph="1"/>
      <c r="AW979" s="1" ph="1"/>
      <c r="AX979" s="1" ph="1"/>
      <c r="AY979" s="1" ph="1"/>
      <c r="BB979" s="1" ph="1"/>
    </row>
    <row r="980" spans="6:54" ht="21" x14ac:dyDescent="0.15">
      <c r="F980" s="1" ph="1"/>
      <c r="G980" s="1" ph="1"/>
      <c r="H980" s="1" ph="1"/>
      <c r="Z980" s="1" ph="1"/>
      <c r="AA980" s="1" ph="1"/>
      <c r="AB980" s="1" ph="1"/>
      <c r="AE980" s="1" ph="1"/>
      <c r="AW980" s="1" ph="1"/>
      <c r="AX980" s="1" ph="1"/>
      <c r="AY980" s="1" ph="1"/>
      <c r="BB980" s="1" ph="1"/>
    </row>
    <row r="981" spans="6:54" ht="21" x14ac:dyDescent="0.15">
      <c r="F981" s="1" ph="1"/>
      <c r="G981" s="1" ph="1"/>
      <c r="H981" s="1" ph="1"/>
      <c r="Z981" s="1" ph="1"/>
      <c r="AA981" s="1" ph="1"/>
      <c r="AB981" s="1" ph="1"/>
      <c r="AE981" s="1" ph="1"/>
      <c r="AW981" s="1" ph="1"/>
      <c r="AX981" s="1" ph="1"/>
      <c r="AY981" s="1" ph="1"/>
      <c r="BB981" s="1" ph="1"/>
    </row>
    <row r="982" spans="6:54" ht="21" x14ac:dyDescent="0.15">
      <c r="F982" s="1" ph="1"/>
      <c r="G982" s="1" ph="1"/>
      <c r="H982" s="1" ph="1"/>
      <c r="Z982" s="1" ph="1"/>
      <c r="AA982" s="1" ph="1"/>
      <c r="AB982" s="1" ph="1"/>
      <c r="AE982" s="1" ph="1"/>
      <c r="AW982" s="1" ph="1"/>
      <c r="AX982" s="1" ph="1"/>
      <c r="AY982" s="1" ph="1"/>
      <c r="BB982" s="1" ph="1"/>
    </row>
    <row r="983" spans="6:54" ht="21" x14ac:dyDescent="0.15">
      <c r="F983" s="1" ph="1"/>
      <c r="G983" s="1" ph="1"/>
      <c r="H983" s="1" ph="1"/>
      <c r="Z983" s="1" ph="1"/>
      <c r="AA983" s="1" ph="1"/>
      <c r="AB983" s="1" ph="1"/>
      <c r="AE983" s="1" ph="1"/>
      <c r="AW983" s="1" ph="1"/>
      <c r="AX983" s="1" ph="1"/>
      <c r="AY983" s="1" ph="1"/>
      <c r="BB983" s="1" ph="1"/>
    </row>
    <row r="984" spans="6:54" ht="21" x14ac:dyDescent="0.15">
      <c r="F984" s="1" ph="1"/>
      <c r="G984" s="1" ph="1"/>
      <c r="H984" s="1" ph="1"/>
      <c r="Z984" s="1" ph="1"/>
      <c r="AA984" s="1" ph="1"/>
      <c r="AB984" s="1" ph="1"/>
      <c r="AE984" s="1" ph="1"/>
      <c r="AW984" s="1" ph="1"/>
      <c r="AX984" s="1" ph="1"/>
      <c r="AY984" s="1" ph="1"/>
      <c r="BB984" s="1" ph="1"/>
    </row>
    <row r="985" spans="6:54" ht="21" x14ac:dyDescent="0.15">
      <c r="F985" s="1" ph="1"/>
      <c r="G985" s="1" ph="1"/>
      <c r="H985" s="1" ph="1"/>
      <c r="Z985" s="1" ph="1"/>
      <c r="AA985" s="1" ph="1"/>
      <c r="AB985" s="1" ph="1"/>
      <c r="AE985" s="1" ph="1"/>
      <c r="AW985" s="1" ph="1"/>
      <c r="AX985" s="1" ph="1"/>
      <c r="AY985" s="1" ph="1"/>
      <c r="BB985" s="1" ph="1"/>
    </row>
    <row r="986" spans="6:54" ht="21" x14ac:dyDescent="0.15">
      <c r="F986" s="1" ph="1"/>
      <c r="G986" s="1" ph="1"/>
      <c r="H986" s="1" ph="1"/>
      <c r="Z986" s="1" ph="1"/>
      <c r="AA986" s="1" ph="1"/>
      <c r="AB986" s="1" ph="1"/>
      <c r="AE986" s="1" ph="1"/>
      <c r="AW986" s="1" ph="1"/>
      <c r="AX986" s="1" ph="1"/>
      <c r="AY986" s="1" ph="1"/>
      <c r="BB986" s="1" ph="1"/>
    </row>
    <row r="987" spans="6:54" ht="21" x14ac:dyDescent="0.15">
      <c r="F987" s="1" ph="1"/>
      <c r="G987" s="1" ph="1"/>
      <c r="H987" s="1" ph="1"/>
      <c r="Z987" s="1" ph="1"/>
      <c r="AA987" s="1" ph="1"/>
      <c r="AB987" s="1" ph="1"/>
      <c r="AE987" s="1" ph="1"/>
      <c r="AW987" s="1" ph="1"/>
      <c r="AX987" s="1" ph="1"/>
      <c r="AY987" s="1" ph="1"/>
      <c r="BB987" s="1" ph="1"/>
    </row>
  </sheetData>
  <mergeCells count="10">
    <mergeCell ref="C4:C5"/>
    <mergeCell ref="V4:V5"/>
    <mergeCell ref="R4:U4"/>
    <mergeCell ref="D4:D5"/>
    <mergeCell ref="F4:F5"/>
    <mergeCell ref="I4:I5"/>
    <mergeCell ref="K4:K5"/>
    <mergeCell ref="L4:L5"/>
    <mergeCell ref="M4:M5"/>
    <mergeCell ref="Q4:Q5"/>
  </mergeCells>
  <phoneticPr fontId="1" type="Hiragana"/>
  <pageMargins left="0.59055118110236227" right="0.59055118110236227" top="0.78740157480314965" bottom="0.59055118110236227" header="0.59055118110236227" footer="0.11811023622047245"/>
  <pageSetup paperSize="9" orientation="landscape" r:id="rId1"/>
  <headerFooter>
    <oddHeader>&amp;R&amp;"ＭＳ ゴシック,標準"（第１表）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EY126"/>
  <sheetViews>
    <sheetView view="pageBreakPreview" topLeftCell="B2" zoomScale="85" zoomScaleNormal="70" zoomScaleSheetLayoutView="85" workbookViewId="0">
      <pane xSplit="5" ySplit="9" topLeftCell="G11" activePane="bottomRight" state="frozen"/>
      <selection activeCell="F6" sqref="F6"/>
      <selection pane="topRight" activeCell="F6" sqref="F6"/>
      <selection pane="bottomLeft" activeCell="F6" sqref="F6"/>
      <selection pane="bottomRight" activeCell="F2" sqref="F2"/>
    </sheetView>
  </sheetViews>
  <sheetFormatPr defaultRowHeight="13.5" x14ac:dyDescent="0.15"/>
  <cols>
    <col min="1" max="1" width="5.625" style="16" customWidth="1"/>
    <col min="2" max="2" width="8.625" style="16" customWidth="1"/>
    <col min="3" max="4" width="2.625" style="16" customWidth="1"/>
    <col min="5" max="6" width="11.625" style="16" customWidth="1"/>
    <col min="7" max="7" width="2.625" style="16" customWidth="1"/>
    <col min="8" max="51" width="5.625" style="16" customWidth="1"/>
    <col min="52" max="61" width="8.625" style="16" customWidth="1"/>
    <col min="62" max="80" width="4.625" style="16" customWidth="1"/>
    <col min="81" max="83" width="8.625" style="16" customWidth="1"/>
    <col min="84" max="88" width="4.625" style="16" customWidth="1"/>
    <col min="89" max="91" width="8.625" style="16" customWidth="1"/>
    <col min="92" max="99" width="4.625" style="16" customWidth="1"/>
    <col min="100" max="100" width="9.625" style="16" customWidth="1"/>
    <col min="101" max="111" width="7.625" style="16" customWidth="1"/>
    <col min="112" max="117" width="4.625" style="16" customWidth="1"/>
    <col min="118" max="118" width="8.625" style="16" customWidth="1"/>
    <col min="119" max="123" width="4.625" style="16" customWidth="1"/>
    <col min="124" max="124" width="8.625" style="16" customWidth="1"/>
    <col min="125" max="127" width="4.625" style="16" customWidth="1"/>
    <col min="128" max="128" width="8.625" style="16" customWidth="1"/>
    <col min="129" max="130" width="4.625" style="16" customWidth="1"/>
    <col min="131" max="131" width="8.625" style="16" customWidth="1"/>
    <col min="132" max="137" width="4.625" style="16" customWidth="1"/>
    <col min="138" max="138" width="8.625" style="16" customWidth="1"/>
    <col min="139" max="143" width="4.625" style="16" customWidth="1"/>
    <col min="144" max="144" width="8.625" style="16" customWidth="1"/>
    <col min="145" max="147" width="4.625" style="16" customWidth="1"/>
    <col min="148" max="149" width="8.625" style="16" customWidth="1"/>
    <col min="150" max="150" width="2.625" style="16" customWidth="1"/>
    <col min="151" max="152" width="9.625" style="16" customWidth="1"/>
    <col min="153" max="155" width="11.625" style="16" customWidth="1"/>
    <col min="156" max="157" width="2.25" style="16" customWidth="1"/>
    <col min="158" max="16384" width="9" style="16"/>
  </cols>
  <sheetData>
    <row r="2" spans="2:155" ht="20.100000000000001" customHeight="1" x14ac:dyDescent="0.15">
      <c r="G2" s="297" t="s">
        <v>241</v>
      </c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297"/>
      <c r="AH2" s="297"/>
      <c r="AI2" s="297"/>
      <c r="AJ2" s="297"/>
      <c r="AK2" s="297"/>
      <c r="AL2" s="297"/>
      <c r="AM2" s="297"/>
      <c r="AN2" s="297"/>
      <c r="AO2" s="297"/>
      <c r="AP2" s="297"/>
      <c r="AQ2" s="297"/>
      <c r="AR2" s="297"/>
      <c r="AS2" s="297"/>
      <c r="AT2" s="297"/>
      <c r="AU2" s="297"/>
      <c r="EV2" s="17"/>
      <c r="EY2" s="17"/>
    </row>
    <row r="3" spans="2:155" ht="17.100000000000001" customHeight="1" thickBot="1" x14ac:dyDescent="0.2">
      <c r="CW3" s="413"/>
      <c r="CX3" s="413"/>
      <c r="CY3" s="413"/>
      <c r="CZ3" s="413"/>
      <c r="DA3" s="413"/>
      <c r="DB3" s="413"/>
      <c r="DC3" s="413"/>
      <c r="DD3" s="413"/>
      <c r="DE3" s="413"/>
      <c r="DF3" s="413"/>
      <c r="DG3" s="413"/>
      <c r="DH3" s="413"/>
      <c r="DI3" s="413"/>
      <c r="DJ3" s="413"/>
      <c r="DK3" s="413"/>
      <c r="DL3" s="413"/>
      <c r="DM3" s="413"/>
      <c r="DN3" s="413"/>
      <c r="DO3" s="413"/>
      <c r="DP3" s="413"/>
      <c r="DQ3" s="413"/>
      <c r="DR3" s="413"/>
      <c r="DS3" s="413"/>
      <c r="DT3" s="413"/>
      <c r="DU3" s="413"/>
      <c r="DV3" s="413"/>
      <c r="DW3" s="413"/>
      <c r="DX3" s="413"/>
      <c r="DY3" s="413"/>
      <c r="DZ3" s="413"/>
      <c r="EA3" s="413"/>
      <c r="EB3" s="413"/>
      <c r="EC3" s="413"/>
      <c r="ED3" s="413"/>
      <c r="EE3" s="413"/>
      <c r="EF3" s="413"/>
      <c r="EG3" s="413"/>
      <c r="EH3" s="413"/>
      <c r="EI3" s="413"/>
      <c r="EJ3" s="413"/>
      <c r="EK3" s="413"/>
      <c r="EL3" s="413"/>
      <c r="EM3" s="413"/>
      <c r="EN3" s="413"/>
      <c r="EO3" s="413"/>
      <c r="EP3" s="413"/>
      <c r="EQ3" s="413"/>
      <c r="ER3" s="413"/>
      <c r="ES3" s="413"/>
      <c r="ET3" s="413"/>
      <c r="EY3" s="17" t="s">
        <v>8</v>
      </c>
    </row>
    <row r="4" spans="2:155" ht="17.100000000000001" customHeight="1" x14ac:dyDescent="0.15">
      <c r="B4" s="480" t="s">
        <v>230</v>
      </c>
      <c r="C4" s="519" t="s">
        <v>203</v>
      </c>
      <c r="D4" s="520"/>
      <c r="E4" s="520"/>
      <c r="F4" s="521"/>
      <c r="G4" s="423"/>
      <c r="H4" s="424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401"/>
      <c r="Z4" s="401"/>
      <c r="AA4" s="401"/>
      <c r="AB4" s="401"/>
      <c r="AC4" s="401"/>
      <c r="AD4" s="401"/>
      <c r="AE4" s="401"/>
      <c r="AF4" s="401"/>
      <c r="AG4" s="401"/>
      <c r="AH4" s="401"/>
      <c r="AI4" s="401"/>
      <c r="AJ4" s="401"/>
      <c r="AK4" s="401"/>
      <c r="AL4" s="401"/>
      <c r="AM4" s="401"/>
      <c r="AN4" s="401"/>
      <c r="AO4" s="401"/>
      <c r="AP4" s="401"/>
      <c r="AQ4" s="401"/>
      <c r="AR4" s="401"/>
      <c r="AS4" s="401"/>
      <c r="AT4" s="401"/>
      <c r="AU4" s="401"/>
      <c r="AV4" s="401"/>
      <c r="AW4" s="401"/>
      <c r="AX4" s="401"/>
      <c r="AY4" s="401"/>
      <c r="AZ4" s="401"/>
      <c r="BA4" s="401"/>
      <c r="BB4" s="401"/>
      <c r="BC4" s="401"/>
      <c r="BD4" s="401"/>
      <c r="BE4" s="401"/>
      <c r="BF4" s="401"/>
      <c r="BG4" s="401"/>
      <c r="BH4" s="401"/>
      <c r="BI4" s="401"/>
      <c r="BJ4" s="401"/>
      <c r="BK4" s="401"/>
      <c r="BL4" s="401"/>
      <c r="BM4" s="401"/>
      <c r="BN4" s="401"/>
      <c r="BO4" s="401"/>
      <c r="BP4" s="401"/>
      <c r="BQ4" s="401"/>
      <c r="BR4" s="401"/>
      <c r="BS4" s="401"/>
      <c r="BT4" s="401"/>
      <c r="BU4" s="401"/>
      <c r="BV4" s="401"/>
      <c r="BW4" s="401"/>
      <c r="BX4" s="401"/>
      <c r="BY4" s="401"/>
      <c r="BZ4" s="401"/>
      <c r="CA4" s="401"/>
      <c r="CB4" s="401"/>
      <c r="CC4" s="401"/>
      <c r="CD4" s="401"/>
      <c r="CE4" s="401"/>
      <c r="CF4" s="401"/>
      <c r="CG4" s="401"/>
      <c r="CH4" s="401"/>
      <c r="CI4" s="401"/>
      <c r="CJ4" s="401"/>
      <c r="CK4" s="401"/>
      <c r="CL4" s="401"/>
      <c r="CM4" s="401"/>
      <c r="CN4" s="401"/>
      <c r="CO4" s="401"/>
      <c r="CP4" s="401"/>
      <c r="CQ4" s="401"/>
      <c r="CR4" s="401"/>
      <c r="CS4" s="401"/>
      <c r="CT4" s="401"/>
      <c r="CU4" s="402"/>
      <c r="CV4" s="525" t="s">
        <v>427</v>
      </c>
      <c r="CW4" s="414"/>
      <c r="CX4" s="211"/>
      <c r="CY4" s="361" t="s">
        <v>110</v>
      </c>
      <c r="CZ4" s="212"/>
      <c r="DA4" s="212"/>
      <c r="DB4" s="212"/>
      <c r="DC4" s="212"/>
      <c r="DD4" s="212"/>
      <c r="DE4" s="213"/>
      <c r="DF4" s="171" t="s">
        <v>429</v>
      </c>
      <c r="DG4" s="161"/>
      <c r="DH4" s="161"/>
      <c r="DI4" s="161"/>
      <c r="DJ4" s="161"/>
      <c r="DK4" s="161"/>
      <c r="DL4" s="161"/>
      <c r="DM4" s="161"/>
      <c r="DN4" s="161"/>
      <c r="DO4" s="161"/>
      <c r="DP4" s="161"/>
      <c r="DQ4" s="161"/>
      <c r="DR4" s="161"/>
      <c r="DS4" s="161"/>
      <c r="DT4" s="161"/>
      <c r="DU4" s="161"/>
      <c r="DV4" s="161"/>
      <c r="DW4" s="212"/>
      <c r="DX4" s="212" t="s">
        <v>429</v>
      </c>
      <c r="DY4" s="212"/>
      <c r="DZ4" s="212"/>
      <c r="EA4" s="212"/>
      <c r="EB4" s="212"/>
      <c r="EC4" s="212"/>
      <c r="ED4" s="212"/>
      <c r="EE4" s="212"/>
      <c r="EF4" s="212"/>
      <c r="EG4" s="212"/>
      <c r="EH4" s="212"/>
      <c r="EI4" s="212"/>
      <c r="EJ4" s="212"/>
      <c r="EK4" s="212"/>
      <c r="EL4" s="212"/>
      <c r="EM4" s="212"/>
      <c r="EN4" s="212"/>
      <c r="EO4" s="212"/>
      <c r="EP4" s="212"/>
      <c r="EQ4" s="344"/>
      <c r="ER4" s="344"/>
      <c r="ES4" s="419"/>
      <c r="ET4" s="420"/>
      <c r="EU4" s="505" t="s">
        <v>218</v>
      </c>
      <c r="EV4" s="505"/>
      <c r="EW4" s="505"/>
      <c r="EX4" s="505"/>
      <c r="EY4" s="506"/>
    </row>
    <row r="5" spans="2:155" ht="17.100000000000001" customHeight="1" thickBot="1" x14ac:dyDescent="0.2">
      <c r="B5" s="481"/>
      <c r="C5" s="522"/>
      <c r="D5" s="523"/>
      <c r="E5" s="523"/>
      <c r="F5" s="524"/>
      <c r="G5" s="425"/>
      <c r="H5" s="426"/>
      <c r="I5" s="396"/>
      <c r="J5" s="396"/>
      <c r="K5" s="396"/>
      <c r="L5" s="396"/>
      <c r="M5" s="396"/>
      <c r="N5" s="396"/>
      <c r="O5" s="396"/>
      <c r="P5" s="396"/>
      <c r="Q5" s="396"/>
      <c r="R5" s="396"/>
      <c r="S5" s="396"/>
      <c r="T5" s="396"/>
      <c r="U5" s="396"/>
      <c r="V5" s="396"/>
      <c r="W5" s="396"/>
      <c r="X5" s="396"/>
      <c r="Y5" s="396"/>
      <c r="Z5" s="396"/>
      <c r="AA5" s="396"/>
      <c r="AB5" s="396"/>
      <c r="AC5" s="396"/>
      <c r="AD5" s="396"/>
      <c r="AE5" s="396"/>
      <c r="AF5" s="396"/>
      <c r="AG5" s="396"/>
      <c r="AH5" s="396"/>
      <c r="AI5" s="396"/>
      <c r="AJ5" s="396"/>
      <c r="AK5" s="396"/>
      <c r="AL5" s="396"/>
      <c r="AM5" s="396"/>
      <c r="AN5" s="396"/>
      <c r="AO5" s="396"/>
      <c r="AP5" s="396"/>
      <c r="AQ5" s="396"/>
      <c r="AR5" s="396"/>
      <c r="AS5" s="396"/>
      <c r="AT5" s="396"/>
      <c r="AU5" s="396"/>
      <c r="AV5" s="396"/>
      <c r="AW5" s="396"/>
      <c r="AX5" s="396"/>
      <c r="AY5" s="396"/>
      <c r="AZ5" s="396"/>
      <c r="BA5" s="396"/>
      <c r="BB5" s="396"/>
      <c r="BC5" s="396"/>
      <c r="BD5" s="396"/>
      <c r="BE5" s="396"/>
      <c r="BF5" s="396"/>
      <c r="BG5" s="396"/>
      <c r="BH5" s="396"/>
      <c r="BI5" s="396"/>
      <c r="BJ5" s="396"/>
      <c r="BK5" s="396"/>
      <c r="BL5" s="396"/>
      <c r="BM5" s="396"/>
      <c r="BN5" s="396"/>
      <c r="BO5" s="396"/>
      <c r="BP5" s="396"/>
      <c r="BQ5" s="396"/>
      <c r="BR5" s="396"/>
      <c r="BS5" s="396"/>
      <c r="BT5" s="396"/>
      <c r="BU5" s="396"/>
      <c r="BV5" s="396"/>
      <c r="BW5" s="396"/>
      <c r="BX5" s="396"/>
      <c r="BY5" s="396"/>
      <c r="BZ5" s="396"/>
      <c r="CA5" s="396"/>
      <c r="CB5" s="396"/>
      <c r="CC5" s="396"/>
      <c r="CD5" s="396"/>
      <c r="CE5" s="396"/>
      <c r="CF5" s="396"/>
      <c r="CG5" s="396"/>
      <c r="CH5" s="396"/>
      <c r="CI5" s="396"/>
      <c r="CJ5" s="396"/>
      <c r="CK5" s="396"/>
      <c r="CL5" s="396"/>
      <c r="CM5" s="396"/>
      <c r="CN5" s="396"/>
      <c r="CO5" s="396"/>
      <c r="CP5" s="396"/>
      <c r="CQ5" s="396"/>
      <c r="CR5" s="396"/>
      <c r="CS5" s="396"/>
      <c r="CT5" s="396"/>
      <c r="CU5" s="397"/>
      <c r="CV5" s="526"/>
      <c r="CW5" s="415" t="s">
        <v>428</v>
      </c>
      <c r="CX5" s="416"/>
      <c r="CY5" s="417"/>
      <c r="CZ5" s="417"/>
      <c r="DA5" s="417"/>
      <c r="DB5" s="417"/>
      <c r="DC5" s="417"/>
      <c r="DD5" s="417"/>
      <c r="DE5" s="418"/>
      <c r="DF5" s="399"/>
      <c r="DG5" s="400"/>
      <c r="DH5" s="400"/>
      <c r="DI5" s="400"/>
      <c r="DJ5" s="400"/>
      <c r="DK5" s="400"/>
      <c r="DL5" s="400"/>
      <c r="DM5" s="400"/>
      <c r="DN5" s="400"/>
      <c r="DO5" s="400"/>
      <c r="DP5" s="400"/>
      <c r="DQ5" s="400"/>
      <c r="DR5" s="400"/>
      <c r="DS5" s="400"/>
      <c r="DT5" s="400"/>
      <c r="DU5" s="400"/>
      <c r="DV5" s="400"/>
      <c r="DW5" s="398"/>
      <c r="DX5" s="398"/>
      <c r="DY5" s="398"/>
      <c r="DZ5" s="398"/>
      <c r="EA5" s="398"/>
      <c r="EB5" s="398"/>
      <c r="EC5" s="398"/>
      <c r="ED5" s="398"/>
      <c r="EE5" s="398"/>
      <c r="EF5" s="398"/>
      <c r="EG5" s="398"/>
      <c r="EH5" s="398"/>
      <c r="EI5" s="398"/>
      <c r="EJ5" s="398"/>
      <c r="EK5" s="398"/>
      <c r="EL5" s="398"/>
      <c r="EM5" s="398"/>
      <c r="EN5" s="398"/>
      <c r="EO5" s="398"/>
      <c r="EP5" s="398"/>
      <c r="EQ5" s="396"/>
      <c r="ER5" s="396"/>
      <c r="ES5" s="421" t="s">
        <v>202</v>
      </c>
      <c r="ET5" s="422"/>
      <c r="EU5" s="507"/>
      <c r="EV5" s="507"/>
      <c r="EW5" s="507"/>
      <c r="EX5" s="507"/>
      <c r="EY5" s="508"/>
    </row>
    <row r="6" spans="2:155" ht="17.100000000000001" customHeight="1" x14ac:dyDescent="0.15">
      <c r="B6" s="482"/>
      <c r="C6" s="470" t="s">
        <v>204</v>
      </c>
      <c r="D6" s="517"/>
      <c r="E6" s="517"/>
      <c r="F6" s="518"/>
      <c r="G6" s="224"/>
      <c r="H6" s="113" t="s">
        <v>269</v>
      </c>
      <c r="I6" s="113" t="s">
        <v>270</v>
      </c>
      <c r="J6" s="113" t="s">
        <v>271</v>
      </c>
      <c r="K6" s="113" t="s">
        <v>272</v>
      </c>
      <c r="L6" s="113" t="s">
        <v>273</v>
      </c>
      <c r="M6" s="113" t="s">
        <v>274</v>
      </c>
      <c r="N6" s="113" t="s">
        <v>275</v>
      </c>
      <c r="O6" s="113" t="s">
        <v>276</v>
      </c>
      <c r="P6" s="113" t="s">
        <v>277</v>
      </c>
      <c r="Q6" s="113" t="s">
        <v>278</v>
      </c>
      <c r="R6" s="113" t="s">
        <v>279</v>
      </c>
      <c r="S6" s="113" t="s">
        <v>280</v>
      </c>
      <c r="T6" s="113" t="s">
        <v>281</v>
      </c>
      <c r="U6" s="113" t="s">
        <v>282</v>
      </c>
      <c r="V6" s="113" t="s">
        <v>283</v>
      </c>
      <c r="W6" s="113" t="s">
        <v>284</v>
      </c>
      <c r="X6" s="113" t="s">
        <v>247</v>
      </c>
      <c r="Y6" s="113" t="s">
        <v>248</v>
      </c>
      <c r="Z6" s="113" t="s">
        <v>249</v>
      </c>
      <c r="AA6" s="113" t="s">
        <v>250</v>
      </c>
      <c r="AB6" s="113" t="s">
        <v>251</v>
      </c>
      <c r="AC6" s="113" t="s">
        <v>252</v>
      </c>
      <c r="AD6" s="113" t="s">
        <v>253</v>
      </c>
      <c r="AE6" s="113" t="s">
        <v>254</v>
      </c>
      <c r="AF6" s="113" t="s">
        <v>255</v>
      </c>
      <c r="AG6" s="113" t="s">
        <v>256</v>
      </c>
      <c r="AH6" s="113" t="s">
        <v>257</v>
      </c>
      <c r="AI6" s="113" t="s">
        <v>258</v>
      </c>
      <c r="AJ6" s="113" t="s">
        <v>259</v>
      </c>
      <c r="AK6" s="113" t="s">
        <v>260</v>
      </c>
      <c r="AL6" s="113" t="s">
        <v>261</v>
      </c>
      <c r="AM6" s="113" t="s">
        <v>262</v>
      </c>
      <c r="AN6" s="113" t="s">
        <v>263</v>
      </c>
      <c r="AO6" s="113" t="s">
        <v>264</v>
      </c>
      <c r="AP6" s="113" t="s">
        <v>265</v>
      </c>
      <c r="AQ6" s="113" t="s">
        <v>266</v>
      </c>
      <c r="AR6" s="113" t="s">
        <v>267</v>
      </c>
      <c r="AS6" s="113" t="s">
        <v>268</v>
      </c>
      <c r="AT6" s="113" t="s">
        <v>184</v>
      </c>
      <c r="AU6" s="113" t="s">
        <v>132</v>
      </c>
      <c r="AV6" s="113" t="s">
        <v>133</v>
      </c>
      <c r="AW6" s="113" t="s">
        <v>134</v>
      </c>
      <c r="AX6" s="113" t="s">
        <v>118</v>
      </c>
      <c r="AY6" s="113" t="s">
        <v>37</v>
      </c>
      <c r="AZ6" s="113" t="s">
        <v>38</v>
      </c>
      <c r="BA6" s="113" t="s">
        <v>39</v>
      </c>
      <c r="BB6" s="113" t="s">
        <v>40</v>
      </c>
      <c r="BC6" s="113" t="s">
        <v>41</v>
      </c>
      <c r="BD6" s="113" t="s">
        <v>42</v>
      </c>
      <c r="BE6" s="113" t="s">
        <v>43</v>
      </c>
      <c r="BF6" s="113" t="s">
        <v>44</v>
      </c>
      <c r="BG6" s="113" t="s">
        <v>45</v>
      </c>
      <c r="BH6" s="113" t="s">
        <v>46</v>
      </c>
      <c r="BI6" s="113" t="s">
        <v>47</v>
      </c>
      <c r="BJ6" s="113" t="s">
        <v>48</v>
      </c>
      <c r="BK6" s="113" t="s">
        <v>50</v>
      </c>
      <c r="BL6" s="113" t="s">
        <v>51</v>
      </c>
      <c r="BM6" s="113" t="s">
        <v>52</v>
      </c>
      <c r="BN6" s="113" t="s">
        <v>53</v>
      </c>
      <c r="BO6" s="113" t="s">
        <v>54</v>
      </c>
      <c r="BP6" s="113" t="s">
        <v>55</v>
      </c>
      <c r="BQ6" s="113" t="s">
        <v>291</v>
      </c>
      <c r="BR6" s="113" t="s">
        <v>157</v>
      </c>
      <c r="BS6" s="113" t="s">
        <v>135</v>
      </c>
      <c r="BT6" s="113" t="s">
        <v>57</v>
      </c>
      <c r="BU6" s="113" t="s">
        <v>58</v>
      </c>
      <c r="BV6" s="113" t="s">
        <v>59</v>
      </c>
      <c r="BW6" s="113" t="s">
        <v>60</v>
      </c>
      <c r="BX6" s="113" t="s">
        <v>61</v>
      </c>
      <c r="BY6" s="113" t="s">
        <v>62</v>
      </c>
      <c r="BZ6" s="113" t="s">
        <v>63</v>
      </c>
      <c r="CA6" s="113" t="s">
        <v>64</v>
      </c>
      <c r="CB6" s="113" t="s">
        <v>65</v>
      </c>
      <c r="CC6" s="113" t="s">
        <v>66</v>
      </c>
      <c r="CD6" s="113" t="s">
        <v>67</v>
      </c>
      <c r="CE6" s="113" t="s">
        <v>68</v>
      </c>
      <c r="CF6" s="113" t="s">
        <v>69</v>
      </c>
      <c r="CG6" s="113" t="s">
        <v>70</v>
      </c>
      <c r="CH6" s="113" t="s">
        <v>71</v>
      </c>
      <c r="CI6" s="113" t="s">
        <v>72</v>
      </c>
      <c r="CJ6" s="113" t="s">
        <v>73</v>
      </c>
      <c r="CK6" s="113" t="s">
        <v>74</v>
      </c>
      <c r="CL6" s="113" t="s">
        <v>49</v>
      </c>
      <c r="CM6" s="113" t="s">
        <v>136</v>
      </c>
      <c r="CN6" s="113" t="s">
        <v>137</v>
      </c>
      <c r="CO6" s="113" t="s">
        <v>4</v>
      </c>
      <c r="CP6" s="113" t="s">
        <v>5</v>
      </c>
      <c r="CQ6" s="113" t="s">
        <v>6</v>
      </c>
      <c r="CR6" s="113" t="s">
        <v>7</v>
      </c>
      <c r="CS6" s="113" t="s">
        <v>290</v>
      </c>
      <c r="CT6" s="113" t="s">
        <v>156</v>
      </c>
      <c r="CU6" s="113" t="s">
        <v>289</v>
      </c>
      <c r="CV6" s="403" t="s">
        <v>286</v>
      </c>
      <c r="CW6" s="184" t="s">
        <v>155</v>
      </c>
      <c r="CX6" s="133" t="s">
        <v>186</v>
      </c>
      <c r="CY6" s="113" t="s">
        <v>187</v>
      </c>
      <c r="CZ6" s="113" t="s">
        <v>287</v>
      </c>
      <c r="DA6" s="113" t="s">
        <v>75</v>
      </c>
      <c r="DB6" s="113" t="s">
        <v>130</v>
      </c>
      <c r="DC6" s="113" t="s">
        <v>76</v>
      </c>
      <c r="DD6" s="113" t="s">
        <v>77</v>
      </c>
      <c r="DE6" s="113" t="s">
        <v>78</v>
      </c>
      <c r="DF6" s="113" t="s">
        <v>79</v>
      </c>
      <c r="DG6" s="113" t="s">
        <v>80</v>
      </c>
      <c r="DH6" s="113" t="s">
        <v>81</v>
      </c>
      <c r="DI6" s="113" t="s">
        <v>82</v>
      </c>
      <c r="DJ6" s="113" t="s">
        <v>83</v>
      </c>
      <c r="DK6" s="113" t="s">
        <v>84</v>
      </c>
      <c r="DL6" s="113" t="s">
        <v>85</v>
      </c>
      <c r="DM6" s="113" t="s">
        <v>86</v>
      </c>
      <c r="DN6" s="113" t="s">
        <v>87</v>
      </c>
      <c r="DO6" s="113" t="s">
        <v>138</v>
      </c>
      <c r="DP6" s="113" t="s">
        <v>88</v>
      </c>
      <c r="DQ6" s="113" t="s">
        <v>89</v>
      </c>
      <c r="DR6" s="113" t="s">
        <v>90</v>
      </c>
      <c r="DS6" s="113" t="s">
        <v>91</v>
      </c>
      <c r="DT6" s="113" t="s">
        <v>92</v>
      </c>
      <c r="DU6" s="113" t="s">
        <v>93</v>
      </c>
      <c r="DV6" s="113" t="s">
        <v>94</v>
      </c>
      <c r="DW6" s="113" t="s">
        <v>95</v>
      </c>
      <c r="DX6" s="113" t="s">
        <v>96</v>
      </c>
      <c r="DY6" s="113" t="s">
        <v>97</v>
      </c>
      <c r="DZ6" s="113" t="s">
        <v>98</v>
      </c>
      <c r="EA6" s="113" t="s">
        <v>99</v>
      </c>
      <c r="EB6" s="113" t="s">
        <v>100</v>
      </c>
      <c r="EC6" s="113" t="s">
        <v>101</v>
      </c>
      <c r="ED6" s="113" t="s">
        <v>102</v>
      </c>
      <c r="EE6" s="113" t="s">
        <v>103</v>
      </c>
      <c r="EF6" s="113" t="s">
        <v>104</v>
      </c>
      <c r="EG6" s="113" t="s">
        <v>105</v>
      </c>
      <c r="EH6" s="113" t="s">
        <v>106</v>
      </c>
      <c r="EI6" s="113" t="s">
        <v>139</v>
      </c>
      <c r="EJ6" s="113" t="s">
        <v>140</v>
      </c>
      <c r="EK6" s="113" t="s">
        <v>141</v>
      </c>
      <c r="EL6" s="113" t="s">
        <v>142</v>
      </c>
      <c r="EM6" s="113" t="s">
        <v>143</v>
      </c>
      <c r="EN6" s="113" t="s">
        <v>144</v>
      </c>
      <c r="EO6" s="113" t="s">
        <v>145</v>
      </c>
      <c r="EP6" s="113" t="s">
        <v>146</v>
      </c>
      <c r="EQ6" s="113" t="s">
        <v>150</v>
      </c>
      <c r="ER6" s="113" t="s">
        <v>285</v>
      </c>
      <c r="ES6" s="113" t="s">
        <v>288</v>
      </c>
      <c r="ET6" s="219"/>
      <c r="EU6" s="507"/>
      <c r="EV6" s="507"/>
      <c r="EW6" s="507"/>
      <c r="EX6" s="507"/>
      <c r="EY6" s="508"/>
    </row>
    <row r="7" spans="2:155" ht="17.100000000000001" customHeight="1" x14ac:dyDescent="0.15">
      <c r="B7" s="482"/>
      <c r="C7" s="470" t="s">
        <v>205</v>
      </c>
      <c r="D7" s="517"/>
      <c r="E7" s="517"/>
      <c r="F7" s="518"/>
      <c r="G7" s="113"/>
      <c r="H7" s="113">
        <v>1926</v>
      </c>
      <c r="I7" s="113">
        <v>1927</v>
      </c>
      <c r="J7" s="113">
        <v>1928</v>
      </c>
      <c r="K7" s="113">
        <v>1929</v>
      </c>
      <c r="L7" s="113">
        <v>1930</v>
      </c>
      <c r="M7" s="113">
        <v>1931</v>
      </c>
      <c r="N7" s="113">
        <v>1932</v>
      </c>
      <c r="O7" s="113">
        <v>1933</v>
      </c>
      <c r="P7" s="113">
        <v>1934</v>
      </c>
      <c r="Q7" s="113">
        <v>1935</v>
      </c>
      <c r="R7" s="113">
        <v>1936</v>
      </c>
      <c r="S7" s="113">
        <v>1937</v>
      </c>
      <c r="T7" s="113">
        <v>1938</v>
      </c>
      <c r="U7" s="113">
        <v>1939</v>
      </c>
      <c r="V7" s="113">
        <v>1940</v>
      </c>
      <c r="W7" s="113">
        <v>1941</v>
      </c>
      <c r="X7" s="113">
        <v>1942</v>
      </c>
      <c r="Y7" s="113">
        <v>1943</v>
      </c>
      <c r="Z7" s="113">
        <v>1944</v>
      </c>
      <c r="AA7" s="113">
        <v>1945</v>
      </c>
      <c r="AB7" s="113">
        <v>1946</v>
      </c>
      <c r="AC7" s="113">
        <v>1947</v>
      </c>
      <c r="AD7" s="113">
        <v>1948</v>
      </c>
      <c r="AE7" s="113">
        <v>1949</v>
      </c>
      <c r="AF7" s="113">
        <v>1950</v>
      </c>
      <c r="AG7" s="113">
        <v>1951</v>
      </c>
      <c r="AH7" s="113">
        <v>1952</v>
      </c>
      <c r="AI7" s="113">
        <v>1953</v>
      </c>
      <c r="AJ7" s="113">
        <v>1954</v>
      </c>
      <c r="AK7" s="113">
        <v>1955</v>
      </c>
      <c r="AL7" s="113">
        <v>1956</v>
      </c>
      <c r="AM7" s="113">
        <v>1957</v>
      </c>
      <c r="AN7" s="113">
        <v>1958</v>
      </c>
      <c r="AO7" s="113">
        <v>1959</v>
      </c>
      <c r="AP7" s="113">
        <v>1960</v>
      </c>
      <c r="AQ7" s="113">
        <v>1961</v>
      </c>
      <c r="AR7" s="113">
        <v>1962</v>
      </c>
      <c r="AS7" s="113">
        <v>1963</v>
      </c>
      <c r="AT7" s="113">
        <v>1964</v>
      </c>
      <c r="AU7" s="113">
        <v>1965</v>
      </c>
      <c r="AV7" s="113">
        <v>1966</v>
      </c>
      <c r="AW7" s="113">
        <v>1967</v>
      </c>
      <c r="AX7" s="113">
        <v>1968</v>
      </c>
      <c r="AY7" s="113">
        <v>1969</v>
      </c>
      <c r="AZ7" s="113">
        <v>1970</v>
      </c>
      <c r="BA7" s="113">
        <v>1971</v>
      </c>
      <c r="BB7" s="113">
        <v>1972</v>
      </c>
      <c r="BC7" s="113">
        <v>1973</v>
      </c>
      <c r="BD7" s="113">
        <v>1974</v>
      </c>
      <c r="BE7" s="113">
        <v>1975</v>
      </c>
      <c r="BF7" s="113">
        <v>1976</v>
      </c>
      <c r="BG7" s="113">
        <v>1977</v>
      </c>
      <c r="BH7" s="113">
        <v>1978</v>
      </c>
      <c r="BI7" s="113">
        <v>1979</v>
      </c>
      <c r="BJ7" s="113">
        <v>1980</v>
      </c>
      <c r="BK7" s="113">
        <v>1981</v>
      </c>
      <c r="BL7" s="113">
        <v>1982</v>
      </c>
      <c r="BM7" s="113">
        <v>1983</v>
      </c>
      <c r="BN7" s="113">
        <v>1984</v>
      </c>
      <c r="BO7" s="113">
        <v>1985</v>
      </c>
      <c r="BP7" s="113">
        <v>1986</v>
      </c>
      <c r="BQ7" s="113">
        <v>1987</v>
      </c>
      <c r="BR7" s="113">
        <v>1988</v>
      </c>
      <c r="BS7" s="113">
        <v>1989</v>
      </c>
      <c r="BT7" s="113">
        <v>1990</v>
      </c>
      <c r="BU7" s="113">
        <v>1991</v>
      </c>
      <c r="BV7" s="113">
        <v>1992</v>
      </c>
      <c r="BW7" s="113">
        <v>1993</v>
      </c>
      <c r="BX7" s="113">
        <v>1994</v>
      </c>
      <c r="BY7" s="113">
        <v>1995</v>
      </c>
      <c r="BZ7" s="113">
        <v>1996</v>
      </c>
      <c r="CA7" s="113">
        <v>1997</v>
      </c>
      <c r="CB7" s="113">
        <v>1998</v>
      </c>
      <c r="CC7" s="113">
        <v>1999</v>
      </c>
      <c r="CD7" s="113">
        <v>2000</v>
      </c>
      <c r="CE7" s="113">
        <v>2001</v>
      </c>
      <c r="CF7" s="113">
        <v>2002</v>
      </c>
      <c r="CG7" s="113">
        <v>2003</v>
      </c>
      <c r="CH7" s="113">
        <v>2004</v>
      </c>
      <c r="CI7" s="113">
        <v>2005</v>
      </c>
      <c r="CJ7" s="113">
        <v>2006</v>
      </c>
      <c r="CK7" s="113">
        <v>2007</v>
      </c>
      <c r="CL7" s="113">
        <v>2008</v>
      </c>
      <c r="CM7" s="113">
        <v>2009</v>
      </c>
      <c r="CN7" s="113">
        <v>2010</v>
      </c>
      <c r="CO7" s="113">
        <v>2011</v>
      </c>
      <c r="CP7" s="113">
        <v>2012</v>
      </c>
      <c r="CQ7" s="113">
        <v>2013</v>
      </c>
      <c r="CR7" s="113">
        <v>2014</v>
      </c>
      <c r="CS7" s="113">
        <v>2015</v>
      </c>
      <c r="CT7" s="113">
        <v>2016</v>
      </c>
      <c r="CU7" s="113">
        <v>2017</v>
      </c>
      <c r="CV7" s="403">
        <v>2018</v>
      </c>
      <c r="CW7" s="191">
        <v>2019</v>
      </c>
      <c r="CX7" s="133">
        <v>2020</v>
      </c>
      <c r="CY7" s="113">
        <v>2021</v>
      </c>
      <c r="CZ7" s="113">
        <v>2022</v>
      </c>
      <c r="DA7" s="113">
        <v>2023</v>
      </c>
      <c r="DB7" s="113">
        <v>2024</v>
      </c>
      <c r="DC7" s="113">
        <v>2025</v>
      </c>
      <c r="DD7" s="113">
        <v>2026</v>
      </c>
      <c r="DE7" s="113">
        <v>2027</v>
      </c>
      <c r="DF7" s="113">
        <v>2028</v>
      </c>
      <c r="DG7" s="113">
        <v>2029</v>
      </c>
      <c r="DH7" s="113">
        <v>2030</v>
      </c>
      <c r="DI7" s="113">
        <v>2031</v>
      </c>
      <c r="DJ7" s="113">
        <v>2032</v>
      </c>
      <c r="DK7" s="113">
        <v>2033</v>
      </c>
      <c r="DL7" s="113">
        <v>2034</v>
      </c>
      <c r="DM7" s="113">
        <v>2035</v>
      </c>
      <c r="DN7" s="113">
        <v>2036</v>
      </c>
      <c r="DO7" s="113">
        <v>2037</v>
      </c>
      <c r="DP7" s="113">
        <v>2038</v>
      </c>
      <c r="DQ7" s="113">
        <v>2039</v>
      </c>
      <c r="DR7" s="113">
        <v>2040</v>
      </c>
      <c r="DS7" s="113">
        <v>2041</v>
      </c>
      <c r="DT7" s="113">
        <v>2042</v>
      </c>
      <c r="DU7" s="113">
        <v>2043</v>
      </c>
      <c r="DV7" s="113">
        <v>2044</v>
      </c>
      <c r="DW7" s="113">
        <v>2045</v>
      </c>
      <c r="DX7" s="113">
        <v>2046</v>
      </c>
      <c r="DY7" s="113">
        <v>2047</v>
      </c>
      <c r="DZ7" s="113">
        <v>2048</v>
      </c>
      <c r="EA7" s="113">
        <v>2049</v>
      </c>
      <c r="EB7" s="113">
        <v>2050</v>
      </c>
      <c r="EC7" s="113">
        <v>2051</v>
      </c>
      <c r="ED7" s="113">
        <v>2052</v>
      </c>
      <c r="EE7" s="113">
        <v>2053</v>
      </c>
      <c r="EF7" s="113">
        <v>2054</v>
      </c>
      <c r="EG7" s="113">
        <v>2055</v>
      </c>
      <c r="EH7" s="113">
        <v>2056</v>
      </c>
      <c r="EI7" s="113">
        <v>2057</v>
      </c>
      <c r="EJ7" s="113">
        <v>2058</v>
      </c>
      <c r="EK7" s="113">
        <v>2059</v>
      </c>
      <c r="EL7" s="113">
        <v>2060</v>
      </c>
      <c r="EM7" s="113">
        <v>2061</v>
      </c>
      <c r="EN7" s="113">
        <v>2062</v>
      </c>
      <c r="EO7" s="113">
        <v>2063</v>
      </c>
      <c r="EP7" s="113">
        <v>2064</v>
      </c>
      <c r="EQ7" s="113">
        <v>2065</v>
      </c>
      <c r="ER7" s="113">
        <v>2066</v>
      </c>
      <c r="ES7" s="113">
        <v>2067</v>
      </c>
      <c r="ET7" s="219"/>
      <c r="EU7" s="509"/>
      <c r="EV7" s="509"/>
      <c r="EW7" s="509"/>
      <c r="EX7" s="509"/>
      <c r="EY7" s="510"/>
    </row>
    <row r="8" spans="2:155" ht="17.100000000000001" customHeight="1" x14ac:dyDescent="0.15">
      <c r="B8" s="483" t="s">
        <v>206</v>
      </c>
      <c r="C8" s="470" t="s">
        <v>10</v>
      </c>
      <c r="D8" s="517"/>
      <c r="E8" s="517"/>
      <c r="F8" s="518"/>
      <c r="G8" s="224"/>
      <c r="H8" s="133">
        <v>1920.3869999999999</v>
      </c>
      <c r="I8" s="133">
        <v>2027.627</v>
      </c>
      <c r="J8" s="133">
        <v>2034.4010000000001</v>
      </c>
      <c r="K8" s="133">
        <v>2082.712</v>
      </c>
      <c r="L8" s="133">
        <v>2494.3209999999999</v>
      </c>
      <c r="M8" s="133">
        <v>2912.2179999999998</v>
      </c>
      <c r="N8" s="133">
        <v>2924.2910000000002</v>
      </c>
      <c r="O8" s="133">
        <v>2804.473</v>
      </c>
      <c r="P8" s="133">
        <v>2744.0889999999999</v>
      </c>
      <c r="Q8" s="133">
        <v>2693.8560000000002</v>
      </c>
      <c r="R8" s="133">
        <v>2655.1909999999998</v>
      </c>
      <c r="S8" s="133">
        <v>2371.1260000000002</v>
      </c>
      <c r="T8" s="133">
        <v>2178.3649999999998</v>
      </c>
      <c r="U8" s="133">
        <v>1830.518</v>
      </c>
      <c r="V8" s="133">
        <v>1770.134</v>
      </c>
      <c r="W8" s="133">
        <v>1696.7059999999999</v>
      </c>
      <c r="X8" s="133">
        <v>1492.8230000000001</v>
      </c>
      <c r="Y8" s="133">
        <v>1373.49</v>
      </c>
      <c r="Z8" s="114">
        <v>1036.7660000000001</v>
      </c>
      <c r="AA8" s="114">
        <v>672.98400000000004</v>
      </c>
      <c r="AB8" s="114">
        <v>173.91399999999999</v>
      </c>
      <c r="AC8" s="114">
        <v>46.953000000000003</v>
      </c>
      <c r="AD8" s="114">
        <v>25.271999999999998</v>
      </c>
      <c r="AE8" s="114">
        <v>15.839</v>
      </c>
      <c r="AF8" s="114">
        <v>14.926</v>
      </c>
      <c r="AG8" s="114">
        <v>12.714</v>
      </c>
      <c r="AH8" s="114">
        <v>11.587999999999999</v>
      </c>
      <c r="AI8" s="114">
        <v>10.19</v>
      </c>
      <c r="AJ8" s="114">
        <v>8.1720000000000006</v>
      </c>
      <c r="AK8" s="114">
        <v>8.2100000000000009</v>
      </c>
      <c r="AL8" s="114">
        <v>7.88</v>
      </c>
      <c r="AM8" s="114">
        <v>7.3949999999999996</v>
      </c>
      <c r="AN8" s="114">
        <v>7.5309999999999997</v>
      </c>
      <c r="AO8" s="114">
        <v>7.24</v>
      </c>
      <c r="AP8" s="114">
        <v>6.8129999999999997</v>
      </c>
      <c r="AQ8" s="114">
        <v>6.1529999999999996</v>
      </c>
      <c r="AR8" s="114">
        <v>5.6479999999999997</v>
      </c>
      <c r="AS8" s="114">
        <v>5.415</v>
      </c>
      <c r="AT8" s="114">
        <v>5.085</v>
      </c>
      <c r="AU8" s="114">
        <v>4.8529999999999998</v>
      </c>
      <c r="AV8" s="114">
        <v>4.62</v>
      </c>
      <c r="AW8" s="114">
        <v>4.3869999999999996</v>
      </c>
      <c r="AX8" s="114">
        <v>4.1539999999999999</v>
      </c>
      <c r="AY8" s="114">
        <v>3.8820000000000001</v>
      </c>
      <c r="AZ8" s="114">
        <v>3.61</v>
      </c>
      <c r="BA8" s="114">
        <v>3.4159999999999999</v>
      </c>
      <c r="BB8" s="114">
        <v>3.1829999999999998</v>
      </c>
      <c r="BC8" s="114">
        <v>2.6589999999999998</v>
      </c>
      <c r="BD8" s="114">
        <v>2.0569999999999999</v>
      </c>
      <c r="BE8" s="114">
        <v>1.9410000000000001</v>
      </c>
      <c r="BF8" s="114">
        <v>1.8380000000000001</v>
      </c>
      <c r="BG8" s="114">
        <v>1.75</v>
      </c>
      <c r="BH8" s="114">
        <v>1.679</v>
      </c>
      <c r="BI8" s="114">
        <v>1.54</v>
      </c>
      <c r="BJ8" s="114">
        <v>1.3939999999999999</v>
      </c>
      <c r="BK8" s="114">
        <v>1.3640000000000001</v>
      </c>
      <c r="BL8" s="114">
        <v>1.3320000000000001</v>
      </c>
      <c r="BM8" s="114">
        <v>1.327</v>
      </c>
      <c r="BN8" s="114">
        <v>1.319</v>
      </c>
      <c r="BO8" s="114">
        <v>1.3180000000000001</v>
      </c>
      <c r="BP8" s="114">
        <v>1.3360000000000001</v>
      </c>
      <c r="BQ8" s="114">
        <v>1.343</v>
      </c>
      <c r="BR8" s="114">
        <v>1.3149999999999999</v>
      </c>
      <c r="BS8" s="114">
        <v>1.262</v>
      </c>
      <c r="BT8" s="114">
        <v>1.212</v>
      </c>
      <c r="BU8" s="114">
        <v>1.163</v>
      </c>
      <c r="BV8" s="114">
        <v>1.145</v>
      </c>
      <c r="BW8" s="114">
        <v>1.135</v>
      </c>
      <c r="BX8" s="114">
        <v>1.131</v>
      </c>
      <c r="BY8" s="114">
        <v>1.1140000000000001</v>
      </c>
      <c r="BZ8" s="114">
        <v>1.107</v>
      </c>
      <c r="CA8" s="114">
        <v>1.087</v>
      </c>
      <c r="CB8" s="114">
        <v>1.109</v>
      </c>
      <c r="CC8" s="114">
        <v>1.1180000000000001</v>
      </c>
      <c r="CD8" s="114">
        <v>1.1140000000000001</v>
      </c>
      <c r="CE8" s="114">
        <v>1.1279999999999999</v>
      </c>
      <c r="CF8" s="114">
        <v>1.131</v>
      </c>
      <c r="CG8" s="114">
        <v>1.1319999999999999</v>
      </c>
      <c r="CH8" s="114">
        <v>1.1140000000000001</v>
      </c>
      <c r="CI8" s="114">
        <v>1.0760000000000001</v>
      </c>
      <c r="CJ8" s="114">
        <v>1.0569999999999999</v>
      </c>
      <c r="CK8" s="114">
        <v>1.0489999999999999</v>
      </c>
      <c r="CL8" s="114">
        <v>0.98799999999999999</v>
      </c>
      <c r="CM8" s="114">
        <v>1.016</v>
      </c>
      <c r="CN8" s="114">
        <v>1.0069999999999999</v>
      </c>
      <c r="CO8" s="114">
        <v>0.99399999999999999</v>
      </c>
      <c r="CP8" s="114">
        <v>1.0329999999999999</v>
      </c>
      <c r="CQ8" s="114">
        <v>0.99199999999999999</v>
      </c>
      <c r="CR8" s="114">
        <v>0.96499999999999997</v>
      </c>
      <c r="CS8" s="114">
        <v>0.95099999999999996</v>
      </c>
      <c r="CT8" s="114">
        <v>1</v>
      </c>
      <c r="CU8" s="114">
        <v>1</v>
      </c>
      <c r="CV8" s="404">
        <v>1</v>
      </c>
      <c r="CW8" s="192">
        <v>1</v>
      </c>
      <c r="CX8" s="189">
        <v>1</v>
      </c>
      <c r="CY8" s="114">
        <v>1</v>
      </c>
      <c r="CZ8" s="114">
        <v>1</v>
      </c>
      <c r="DA8" s="114">
        <v>1</v>
      </c>
      <c r="DB8" s="114">
        <v>1</v>
      </c>
      <c r="DC8" s="114">
        <v>1</v>
      </c>
      <c r="DD8" s="114">
        <v>1</v>
      </c>
      <c r="DE8" s="114">
        <v>1</v>
      </c>
      <c r="DF8" s="114">
        <v>1</v>
      </c>
      <c r="DG8" s="114">
        <v>1</v>
      </c>
      <c r="DH8" s="114">
        <v>1</v>
      </c>
      <c r="DI8" s="114">
        <v>1</v>
      </c>
      <c r="DJ8" s="114">
        <v>1</v>
      </c>
      <c r="DK8" s="114">
        <v>1</v>
      </c>
      <c r="DL8" s="114">
        <v>1</v>
      </c>
      <c r="DM8" s="114">
        <v>1</v>
      </c>
      <c r="DN8" s="114">
        <v>1</v>
      </c>
      <c r="DO8" s="114">
        <v>1</v>
      </c>
      <c r="DP8" s="114">
        <v>1</v>
      </c>
      <c r="DQ8" s="114">
        <v>1</v>
      </c>
      <c r="DR8" s="114">
        <v>1</v>
      </c>
      <c r="DS8" s="114">
        <v>1</v>
      </c>
      <c r="DT8" s="114">
        <v>1</v>
      </c>
      <c r="DU8" s="114">
        <v>1</v>
      </c>
      <c r="DV8" s="114">
        <v>1</v>
      </c>
      <c r="DW8" s="114">
        <v>1</v>
      </c>
      <c r="DX8" s="114">
        <v>1</v>
      </c>
      <c r="DY8" s="114">
        <v>1</v>
      </c>
      <c r="DZ8" s="114">
        <v>1</v>
      </c>
      <c r="EA8" s="114">
        <v>1</v>
      </c>
      <c r="EB8" s="114">
        <v>1</v>
      </c>
      <c r="EC8" s="114">
        <v>1</v>
      </c>
      <c r="ED8" s="114">
        <v>1</v>
      </c>
      <c r="EE8" s="114">
        <v>1</v>
      </c>
      <c r="EF8" s="114">
        <v>1</v>
      </c>
      <c r="EG8" s="114">
        <v>1</v>
      </c>
      <c r="EH8" s="114">
        <v>1</v>
      </c>
      <c r="EI8" s="114">
        <v>1</v>
      </c>
      <c r="EJ8" s="114">
        <v>1</v>
      </c>
      <c r="EK8" s="114">
        <v>1</v>
      </c>
      <c r="EL8" s="114">
        <v>1</v>
      </c>
      <c r="EM8" s="114">
        <v>1</v>
      </c>
      <c r="EN8" s="114">
        <v>1</v>
      </c>
      <c r="EO8" s="114">
        <v>1</v>
      </c>
      <c r="EP8" s="114">
        <v>1</v>
      </c>
      <c r="EQ8" s="114">
        <v>1</v>
      </c>
      <c r="ER8" s="114">
        <v>1</v>
      </c>
      <c r="ES8" s="114">
        <v>1</v>
      </c>
      <c r="ET8" s="220"/>
      <c r="EU8" s="502" t="s">
        <v>213</v>
      </c>
      <c r="EV8" s="500" t="s">
        <v>214</v>
      </c>
      <c r="EW8" s="494" t="s">
        <v>215</v>
      </c>
      <c r="EX8" s="494" t="s">
        <v>216</v>
      </c>
      <c r="EY8" s="497" t="s">
        <v>217</v>
      </c>
    </row>
    <row r="9" spans="2:155" ht="17.100000000000001" customHeight="1" x14ac:dyDescent="0.15">
      <c r="B9" s="482"/>
      <c r="C9" s="511" t="s">
        <v>113</v>
      </c>
      <c r="D9" s="512"/>
      <c r="E9" s="513"/>
      <c r="F9" s="18" t="s">
        <v>16</v>
      </c>
      <c r="G9" s="224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8"/>
      <c r="BN9" s="158"/>
      <c r="BO9" s="158"/>
      <c r="BP9" s="158"/>
      <c r="BQ9" s="158"/>
      <c r="BR9" s="158"/>
      <c r="BS9" s="158"/>
      <c r="BT9" s="158"/>
      <c r="BU9" s="158"/>
      <c r="BV9" s="158"/>
      <c r="BW9" s="158"/>
      <c r="BX9" s="158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  <c r="CO9" s="159"/>
      <c r="CP9" s="159"/>
      <c r="CQ9" s="159"/>
      <c r="CR9" s="159"/>
      <c r="CS9" s="159"/>
      <c r="CT9" s="158"/>
      <c r="CU9" s="158"/>
      <c r="CV9" s="405">
        <f t="shared" ref="CV9:ES9" si="0">ROUND((1+0.04)^CV10,4)</f>
        <v>1</v>
      </c>
      <c r="CW9" s="186">
        <f t="shared" si="0"/>
        <v>1.04</v>
      </c>
      <c r="CX9" s="190">
        <f t="shared" si="0"/>
        <v>1.0815999999999999</v>
      </c>
      <c r="CY9" s="115">
        <f t="shared" si="0"/>
        <v>1.1249</v>
      </c>
      <c r="CZ9" s="115">
        <f t="shared" si="0"/>
        <v>1.1698999999999999</v>
      </c>
      <c r="DA9" s="115">
        <f t="shared" si="0"/>
        <v>1.2166999999999999</v>
      </c>
      <c r="DB9" s="115">
        <f t="shared" si="0"/>
        <v>1.2653000000000001</v>
      </c>
      <c r="DC9" s="115">
        <f t="shared" si="0"/>
        <v>1.3159000000000001</v>
      </c>
      <c r="DD9" s="115">
        <f t="shared" si="0"/>
        <v>1.3686</v>
      </c>
      <c r="DE9" s="115">
        <f t="shared" si="0"/>
        <v>1.4233</v>
      </c>
      <c r="DF9" s="115">
        <f t="shared" si="0"/>
        <v>1.4802</v>
      </c>
      <c r="DG9" s="115">
        <f t="shared" si="0"/>
        <v>1.5395000000000001</v>
      </c>
      <c r="DH9" s="115">
        <f t="shared" si="0"/>
        <v>1.601</v>
      </c>
      <c r="DI9" s="115">
        <f t="shared" si="0"/>
        <v>1.6651</v>
      </c>
      <c r="DJ9" s="115">
        <f t="shared" si="0"/>
        <v>1.7317</v>
      </c>
      <c r="DK9" s="115">
        <f t="shared" si="0"/>
        <v>1.8008999999999999</v>
      </c>
      <c r="DL9" s="115">
        <f t="shared" si="0"/>
        <v>1.873</v>
      </c>
      <c r="DM9" s="115">
        <f t="shared" si="0"/>
        <v>1.9479</v>
      </c>
      <c r="DN9" s="115">
        <f t="shared" si="0"/>
        <v>2.0257999999999998</v>
      </c>
      <c r="DO9" s="115">
        <f t="shared" si="0"/>
        <v>2.1067999999999998</v>
      </c>
      <c r="DP9" s="115">
        <f t="shared" si="0"/>
        <v>2.1911</v>
      </c>
      <c r="DQ9" s="115">
        <f t="shared" si="0"/>
        <v>2.2787999999999999</v>
      </c>
      <c r="DR9" s="115">
        <f t="shared" si="0"/>
        <v>2.3698999999999999</v>
      </c>
      <c r="DS9" s="115">
        <f t="shared" si="0"/>
        <v>2.4647000000000001</v>
      </c>
      <c r="DT9" s="115">
        <f t="shared" si="0"/>
        <v>2.5632999999999999</v>
      </c>
      <c r="DU9" s="115">
        <f t="shared" si="0"/>
        <v>2.6657999999999999</v>
      </c>
      <c r="DV9" s="115">
        <f t="shared" si="0"/>
        <v>2.7725</v>
      </c>
      <c r="DW9" s="115">
        <f t="shared" si="0"/>
        <v>2.8834</v>
      </c>
      <c r="DX9" s="115">
        <f t="shared" si="0"/>
        <v>2.9986999999999999</v>
      </c>
      <c r="DY9" s="115">
        <f t="shared" si="0"/>
        <v>3.1187</v>
      </c>
      <c r="DZ9" s="115">
        <f t="shared" si="0"/>
        <v>3.2433999999999998</v>
      </c>
      <c r="EA9" s="115">
        <f t="shared" si="0"/>
        <v>3.3731</v>
      </c>
      <c r="EB9" s="115">
        <f t="shared" si="0"/>
        <v>3.5081000000000002</v>
      </c>
      <c r="EC9" s="115">
        <f t="shared" si="0"/>
        <v>3.6484000000000001</v>
      </c>
      <c r="ED9" s="115">
        <f t="shared" si="0"/>
        <v>3.7942999999999998</v>
      </c>
      <c r="EE9" s="115">
        <f t="shared" si="0"/>
        <v>3.9460999999999999</v>
      </c>
      <c r="EF9" s="115">
        <f t="shared" si="0"/>
        <v>4.1039000000000003</v>
      </c>
      <c r="EG9" s="115">
        <f t="shared" si="0"/>
        <v>4.2680999999999996</v>
      </c>
      <c r="EH9" s="115">
        <f t="shared" si="0"/>
        <v>4.4387999999999996</v>
      </c>
      <c r="EI9" s="115">
        <f t="shared" si="0"/>
        <v>4.6163999999999996</v>
      </c>
      <c r="EJ9" s="115">
        <f t="shared" si="0"/>
        <v>4.8010000000000002</v>
      </c>
      <c r="EK9" s="115">
        <f t="shared" si="0"/>
        <v>4.9931000000000001</v>
      </c>
      <c r="EL9" s="115">
        <f t="shared" si="0"/>
        <v>5.1928000000000001</v>
      </c>
      <c r="EM9" s="115">
        <f t="shared" si="0"/>
        <v>5.4005000000000001</v>
      </c>
      <c r="EN9" s="115">
        <f t="shared" si="0"/>
        <v>5.6165000000000003</v>
      </c>
      <c r="EO9" s="115">
        <f t="shared" si="0"/>
        <v>5.8411999999999997</v>
      </c>
      <c r="EP9" s="115">
        <f t="shared" si="0"/>
        <v>6.0747999999999998</v>
      </c>
      <c r="EQ9" s="115">
        <f t="shared" si="0"/>
        <v>6.3178000000000001</v>
      </c>
      <c r="ER9" s="115">
        <f t="shared" si="0"/>
        <v>6.5705</v>
      </c>
      <c r="ES9" s="115">
        <f t="shared" si="0"/>
        <v>6.8333000000000004</v>
      </c>
      <c r="ET9" s="221"/>
      <c r="EU9" s="503"/>
      <c r="EV9" s="500"/>
      <c r="EW9" s="495"/>
      <c r="EX9" s="495"/>
      <c r="EY9" s="498"/>
    </row>
    <row r="10" spans="2:155" ht="17.100000000000001" customHeight="1" thickBot="1" x14ac:dyDescent="0.2">
      <c r="B10" s="484"/>
      <c r="C10" s="514" t="s">
        <v>152</v>
      </c>
      <c r="D10" s="515"/>
      <c r="E10" s="516"/>
      <c r="F10" s="19" t="s">
        <v>17</v>
      </c>
      <c r="G10" s="225"/>
      <c r="H10" s="117">
        <v>-92</v>
      </c>
      <c r="I10" s="117">
        <v>-91</v>
      </c>
      <c r="J10" s="117">
        <v>-90</v>
      </c>
      <c r="K10" s="117">
        <v>-89</v>
      </c>
      <c r="L10" s="117">
        <v>-88</v>
      </c>
      <c r="M10" s="117">
        <v>-87</v>
      </c>
      <c r="N10" s="117">
        <v>-86</v>
      </c>
      <c r="O10" s="117">
        <v>-85</v>
      </c>
      <c r="P10" s="117">
        <v>-84</v>
      </c>
      <c r="Q10" s="117">
        <v>-83</v>
      </c>
      <c r="R10" s="117">
        <v>-82</v>
      </c>
      <c r="S10" s="117">
        <v>-81</v>
      </c>
      <c r="T10" s="117">
        <v>-80</v>
      </c>
      <c r="U10" s="117">
        <v>-79</v>
      </c>
      <c r="V10" s="117">
        <v>-78</v>
      </c>
      <c r="W10" s="117">
        <v>-77</v>
      </c>
      <c r="X10" s="117">
        <v>-76</v>
      </c>
      <c r="Y10" s="117">
        <v>-75</v>
      </c>
      <c r="Z10" s="117">
        <v>-74</v>
      </c>
      <c r="AA10" s="117">
        <v>-73</v>
      </c>
      <c r="AB10" s="117">
        <v>-72</v>
      </c>
      <c r="AC10" s="117">
        <v>-71</v>
      </c>
      <c r="AD10" s="117">
        <v>-70</v>
      </c>
      <c r="AE10" s="117">
        <v>-69</v>
      </c>
      <c r="AF10" s="117">
        <v>-68</v>
      </c>
      <c r="AG10" s="117">
        <v>-67</v>
      </c>
      <c r="AH10" s="117">
        <v>-66</v>
      </c>
      <c r="AI10" s="117">
        <v>-65</v>
      </c>
      <c r="AJ10" s="117">
        <v>-64</v>
      </c>
      <c r="AK10" s="117">
        <v>-63</v>
      </c>
      <c r="AL10" s="117">
        <v>-62</v>
      </c>
      <c r="AM10" s="117">
        <v>-61</v>
      </c>
      <c r="AN10" s="117">
        <v>-60</v>
      </c>
      <c r="AO10" s="117">
        <v>-59</v>
      </c>
      <c r="AP10" s="117">
        <v>-58</v>
      </c>
      <c r="AQ10" s="117">
        <v>-57</v>
      </c>
      <c r="AR10" s="117">
        <v>-56</v>
      </c>
      <c r="AS10" s="117">
        <v>-55</v>
      </c>
      <c r="AT10" s="117">
        <v>-54</v>
      </c>
      <c r="AU10" s="117">
        <v>-53</v>
      </c>
      <c r="AV10" s="117">
        <v>-52</v>
      </c>
      <c r="AW10" s="117">
        <v>-51</v>
      </c>
      <c r="AX10" s="117">
        <v>-50</v>
      </c>
      <c r="AY10" s="117">
        <v>-49</v>
      </c>
      <c r="AZ10" s="117">
        <v>-48</v>
      </c>
      <c r="BA10" s="117">
        <v>-47</v>
      </c>
      <c r="BB10" s="117">
        <v>-46</v>
      </c>
      <c r="BC10" s="117">
        <v>-45</v>
      </c>
      <c r="BD10" s="117">
        <v>-44</v>
      </c>
      <c r="BE10" s="117">
        <v>-43</v>
      </c>
      <c r="BF10" s="117">
        <v>-42</v>
      </c>
      <c r="BG10" s="117">
        <v>-41</v>
      </c>
      <c r="BH10" s="117">
        <v>-40</v>
      </c>
      <c r="BI10" s="117">
        <v>-39</v>
      </c>
      <c r="BJ10" s="117">
        <v>-38</v>
      </c>
      <c r="BK10" s="117">
        <v>-37</v>
      </c>
      <c r="BL10" s="117">
        <v>-36</v>
      </c>
      <c r="BM10" s="117">
        <v>-35</v>
      </c>
      <c r="BN10" s="117">
        <v>-34</v>
      </c>
      <c r="BO10" s="117">
        <v>-33</v>
      </c>
      <c r="BP10" s="117">
        <v>-32</v>
      </c>
      <c r="BQ10" s="117">
        <v>-31</v>
      </c>
      <c r="BR10" s="117">
        <v>-30</v>
      </c>
      <c r="BS10" s="117">
        <v>-29</v>
      </c>
      <c r="BT10" s="117">
        <v>-28</v>
      </c>
      <c r="BU10" s="117">
        <v>-27</v>
      </c>
      <c r="BV10" s="117">
        <v>-26</v>
      </c>
      <c r="BW10" s="117">
        <v>-25</v>
      </c>
      <c r="BX10" s="117">
        <v>-24</v>
      </c>
      <c r="BY10" s="117">
        <v>-23</v>
      </c>
      <c r="BZ10" s="117">
        <v>-22</v>
      </c>
      <c r="CA10" s="117">
        <v>-21</v>
      </c>
      <c r="CB10" s="117">
        <v>-20</v>
      </c>
      <c r="CC10" s="117">
        <v>-19</v>
      </c>
      <c r="CD10" s="117">
        <v>-18</v>
      </c>
      <c r="CE10" s="117">
        <v>-17</v>
      </c>
      <c r="CF10" s="117">
        <v>-16</v>
      </c>
      <c r="CG10" s="117">
        <v>-15</v>
      </c>
      <c r="CH10" s="117">
        <v>-14</v>
      </c>
      <c r="CI10" s="117">
        <v>-13</v>
      </c>
      <c r="CJ10" s="117">
        <v>-12</v>
      </c>
      <c r="CK10" s="117">
        <v>-11</v>
      </c>
      <c r="CL10" s="117">
        <v>-10</v>
      </c>
      <c r="CM10" s="117">
        <v>-9</v>
      </c>
      <c r="CN10" s="117">
        <v>-8</v>
      </c>
      <c r="CO10" s="117">
        <v>-7</v>
      </c>
      <c r="CP10" s="117">
        <v>-6</v>
      </c>
      <c r="CQ10" s="117">
        <v>-5</v>
      </c>
      <c r="CR10" s="117">
        <v>-4</v>
      </c>
      <c r="CS10" s="117">
        <v>-3</v>
      </c>
      <c r="CT10" s="117">
        <v>-2</v>
      </c>
      <c r="CU10" s="117">
        <v>-1</v>
      </c>
      <c r="CV10" s="406">
        <v>0</v>
      </c>
      <c r="CW10" s="187">
        <v>1</v>
      </c>
      <c r="CX10" s="118">
        <v>2</v>
      </c>
      <c r="CY10" s="138">
        <v>3</v>
      </c>
      <c r="CZ10" s="138">
        <v>4</v>
      </c>
      <c r="DA10" s="138">
        <v>5</v>
      </c>
      <c r="DB10" s="138">
        <v>6</v>
      </c>
      <c r="DC10" s="138">
        <v>7</v>
      </c>
      <c r="DD10" s="138">
        <v>8</v>
      </c>
      <c r="DE10" s="138">
        <v>9</v>
      </c>
      <c r="DF10" s="138">
        <v>10</v>
      </c>
      <c r="DG10" s="138">
        <v>11</v>
      </c>
      <c r="DH10" s="138">
        <v>12</v>
      </c>
      <c r="DI10" s="138">
        <v>13</v>
      </c>
      <c r="DJ10" s="138">
        <v>14</v>
      </c>
      <c r="DK10" s="138">
        <v>15</v>
      </c>
      <c r="DL10" s="138">
        <v>16</v>
      </c>
      <c r="DM10" s="138">
        <v>17</v>
      </c>
      <c r="DN10" s="138">
        <v>18</v>
      </c>
      <c r="DO10" s="138">
        <v>19</v>
      </c>
      <c r="DP10" s="138">
        <v>20</v>
      </c>
      <c r="DQ10" s="138">
        <v>21</v>
      </c>
      <c r="DR10" s="138">
        <v>22</v>
      </c>
      <c r="DS10" s="138">
        <v>23</v>
      </c>
      <c r="DT10" s="138">
        <v>24</v>
      </c>
      <c r="DU10" s="138">
        <v>25</v>
      </c>
      <c r="DV10" s="138">
        <v>26</v>
      </c>
      <c r="DW10" s="138">
        <v>27</v>
      </c>
      <c r="DX10" s="138">
        <v>28</v>
      </c>
      <c r="DY10" s="138">
        <v>29</v>
      </c>
      <c r="DZ10" s="138">
        <v>30</v>
      </c>
      <c r="EA10" s="138">
        <v>31</v>
      </c>
      <c r="EB10" s="138">
        <v>32</v>
      </c>
      <c r="EC10" s="138">
        <v>33</v>
      </c>
      <c r="ED10" s="138">
        <v>34</v>
      </c>
      <c r="EE10" s="138">
        <v>35</v>
      </c>
      <c r="EF10" s="138">
        <v>36</v>
      </c>
      <c r="EG10" s="138">
        <v>37</v>
      </c>
      <c r="EH10" s="138">
        <v>38</v>
      </c>
      <c r="EI10" s="138">
        <v>39</v>
      </c>
      <c r="EJ10" s="138">
        <v>40</v>
      </c>
      <c r="EK10" s="138">
        <v>41</v>
      </c>
      <c r="EL10" s="138">
        <v>42</v>
      </c>
      <c r="EM10" s="138">
        <v>43</v>
      </c>
      <c r="EN10" s="138">
        <v>44</v>
      </c>
      <c r="EO10" s="138">
        <v>45</v>
      </c>
      <c r="EP10" s="138">
        <v>46</v>
      </c>
      <c r="EQ10" s="138">
        <v>47</v>
      </c>
      <c r="ER10" s="138">
        <v>48</v>
      </c>
      <c r="ES10" s="138">
        <v>49</v>
      </c>
      <c r="ET10" s="222"/>
      <c r="EU10" s="504"/>
      <c r="EV10" s="501"/>
      <c r="EW10" s="496"/>
      <c r="EX10" s="496"/>
      <c r="EY10" s="499"/>
    </row>
    <row r="11" spans="2:155" ht="17.100000000000001" customHeight="1" x14ac:dyDescent="0.15">
      <c r="B11" s="20">
        <f>第１表!D6</f>
        <v>1</v>
      </c>
      <c r="C11" s="477" t="s">
        <v>114</v>
      </c>
      <c r="D11" s="478"/>
      <c r="E11" s="478"/>
      <c r="F11" s="479"/>
      <c r="G11" s="193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6"/>
      <c r="AE11" s="316"/>
      <c r="AF11" s="316"/>
      <c r="AG11" s="316"/>
      <c r="AH11" s="316"/>
      <c r="AI11" s="316"/>
      <c r="AJ11" s="316"/>
      <c r="AK11" s="316"/>
      <c r="AL11" s="316"/>
      <c r="AM11" s="316"/>
      <c r="AN11" s="316"/>
      <c r="AO11" s="316"/>
      <c r="AP11" s="316"/>
      <c r="AQ11" s="316"/>
      <c r="AR11" s="316"/>
      <c r="AS11" s="316"/>
      <c r="AT11" s="316"/>
      <c r="AU11" s="316"/>
      <c r="AV11" s="119"/>
      <c r="AW11" s="119"/>
      <c r="AX11" s="119"/>
      <c r="AY11" s="119"/>
      <c r="AZ11" s="119" t="s">
        <v>181</v>
      </c>
      <c r="BA11" s="119" t="s">
        <v>181</v>
      </c>
      <c r="BB11" s="119" t="s">
        <v>181</v>
      </c>
      <c r="BC11" s="119" t="s">
        <v>181</v>
      </c>
      <c r="BD11" s="119" t="s">
        <v>181</v>
      </c>
      <c r="BE11" s="119" t="s">
        <v>181</v>
      </c>
      <c r="BF11" s="119" t="s">
        <v>181</v>
      </c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9"/>
      <c r="CO11" s="119"/>
      <c r="CP11" s="119"/>
      <c r="CQ11" s="119"/>
      <c r="CR11" s="119"/>
      <c r="CS11" s="119"/>
      <c r="CT11" s="119"/>
      <c r="CU11" s="119"/>
      <c r="CV11" s="407"/>
      <c r="CW11" s="119"/>
      <c r="CX11" s="119"/>
      <c r="CY11" s="119"/>
      <c r="CZ11" s="119"/>
      <c r="DA11" s="119"/>
      <c r="DB11" s="119"/>
      <c r="DC11" s="119"/>
      <c r="DD11" s="119"/>
      <c r="DE11" s="119"/>
      <c r="DF11" s="119"/>
      <c r="DG11" s="119"/>
      <c r="DH11" s="119"/>
      <c r="DI11" s="119"/>
      <c r="DJ11" s="119"/>
      <c r="DK11" s="119"/>
      <c r="DL11" s="119"/>
      <c r="DM11" s="119"/>
      <c r="DN11" s="119"/>
      <c r="DO11" s="119"/>
      <c r="DP11" s="119"/>
      <c r="DQ11" s="119"/>
      <c r="DR11" s="119"/>
      <c r="DS11" s="119"/>
      <c r="DT11" s="119"/>
      <c r="DU11" s="119"/>
      <c r="DV11" s="119"/>
      <c r="DW11" s="119"/>
      <c r="DX11" s="119" t="s">
        <v>15</v>
      </c>
      <c r="DY11" s="119"/>
      <c r="DZ11" s="119"/>
      <c r="EA11" s="119"/>
      <c r="EB11" s="119"/>
      <c r="EC11" s="119"/>
      <c r="ED11" s="119"/>
      <c r="EE11" s="119"/>
      <c r="EF11" s="119"/>
      <c r="EG11" s="119"/>
      <c r="EH11" s="119"/>
      <c r="EI11" s="119"/>
      <c r="EJ11" s="119"/>
      <c r="EK11" s="119"/>
      <c r="EL11" s="119"/>
      <c r="EM11" s="119"/>
      <c r="EN11" s="119"/>
      <c r="EO11" s="119"/>
      <c r="EP11" s="119"/>
      <c r="EQ11" s="119"/>
      <c r="ER11" s="119"/>
      <c r="ES11" s="119"/>
      <c r="ET11" s="194"/>
      <c r="EU11" s="473"/>
      <c r="EV11" s="473"/>
      <c r="EW11" s="473"/>
      <c r="EX11" s="473"/>
      <c r="EY11" s="474"/>
    </row>
    <row r="12" spans="2:155" ht="17.100000000000001" customHeight="1" x14ac:dyDescent="0.15">
      <c r="B12" s="467" t="str">
        <f>第１表!F6</f>
        <v>○○ダム</v>
      </c>
      <c r="C12" s="470" t="s">
        <v>35</v>
      </c>
      <c r="D12" s="471"/>
      <c r="E12" s="471"/>
      <c r="F12" s="472"/>
      <c r="G12" s="195"/>
      <c r="H12" s="317"/>
      <c r="I12" s="317"/>
      <c r="J12" s="317"/>
      <c r="K12" s="317"/>
      <c r="L12" s="317"/>
      <c r="M12" s="317"/>
      <c r="N12" s="317"/>
      <c r="O12" s="317"/>
      <c r="P12" s="317"/>
      <c r="Q12" s="317"/>
      <c r="R12" s="317"/>
      <c r="S12" s="317"/>
      <c r="T12" s="317"/>
      <c r="U12" s="317"/>
      <c r="V12" s="317"/>
      <c r="W12" s="317"/>
      <c r="X12" s="317"/>
      <c r="Y12" s="317"/>
      <c r="Z12" s="317"/>
      <c r="AA12" s="317"/>
      <c r="AB12" s="317"/>
      <c r="AC12" s="317"/>
      <c r="AD12" s="317"/>
      <c r="AE12" s="317"/>
      <c r="AF12" s="317"/>
      <c r="AG12" s="317"/>
      <c r="AH12" s="317"/>
      <c r="AI12" s="317"/>
      <c r="AJ12" s="317"/>
      <c r="AK12" s="317"/>
      <c r="AL12" s="317"/>
      <c r="AM12" s="317"/>
      <c r="AN12" s="317"/>
      <c r="AO12" s="317"/>
      <c r="AP12" s="317"/>
      <c r="AQ12" s="317"/>
      <c r="AR12" s="317"/>
      <c r="AS12" s="317"/>
      <c r="AT12" s="317"/>
      <c r="AU12" s="317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160"/>
      <c r="BK12" s="160"/>
      <c r="BL12" s="160"/>
      <c r="BM12" s="160"/>
      <c r="BN12" s="160"/>
      <c r="BO12" s="160"/>
      <c r="BP12" s="160"/>
      <c r="BQ12" s="160"/>
      <c r="BR12" s="160"/>
      <c r="BS12" s="160"/>
      <c r="BT12" s="160"/>
      <c r="BU12" s="160"/>
      <c r="BV12" s="160"/>
      <c r="BW12" s="160"/>
      <c r="BX12" s="160"/>
      <c r="BY12" s="160"/>
      <c r="BZ12" s="160"/>
      <c r="CA12" s="160"/>
      <c r="CB12" s="160"/>
      <c r="CC12" s="160"/>
      <c r="CD12" s="160"/>
      <c r="CE12" s="160"/>
      <c r="CF12" s="160"/>
      <c r="CG12" s="160"/>
      <c r="CH12" s="160"/>
      <c r="CI12" s="160"/>
      <c r="CJ12" s="160"/>
      <c r="CK12" s="160"/>
      <c r="CL12" s="160"/>
      <c r="CM12" s="160"/>
      <c r="CN12" s="160"/>
      <c r="CO12" s="160"/>
      <c r="CP12" s="160"/>
      <c r="CQ12" s="160"/>
      <c r="CR12" s="160"/>
      <c r="CS12" s="160"/>
      <c r="CT12" s="160"/>
      <c r="CU12" s="160"/>
      <c r="CV12" s="408"/>
      <c r="CW12" s="160"/>
      <c r="CX12" s="160"/>
      <c r="CY12" s="160"/>
      <c r="CZ12" s="160"/>
      <c r="DA12" s="160"/>
      <c r="DB12" s="160"/>
      <c r="DC12" s="160"/>
      <c r="DD12" s="160"/>
      <c r="DE12" s="160"/>
      <c r="DF12" s="160"/>
      <c r="DG12" s="160"/>
      <c r="DH12" s="160"/>
      <c r="DI12" s="160"/>
      <c r="DJ12" s="160"/>
      <c r="DK12" s="160"/>
      <c r="DL12" s="160"/>
      <c r="DM12" s="160"/>
      <c r="DN12" s="160"/>
      <c r="DO12" s="160"/>
      <c r="DP12" s="160"/>
      <c r="DQ12" s="160"/>
      <c r="DR12" s="160"/>
      <c r="DS12" s="160"/>
      <c r="DT12" s="160"/>
      <c r="DU12" s="160"/>
      <c r="DV12" s="160"/>
      <c r="DW12" s="160"/>
      <c r="DX12" s="160" t="s">
        <v>167</v>
      </c>
      <c r="DY12" s="160"/>
      <c r="DZ12" s="160"/>
      <c r="EA12" s="160"/>
      <c r="EB12" s="160"/>
      <c r="EC12" s="160"/>
      <c r="ED12" s="160"/>
      <c r="EE12" s="160"/>
      <c r="EF12" s="160"/>
      <c r="EG12" s="160"/>
      <c r="EH12" s="160"/>
      <c r="EI12" s="160"/>
      <c r="EJ12" s="160"/>
      <c r="EK12" s="160"/>
      <c r="EL12" s="160"/>
      <c r="EM12" s="160"/>
      <c r="EN12" s="160"/>
      <c r="EO12" s="160"/>
      <c r="EP12" s="160"/>
      <c r="EQ12" s="160"/>
      <c r="ER12" s="160"/>
      <c r="ES12" s="160"/>
      <c r="ET12" s="197"/>
      <c r="EU12" s="475"/>
      <c r="EV12" s="475"/>
      <c r="EW12" s="475"/>
      <c r="EX12" s="475"/>
      <c r="EY12" s="476"/>
    </row>
    <row r="13" spans="2:155" ht="17.100000000000001" customHeight="1" x14ac:dyDescent="0.15">
      <c r="B13" s="468"/>
      <c r="C13" s="461" t="s">
        <v>11</v>
      </c>
      <c r="D13" s="462"/>
      <c r="E13" s="31" t="s">
        <v>239</v>
      </c>
      <c r="F13" s="153"/>
      <c r="G13" s="198"/>
      <c r="H13" s="318"/>
      <c r="I13" s="318"/>
      <c r="J13" s="318"/>
      <c r="K13" s="318"/>
      <c r="L13" s="318"/>
      <c r="M13" s="318"/>
      <c r="N13" s="318"/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  <c r="AU13" s="318"/>
      <c r="AV13" s="142"/>
      <c r="AW13" s="142"/>
      <c r="AX13" s="142"/>
      <c r="AY13" s="142"/>
      <c r="AZ13" s="142">
        <v>200000</v>
      </c>
      <c r="BA13" s="142">
        <v>400000</v>
      </c>
      <c r="BB13" s="142">
        <v>600000</v>
      </c>
      <c r="BC13" s="142">
        <v>600000</v>
      </c>
      <c r="BD13" s="142">
        <v>400000</v>
      </c>
      <c r="BE13" s="142">
        <v>300000</v>
      </c>
      <c r="BF13" s="142">
        <v>300000</v>
      </c>
      <c r="BG13" s="142"/>
      <c r="BH13" s="14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2"/>
      <c r="BX13" s="142"/>
      <c r="BY13" s="142"/>
      <c r="BZ13" s="142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42"/>
      <c r="CM13" s="142"/>
      <c r="CN13" s="142"/>
      <c r="CO13" s="142"/>
      <c r="CP13" s="142"/>
      <c r="CQ13" s="142"/>
      <c r="CR13" s="142"/>
      <c r="CS13" s="142"/>
      <c r="CT13" s="142"/>
      <c r="CU13" s="142"/>
      <c r="CV13" s="409"/>
      <c r="CW13" s="142"/>
      <c r="CX13" s="142"/>
      <c r="CY13" s="142"/>
      <c r="CZ13" s="142"/>
      <c r="DA13" s="142"/>
      <c r="DB13" s="142"/>
      <c r="DC13" s="142"/>
      <c r="DD13" s="142"/>
      <c r="DE13" s="142"/>
      <c r="DF13" s="142"/>
      <c r="DG13" s="142"/>
      <c r="DH13" s="142"/>
      <c r="DI13" s="142"/>
      <c r="DJ13" s="142"/>
      <c r="DK13" s="142"/>
      <c r="DL13" s="142"/>
      <c r="DM13" s="142"/>
      <c r="DN13" s="142"/>
      <c r="DO13" s="142"/>
      <c r="DP13" s="142"/>
      <c r="DQ13" s="142"/>
      <c r="DR13" s="142"/>
      <c r="DS13" s="142"/>
      <c r="DT13" s="142"/>
      <c r="DU13" s="142"/>
      <c r="DV13" s="142"/>
      <c r="DW13" s="142"/>
      <c r="DX13" s="142">
        <v>5100000</v>
      </c>
      <c r="DY13" s="142"/>
      <c r="DZ13" s="142"/>
      <c r="EA13" s="142"/>
      <c r="EB13" s="142"/>
      <c r="EC13" s="142"/>
      <c r="ED13" s="142"/>
      <c r="EE13" s="142"/>
      <c r="EF13" s="142"/>
      <c r="EG13" s="142"/>
      <c r="EH13" s="142"/>
      <c r="EI13" s="142"/>
      <c r="EJ13" s="142"/>
      <c r="EK13" s="142"/>
      <c r="EL13" s="142"/>
      <c r="EM13" s="142"/>
      <c r="EN13" s="142"/>
      <c r="EO13" s="142"/>
      <c r="EP13" s="142"/>
      <c r="EQ13" s="142"/>
      <c r="ER13" s="142"/>
      <c r="ES13" s="142"/>
      <c r="ET13" s="200"/>
      <c r="EU13" s="207">
        <f>SUMIF(G$11:ET$11,"施設建設",$G13:$ET13)</f>
        <v>2800000</v>
      </c>
      <c r="EV13" s="142">
        <f>SUMIF(G$11:ET$11,"施設整備",$G13:$ET13)</f>
        <v>0</v>
      </c>
      <c r="EW13" s="142">
        <f>SUMIF(G$11:ET$11,"当該事業",$G13:$ET13)</f>
        <v>0</v>
      </c>
      <c r="EX13" s="142">
        <f>SUMIF(G$11:ET$11,"関連事業",$G13:$ET13)</f>
        <v>0</v>
      </c>
      <c r="EY13" s="141">
        <f>SUMIF(G$11:ET$11,"再整備",$G13:$ET13)</f>
        <v>5100000</v>
      </c>
    </row>
    <row r="14" spans="2:155" ht="17.100000000000001" customHeight="1" x14ac:dyDescent="0.15">
      <c r="B14" s="468"/>
      <c r="C14" s="463"/>
      <c r="D14" s="464"/>
      <c r="E14" s="31" t="s">
        <v>13</v>
      </c>
      <c r="F14" s="153"/>
      <c r="G14" s="19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318"/>
      <c r="AO14" s="318"/>
      <c r="AP14" s="318"/>
      <c r="AQ14" s="318"/>
      <c r="AR14" s="318"/>
      <c r="AS14" s="318"/>
      <c r="AT14" s="318"/>
      <c r="AU14" s="318"/>
      <c r="AV14" s="142"/>
      <c r="AW14" s="142"/>
      <c r="AX14" s="142"/>
      <c r="AY14" s="142"/>
      <c r="AZ14" s="142">
        <v>10000</v>
      </c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42"/>
      <c r="CV14" s="409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U14" s="142"/>
      <c r="DV14" s="142"/>
      <c r="DW14" s="142"/>
      <c r="DX14" s="142"/>
      <c r="DY14" s="142"/>
      <c r="DZ14" s="142"/>
      <c r="EA14" s="142"/>
      <c r="EB14" s="142"/>
      <c r="EC14" s="142"/>
      <c r="ED14" s="142"/>
      <c r="EE14" s="142"/>
      <c r="EF14" s="142"/>
      <c r="EG14" s="142"/>
      <c r="EH14" s="142"/>
      <c r="EI14" s="142"/>
      <c r="EJ14" s="142"/>
      <c r="EK14" s="142"/>
      <c r="EL14" s="142"/>
      <c r="EM14" s="142"/>
      <c r="EN14" s="142"/>
      <c r="EO14" s="142"/>
      <c r="EP14" s="142"/>
      <c r="EQ14" s="142"/>
      <c r="ER14" s="142"/>
      <c r="ES14" s="142"/>
      <c r="ET14" s="200"/>
      <c r="EU14" s="207">
        <f t="shared" ref="EU14:EU20" si="1">SUMIF(G$11:ET$11,"施設建設",$G14:$ET14)</f>
        <v>10000</v>
      </c>
      <c r="EV14" s="142">
        <f t="shared" ref="EV14:EV20" si="2">SUMIF(G$11:ET$11,"施設整備",$G14:$ET14)</f>
        <v>0</v>
      </c>
      <c r="EW14" s="142">
        <f t="shared" ref="EW14:EW21" si="3">SUMIF(G$11:ET$11,"当該事業",$G14:$ET14)</f>
        <v>0</v>
      </c>
      <c r="EX14" s="142">
        <f t="shared" ref="EX14:EX21" si="4">SUMIF(G$11:ET$11,"関連事業",$G14:$ET14)</f>
        <v>0</v>
      </c>
      <c r="EY14" s="141">
        <f t="shared" ref="EY14:EY21" si="5">SUMIF(G$11:ET$11,"再整備",$G14:$ET14)</f>
        <v>0</v>
      </c>
    </row>
    <row r="15" spans="2:155" ht="17.100000000000001" customHeight="1" x14ac:dyDescent="0.15">
      <c r="B15" s="468"/>
      <c r="C15" s="465"/>
      <c r="D15" s="466"/>
      <c r="E15" s="31" t="s">
        <v>237</v>
      </c>
      <c r="F15" s="153"/>
      <c r="G15" s="19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  <c r="AD15" s="318"/>
      <c r="AE15" s="318"/>
      <c r="AF15" s="318"/>
      <c r="AG15" s="318"/>
      <c r="AH15" s="318"/>
      <c r="AI15" s="318"/>
      <c r="AJ15" s="318"/>
      <c r="AK15" s="318"/>
      <c r="AL15" s="318"/>
      <c r="AM15" s="318"/>
      <c r="AN15" s="318"/>
      <c r="AO15" s="318"/>
      <c r="AP15" s="318"/>
      <c r="AQ15" s="318"/>
      <c r="AR15" s="318"/>
      <c r="AS15" s="318"/>
      <c r="AT15" s="318"/>
      <c r="AU15" s="318"/>
      <c r="AV15" s="142"/>
      <c r="AW15" s="142"/>
      <c r="AX15" s="142"/>
      <c r="AY15" s="142"/>
      <c r="AZ15" s="142">
        <v>15000</v>
      </c>
      <c r="BA15" s="142">
        <v>5000</v>
      </c>
      <c r="BB15" s="142"/>
      <c r="BC15" s="142"/>
      <c r="BD15" s="142"/>
      <c r="BE15" s="142"/>
      <c r="BF15" s="142"/>
      <c r="BG15" s="142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2"/>
      <c r="BS15" s="142"/>
      <c r="BT15" s="142"/>
      <c r="BU15" s="142"/>
      <c r="BV15" s="142"/>
      <c r="BW15" s="142"/>
      <c r="BX15" s="142"/>
      <c r="BY15" s="142"/>
      <c r="BZ15" s="142"/>
      <c r="CA15" s="142"/>
      <c r="CB15" s="142"/>
      <c r="CC15" s="142"/>
      <c r="CD15" s="142"/>
      <c r="CE15" s="142"/>
      <c r="CF15" s="142"/>
      <c r="CG15" s="142"/>
      <c r="CH15" s="142"/>
      <c r="CI15" s="142"/>
      <c r="CJ15" s="142"/>
      <c r="CK15" s="142"/>
      <c r="CL15" s="142"/>
      <c r="CM15" s="142"/>
      <c r="CN15" s="142"/>
      <c r="CO15" s="142"/>
      <c r="CP15" s="142"/>
      <c r="CQ15" s="142"/>
      <c r="CR15" s="142"/>
      <c r="CS15" s="142"/>
      <c r="CT15" s="142"/>
      <c r="CU15" s="142"/>
      <c r="CV15" s="409"/>
      <c r="CW15" s="142"/>
      <c r="CX15" s="142"/>
      <c r="CY15" s="142"/>
      <c r="CZ15" s="142"/>
      <c r="DA15" s="142"/>
      <c r="DB15" s="142"/>
      <c r="DC15" s="142"/>
      <c r="DD15" s="142"/>
      <c r="DE15" s="142"/>
      <c r="DF15" s="142"/>
      <c r="DG15" s="142"/>
      <c r="DH15" s="142"/>
      <c r="DI15" s="142"/>
      <c r="DJ15" s="142"/>
      <c r="DK15" s="142"/>
      <c r="DL15" s="142"/>
      <c r="DM15" s="142"/>
      <c r="DN15" s="142"/>
      <c r="DO15" s="142"/>
      <c r="DP15" s="142"/>
      <c r="DQ15" s="142"/>
      <c r="DR15" s="142"/>
      <c r="DS15" s="142"/>
      <c r="DT15" s="142"/>
      <c r="DU15" s="142"/>
      <c r="DV15" s="142"/>
      <c r="DW15" s="142"/>
      <c r="DX15" s="142"/>
      <c r="DY15" s="142"/>
      <c r="DZ15" s="142"/>
      <c r="EA15" s="142"/>
      <c r="EB15" s="142"/>
      <c r="EC15" s="142"/>
      <c r="ED15" s="142"/>
      <c r="EE15" s="142"/>
      <c r="EF15" s="142"/>
      <c r="EG15" s="142"/>
      <c r="EH15" s="142"/>
      <c r="EI15" s="142"/>
      <c r="EJ15" s="142"/>
      <c r="EK15" s="142"/>
      <c r="EL15" s="142"/>
      <c r="EM15" s="142"/>
      <c r="EN15" s="142"/>
      <c r="EO15" s="142"/>
      <c r="EP15" s="142"/>
      <c r="EQ15" s="142"/>
      <c r="ER15" s="142"/>
      <c r="ES15" s="142"/>
      <c r="ET15" s="200"/>
      <c r="EU15" s="207">
        <f t="shared" si="1"/>
        <v>20000</v>
      </c>
      <c r="EV15" s="142">
        <f t="shared" si="2"/>
        <v>0</v>
      </c>
      <c r="EW15" s="142">
        <f t="shared" si="3"/>
        <v>0</v>
      </c>
      <c r="EX15" s="142">
        <f t="shared" si="4"/>
        <v>0</v>
      </c>
      <c r="EY15" s="141">
        <f t="shared" si="5"/>
        <v>0</v>
      </c>
    </row>
    <row r="16" spans="2:155" ht="17.100000000000001" customHeight="1" x14ac:dyDescent="0.15">
      <c r="B16" s="468"/>
      <c r="C16" s="461" t="s">
        <v>12</v>
      </c>
      <c r="D16" s="462"/>
      <c r="E16" s="31" t="s">
        <v>239</v>
      </c>
      <c r="F16" s="153"/>
      <c r="G16" s="198"/>
      <c r="H16" s="142">
        <f t="shared" ref="H16:AU16" si="6">ROUND(H13*H$8,0)</f>
        <v>0</v>
      </c>
      <c r="I16" s="142">
        <f t="shared" si="6"/>
        <v>0</v>
      </c>
      <c r="J16" s="142">
        <f t="shared" si="6"/>
        <v>0</v>
      </c>
      <c r="K16" s="142">
        <f t="shared" si="6"/>
        <v>0</v>
      </c>
      <c r="L16" s="142">
        <f t="shared" si="6"/>
        <v>0</v>
      </c>
      <c r="M16" s="142">
        <f t="shared" si="6"/>
        <v>0</v>
      </c>
      <c r="N16" s="142">
        <f t="shared" si="6"/>
        <v>0</v>
      </c>
      <c r="O16" s="142">
        <f t="shared" si="6"/>
        <v>0</v>
      </c>
      <c r="P16" s="142">
        <f t="shared" si="6"/>
        <v>0</v>
      </c>
      <c r="Q16" s="142">
        <f t="shared" si="6"/>
        <v>0</v>
      </c>
      <c r="R16" s="142">
        <f t="shared" si="6"/>
        <v>0</v>
      </c>
      <c r="S16" s="142">
        <f t="shared" si="6"/>
        <v>0</v>
      </c>
      <c r="T16" s="142">
        <f t="shared" si="6"/>
        <v>0</v>
      </c>
      <c r="U16" s="142">
        <f t="shared" si="6"/>
        <v>0</v>
      </c>
      <c r="V16" s="142">
        <f t="shared" si="6"/>
        <v>0</v>
      </c>
      <c r="W16" s="142">
        <f t="shared" si="6"/>
        <v>0</v>
      </c>
      <c r="X16" s="142">
        <f t="shared" si="6"/>
        <v>0</v>
      </c>
      <c r="Y16" s="142">
        <f t="shared" si="6"/>
        <v>0</v>
      </c>
      <c r="Z16" s="142">
        <f t="shared" si="6"/>
        <v>0</v>
      </c>
      <c r="AA16" s="142">
        <f t="shared" si="6"/>
        <v>0</v>
      </c>
      <c r="AB16" s="142">
        <f t="shared" si="6"/>
        <v>0</v>
      </c>
      <c r="AC16" s="142">
        <f t="shared" si="6"/>
        <v>0</v>
      </c>
      <c r="AD16" s="142">
        <f t="shared" si="6"/>
        <v>0</v>
      </c>
      <c r="AE16" s="142">
        <f t="shared" si="6"/>
        <v>0</v>
      </c>
      <c r="AF16" s="142">
        <f t="shared" si="6"/>
        <v>0</v>
      </c>
      <c r="AG16" s="142">
        <f t="shared" si="6"/>
        <v>0</v>
      </c>
      <c r="AH16" s="142">
        <f t="shared" si="6"/>
        <v>0</v>
      </c>
      <c r="AI16" s="142">
        <f t="shared" si="6"/>
        <v>0</v>
      </c>
      <c r="AJ16" s="142">
        <f t="shared" si="6"/>
        <v>0</v>
      </c>
      <c r="AK16" s="142">
        <f t="shared" si="6"/>
        <v>0</v>
      </c>
      <c r="AL16" s="142">
        <f t="shared" si="6"/>
        <v>0</v>
      </c>
      <c r="AM16" s="142">
        <f t="shared" si="6"/>
        <v>0</v>
      </c>
      <c r="AN16" s="142">
        <f t="shared" si="6"/>
        <v>0</v>
      </c>
      <c r="AO16" s="142">
        <f t="shared" si="6"/>
        <v>0</v>
      </c>
      <c r="AP16" s="142">
        <f t="shared" si="6"/>
        <v>0</v>
      </c>
      <c r="AQ16" s="142">
        <f t="shared" si="6"/>
        <v>0</v>
      </c>
      <c r="AR16" s="142">
        <f t="shared" si="6"/>
        <v>0</v>
      </c>
      <c r="AS16" s="142">
        <f t="shared" si="6"/>
        <v>0</v>
      </c>
      <c r="AT16" s="142">
        <f t="shared" si="6"/>
        <v>0</v>
      </c>
      <c r="AU16" s="142">
        <f t="shared" si="6"/>
        <v>0</v>
      </c>
      <c r="AV16" s="142">
        <f t="shared" ref="AV16:CA16" si="7">ROUND(AV13*AV$8,0)</f>
        <v>0</v>
      </c>
      <c r="AW16" s="142">
        <f t="shared" si="7"/>
        <v>0</v>
      </c>
      <c r="AX16" s="142">
        <f t="shared" si="7"/>
        <v>0</v>
      </c>
      <c r="AY16" s="142">
        <f t="shared" si="7"/>
        <v>0</v>
      </c>
      <c r="AZ16" s="142">
        <f t="shared" si="7"/>
        <v>722000</v>
      </c>
      <c r="BA16" s="142">
        <f t="shared" si="7"/>
        <v>1366400</v>
      </c>
      <c r="BB16" s="142">
        <f t="shared" si="7"/>
        <v>1909800</v>
      </c>
      <c r="BC16" s="142">
        <f t="shared" si="7"/>
        <v>1595400</v>
      </c>
      <c r="BD16" s="142">
        <f t="shared" si="7"/>
        <v>822800</v>
      </c>
      <c r="BE16" s="142">
        <f t="shared" si="7"/>
        <v>582300</v>
      </c>
      <c r="BF16" s="142">
        <f t="shared" si="7"/>
        <v>551400</v>
      </c>
      <c r="BG16" s="142">
        <f t="shared" si="7"/>
        <v>0</v>
      </c>
      <c r="BH16" s="142">
        <f t="shared" si="7"/>
        <v>0</v>
      </c>
      <c r="BI16" s="142">
        <f t="shared" si="7"/>
        <v>0</v>
      </c>
      <c r="BJ16" s="142">
        <f t="shared" si="7"/>
        <v>0</v>
      </c>
      <c r="BK16" s="142">
        <f t="shared" si="7"/>
        <v>0</v>
      </c>
      <c r="BL16" s="142">
        <f t="shared" si="7"/>
        <v>0</v>
      </c>
      <c r="BM16" s="142">
        <f t="shared" si="7"/>
        <v>0</v>
      </c>
      <c r="BN16" s="142">
        <f t="shared" si="7"/>
        <v>0</v>
      </c>
      <c r="BO16" s="142">
        <f t="shared" si="7"/>
        <v>0</v>
      </c>
      <c r="BP16" s="142">
        <f t="shared" si="7"/>
        <v>0</v>
      </c>
      <c r="BQ16" s="142">
        <f t="shared" si="7"/>
        <v>0</v>
      </c>
      <c r="BR16" s="142">
        <f t="shared" si="7"/>
        <v>0</v>
      </c>
      <c r="BS16" s="142">
        <f t="shared" si="7"/>
        <v>0</v>
      </c>
      <c r="BT16" s="142">
        <f t="shared" si="7"/>
        <v>0</v>
      </c>
      <c r="BU16" s="142">
        <f t="shared" si="7"/>
        <v>0</v>
      </c>
      <c r="BV16" s="142">
        <f t="shared" si="7"/>
        <v>0</v>
      </c>
      <c r="BW16" s="142">
        <f t="shared" si="7"/>
        <v>0</v>
      </c>
      <c r="BX16" s="142">
        <f t="shared" si="7"/>
        <v>0</v>
      </c>
      <c r="BY16" s="142">
        <f t="shared" si="7"/>
        <v>0</v>
      </c>
      <c r="BZ16" s="142">
        <f t="shared" si="7"/>
        <v>0</v>
      </c>
      <c r="CA16" s="142">
        <f t="shared" si="7"/>
        <v>0</v>
      </c>
      <c r="CB16" s="142">
        <f t="shared" ref="CB16:DG16" si="8">ROUND(CB13*CB$8,0)</f>
        <v>0</v>
      </c>
      <c r="CC16" s="142">
        <f t="shared" si="8"/>
        <v>0</v>
      </c>
      <c r="CD16" s="142">
        <f t="shared" si="8"/>
        <v>0</v>
      </c>
      <c r="CE16" s="142">
        <f t="shared" si="8"/>
        <v>0</v>
      </c>
      <c r="CF16" s="142">
        <f t="shared" si="8"/>
        <v>0</v>
      </c>
      <c r="CG16" s="142">
        <f t="shared" si="8"/>
        <v>0</v>
      </c>
      <c r="CH16" s="142">
        <f t="shared" si="8"/>
        <v>0</v>
      </c>
      <c r="CI16" s="142">
        <f t="shared" si="8"/>
        <v>0</v>
      </c>
      <c r="CJ16" s="142">
        <f t="shared" si="8"/>
        <v>0</v>
      </c>
      <c r="CK16" s="142">
        <f t="shared" si="8"/>
        <v>0</v>
      </c>
      <c r="CL16" s="142">
        <f t="shared" si="8"/>
        <v>0</v>
      </c>
      <c r="CM16" s="142">
        <f t="shared" si="8"/>
        <v>0</v>
      </c>
      <c r="CN16" s="142">
        <f t="shared" si="8"/>
        <v>0</v>
      </c>
      <c r="CO16" s="142">
        <f t="shared" si="8"/>
        <v>0</v>
      </c>
      <c r="CP16" s="142">
        <f t="shared" si="8"/>
        <v>0</v>
      </c>
      <c r="CQ16" s="142">
        <f t="shared" si="8"/>
        <v>0</v>
      </c>
      <c r="CR16" s="142">
        <f t="shared" si="8"/>
        <v>0</v>
      </c>
      <c r="CS16" s="142">
        <f t="shared" si="8"/>
        <v>0</v>
      </c>
      <c r="CT16" s="142">
        <f t="shared" si="8"/>
        <v>0</v>
      </c>
      <c r="CU16" s="142">
        <f t="shared" si="8"/>
        <v>0</v>
      </c>
      <c r="CV16" s="409">
        <f t="shared" si="8"/>
        <v>0</v>
      </c>
      <c r="CW16" s="142">
        <f t="shared" si="8"/>
        <v>0</v>
      </c>
      <c r="CX16" s="142">
        <f t="shared" si="8"/>
        <v>0</v>
      </c>
      <c r="CY16" s="142">
        <f t="shared" si="8"/>
        <v>0</v>
      </c>
      <c r="CZ16" s="142">
        <f t="shared" si="8"/>
        <v>0</v>
      </c>
      <c r="DA16" s="142">
        <f t="shared" si="8"/>
        <v>0</v>
      </c>
      <c r="DB16" s="142">
        <f t="shared" si="8"/>
        <v>0</v>
      </c>
      <c r="DC16" s="142">
        <f t="shared" si="8"/>
        <v>0</v>
      </c>
      <c r="DD16" s="142">
        <f t="shared" si="8"/>
        <v>0</v>
      </c>
      <c r="DE16" s="142">
        <f t="shared" si="8"/>
        <v>0</v>
      </c>
      <c r="DF16" s="142">
        <f t="shared" si="8"/>
        <v>0</v>
      </c>
      <c r="DG16" s="142">
        <f t="shared" si="8"/>
        <v>0</v>
      </c>
      <c r="DH16" s="142">
        <f t="shared" ref="DH16:EM16" si="9">ROUND(DH13*DH$8,0)</f>
        <v>0</v>
      </c>
      <c r="DI16" s="142">
        <f t="shared" si="9"/>
        <v>0</v>
      </c>
      <c r="DJ16" s="142">
        <f t="shared" si="9"/>
        <v>0</v>
      </c>
      <c r="DK16" s="142">
        <f t="shared" si="9"/>
        <v>0</v>
      </c>
      <c r="DL16" s="142">
        <f t="shared" si="9"/>
        <v>0</v>
      </c>
      <c r="DM16" s="142">
        <f t="shared" si="9"/>
        <v>0</v>
      </c>
      <c r="DN16" s="142">
        <f t="shared" si="9"/>
        <v>0</v>
      </c>
      <c r="DO16" s="142">
        <f t="shared" si="9"/>
        <v>0</v>
      </c>
      <c r="DP16" s="142">
        <f t="shared" si="9"/>
        <v>0</v>
      </c>
      <c r="DQ16" s="142">
        <f t="shared" si="9"/>
        <v>0</v>
      </c>
      <c r="DR16" s="142">
        <f t="shared" si="9"/>
        <v>0</v>
      </c>
      <c r="DS16" s="142">
        <f t="shared" si="9"/>
        <v>0</v>
      </c>
      <c r="DT16" s="142">
        <f t="shared" si="9"/>
        <v>0</v>
      </c>
      <c r="DU16" s="142">
        <f t="shared" si="9"/>
        <v>0</v>
      </c>
      <c r="DV16" s="142">
        <f t="shared" si="9"/>
        <v>0</v>
      </c>
      <c r="DW16" s="142">
        <f t="shared" si="9"/>
        <v>0</v>
      </c>
      <c r="DX16" s="142">
        <f t="shared" si="9"/>
        <v>5100000</v>
      </c>
      <c r="DY16" s="142">
        <f t="shared" si="9"/>
        <v>0</v>
      </c>
      <c r="DZ16" s="142">
        <f t="shared" si="9"/>
        <v>0</v>
      </c>
      <c r="EA16" s="142">
        <f t="shared" si="9"/>
        <v>0</v>
      </c>
      <c r="EB16" s="142">
        <f t="shared" si="9"/>
        <v>0</v>
      </c>
      <c r="EC16" s="142">
        <f t="shared" si="9"/>
        <v>0</v>
      </c>
      <c r="ED16" s="142">
        <f t="shared" si="9"/>
        <v>0</v>
      </c>
      <c r="EE16" s="142">
        <f t="shared" si="9"/>
        <v>0</v>
      </c>
      <c r="EF16" s="142">
        <f t="shared" si="9"/>
        <v>0</v>
      </c>
      <c r="EG16" s="142">
        <f t="shared" si="9"/>
        <v>0</v>
      </c>
      <c r="EH16" s="142">
        <f t="shared" si="9"/>
        <v>0</v>
      </c>
      <c r="EI16" s="142">
        <f t="shared" si="9"/>
        <v>0</v>
      </c>
      <c r="EJ16" s="142">
        <f t="shared" si="9"/>
        <v>0</v>
      </c>
      <c r="EK16" s="142">
        <f t="shared" si="9"/>
        <v>0</v>
      </c>
      <c r="EL16" s="142">
        <f t="shared" si="9"/>
        <v>0</v>
      </c>
      <c r="EM16" s="142">
        <f t="shared" si="9"/>
        <v>0</v>
      </c>
      <c r="EN16" s="142">
        <f t="shared" ref="EN16:ES16" si="10">ROUND(EN13*EN$8,0)</f>
        <v>0</v>
      </c>
      <c r="EO16" s="142">
        <f t="shared" si="10"/>
        <v>0</v>
      </c>
      <c r="EP16" s="142">
        <f t="shared" si="10"/>
        <v>0</v>
      </c>
      <c r="EQ16" s="142">
        <f t="shared" si="10"/>
        <v>0</v>
      </c>
      <c r="ER16" s="142">
        <f t="shared" si="10"/>
        <v>0</v>
      </c>
      <c r="ES16" s="142">
        <f t="shared" si="10"/>
        <v>0</v>
      </c>
      <c r="ET16" s="200"/>
      <c r="EU16" s="207">
        <f t="shared" si="1"/>
        <v>7550100</v>
      </c>
      <c r="EV16" s="142">
        <f t="shared" si="2"/>
        <v>0</v>
      </c>
      <c r="EW16" s="142">
        <f t="shared" si="3"/>
        <v>0</v>
      </c>
      <c r="EX16" s="142">
        <f t="shared" si="4"/>
        <v>0</v>
      </c>
      <c r="EY16" s="141">
        <f t="shared" si="5"/>
        <v>5100000</v>
      </c>
    </row>
    <row r="17" spans="2:155" ht="17.100000000000001" customHeight="1" x14ac:dyDescent="0.15">
      <c r="B17" s="468"/>
      <c r="C17" s="463"/>
      <c r="D17" s="464"/>
      <c r="E17" s="31" t="s">
        <v>13</v>
      </c>
      <c r="F17" s="153"/>
      <c r="G17" s="198"/>
      <c r="H17" s="142">
        <f t="shared" ref="H17:AU17" si="11">ROUND(H14*H$8,0)</f>
        <v>0</v>
      </c>
      <c r="I17" s="142">
        <f t="shared" si="11"/>
        <v>0</v>
      </c>
      <c r="J17" s="142">
        <f t="shared" si="11"/>
        <v>0</v>
      </c>
      <c r="K17" s="142">
        <f t="shared" si="11"/>
        <v>0</v>
      </c>
      <c r="L17" s="142">
        <f t="shared" si="11"/>
        <v>0</v>
      </c>
      <c r="M17" s="142">
        <f t="shared" si="11"/>
        <v>0</v>
      </c>
      <c r="N17" s="142">
        <f t="shared" si="11"/>
        <v>0</v>
      </c>
      <c r="O17" s="142">
        <f t="shared" si="11"/>
        <v>0</v>
      </c>
      <c r="P17" s="142">
        <f t="shared" si="11"/>
        <v>0</v>
      </c>
      <c r="Q17" s="142">
        <f t="shared" si="11"/>
        <v>0</v>
      </c>
      <c r="R17" s="142">
        <f t="shared" si="11"/>
        <v>0</v>
      </c>
      <c r="S17" s="142">
        <f t="shared" si="11"/>
        <v>0</v>
      </c>
      <c r="T17" s="142">
        <f t="shared" si="11"/>
        <v>0</v>
      </c>
      <c r="U17" s="142">
        <f t="shared" si="11"/>
        <v>0</v>
      </c>
      <c r="V17" s="142">
        <f t="shared" si="11"/>
        <v>0</v>
      </c>
      <c r="W17" s="142">
        <f t="shared" si="11"/>
        <v>0</v>
      </c>
      <c r="X17" s="142">
        <f t="shared" si="11"/>
        <v>0</v>
      </c>
      <c r="Y17" s="142">
        <f t="shared" si="11"/>
        <v>0</v>
      </c>
      <c r="Z17" s="142">
        <f t="shared" si="11"/>
        <v>0</v>
      </c>
      <c r="AA17" s="142">
        <f t="shared" si="11"/>
        <v>0</v>
      </c>
      <c r="AB17" s="142">
        <f t="shared" si="11"/>
        <v>0</v>
      </c>
      <c r="AC17" s="142">
        <f t="shared" si="11"/>
        <v>0</v>
      </c>
      <c r="AD17" s="142">
        <f t="shared" si="11"/>
        <v>0</v>
      </c>
      <c r="AE17" s="142">
        <f t="shared" si="11"/>
        <v>0</v>
      </c>
      <c r="AF17" s="142">
        <f t="shared" si="11"/>
        <v>0</v>
      </c>
      <c r="AG17" s="142">
        <f t="shared" si="11"/>
        <v>0</v>
      </c>
      <c r="AH17" s="142">
        <f t="shared" si="11"/>
        <v>0</v>
      </c>
      <c r="AI17" s="142">
        <f t="shared" si="11"/>
        <v>0</v>
      </c>
      <c r="AJ17" s="142">
        <f t="shared" si="11"/>
        <v>0</v>
      </c>
      <c r="AK17" s="142">
        <f t="shared" si="11"/>
        <v>0</v>
      </c>
      <c r="AL17" s="142">
        <f t="shared" si="11"/>
        <v>0</v>
      </c>
      <c r="AM17" s="142">
        <f t="shared" si="11"/>
        <v>0</v>
      </c>
      <c r="AN17" s="142">
        <f t="shared" si="11"/>
        <v>0</v>
      </c>
      <c r="AO17" s="142">
        <f t="shared" si="11"/>
        <v>0</v>
      </c>
      <c r="AP17" s="142">
        <f t="shared" si="11"/>
        <v>0</v>
      </c>
      <c r="AQ17" s="142">
        <f t="shared" si="11"/>
        <v>0</v>
      </c>
      <c r="AR17" s="142">
        <f t="shared" si="11"/>
        <v>0</v>
      </c>
      <c r="AS17" s="142">
        <f t="shared" si="11"/>
        <v>0</v>
      </c>
      <c r="AT17" s="142">
        <f t="shared" si="11"/>
        <v>0</v>
      </c>
      <c r="AU17" s="142">
        <f t="shared" si="11"/>
        <v>0</v>
      </c>
      <c r="AV17" s="142">
        <f t="shared" ref="AV17:CA17" si="12">ROUND(AV14*AV$8,0)</f>
        <v>0</v>
      </c>
      <c r="AW17" s="142">
        <f t="shared" si="12"/>
        <v>0</v>
      </c>
      <c r="AX17" s="142">
        <f t="shared" si="12"/>
        <v>0</v>
      </c>
      <c r="AY17" s="142">
        <f t="shared" si="12"/>
        <v>0</v>
      </c>
      <c r="AZ17" s="142">
        <f t="shared" si="12"/>
        <v>36100</v>
      </c>
      <c r="BA17" s="142">
        <f t="shared" si="12"/>
        <v>0</v>
      </c>
      <c r="BB17" s="142">
        <f t="shared" si="12"/>
        <v>0</v>
      </c>
      <c r="BC17" s="142">
        <f t="shared" si="12"/>
        <v>0</v>
      </c>
      <c r="BD17" s="142">
        <f t="shared" si="12"/>
        <v>0</v>
      </c>
      <c r="BE17" s="142">
        <f t="shared" si="12"/>
        <v>0</v>
      </c>
      <c r="BF17" s="142">
        <f t="shared" si="12"/>
        <v>0</v>
      </c>
      <c r="BG17" s="142">
        <f t="shared" si="12"/>
        <v>0</v>
      </c>
      <c r="BH17" s="142">
        <f t="shared" si="12"/>
        <v>0</v>
      </c>
      <c r="BI17" s="142">
        <f t="shared" si="12"/>
        <v>0</v>
      </c>
      <c r="BJ17" s="142">
        <f t="shared" si="12"/>
        <v>0</v>
      </c>
      <c r="BK17" s="142">
        <f t="shared" si="12"/>
        <v>0</v>
      </c>
      <c r="BL17" s="142">
        <f t="shared" si="12"/>
        <v>0</v>
      </c>
      <c r="BM17" s="142">
        <f t="shared" si="12"/>
        <v>0</v>
      </c>
      <c r="BN17" s="142">
        <f t="shared" si="12"/>
        <v>0</v>
      </c>
      <c r="BO17" s="142">
        <f t="shared" si="12"/>
        <v>0</v>
      </c>
      <c r="BP17" s="142">
        <f t="shared" si="12"/>
        <v>0</v>
      </c>
      <c r="BQ17" s="142">
        <f t="shared" si="12"/>
        <v>0</v>
      </c>
      <c r="BR17" s="142">
        <f t="shared" si="12"/>
        <v>0</v>
      </c>
      <c r="BS17" s="142">
        <f t="shared" si="12"/>
        <v>0</v>
      </c>
      <c r="BT17" s="142">
        <f t="shared" si="12"/>
        <v>0</v>
      </c>
      <c r="BU17" s="142">
        <f t="shared" si="12"/>
        <v>0</v>
      </c>
      <c r="BV17" s="142">
        <f t="shared" si="12"/>
        <v>0</v>
      </c>
      <c r="BW17" s="142">
        <f t="shared" si="12"/>
        <v>0</v>
      </c>
      <c r="BX17" s="142">
        <f t="shared" si="12"/>
        <v>0</v>
      </c>
      <c r="BY17" s="142">
        <f t="shared" si="12"/>
        <v>0</v>
      </c>
      <c r="BZ17" s="142">
        <f t="shared" si="12"/>
        <v>0</v>
      </c>
      <c r="CA17" s="142">
        <f t="shared" si="12"/>
        <v>0</v>
      </c>
      <c r="CB17" s="142">
        <f t="shared" ref="CB17:DG17" si="13">ROUND(CB14*CB$8,0)</f>
        <v>0</v>
      </c>
      <c r="CC17" s="142">
        <f t="shared" si="13"/>
        <v>0</v>
      </c>
      <c r="CD17" s="142">
        <f t="shared" si="13"/>
        <v>0</v>
      </c>
      <c r="CE17" s="142">
        <f t="shared" si="13"/>
        <v>0</v>
      </c>
      <c r="CF17" s="142">
        <f t="shared" si="13"/>
        <v>0</v>
      </c>
      <c r="CG17" s="142">
        <f t="shared" si="13"/>
        <v>0</v>
      </c>
      <c r="CH17" s="142">
        <f t="shared" si="13"/>
        <v>0</v>
      </c>
      <c r="CI17" s="142">
        <f t="shared" si="13"/>
        <v>0</v>
      </c>
      <c r="CJ17" s="142">
        <f t="shared" si="13"/>
        <v>0</v>
      </c>
      <c r="CK17" s="142">
        <f t="shared" si="13"/>
        <v>0</v>
      </c>
      <c r="CL17" s="142">
        <f t="shared" si="13"/>
        <v>0</v>
      </c>
      <c r="CM17" s="142">
        <f t="shared" si="13"/>
        <v>0</v>
      </c>
      <c r="CN17" s="142">
        <f t="shared" si="13"/>
        <v>0</v>
      </c>
      <c r="CO17" s="142">
        <f t="shared" si="13"/>
        <v>0</v>
      </c>
      <c r="CP17" s="142">
        <f t="shared" si="13"/>
        <v>0</v>
      </c>
      <c r="CQ17" s="142">
        <f t="shared" si="13"/>
        <v>0</v>
      </c>
      <c r="CR17" s="142">
        <f t="shared" si="13"/>
        <v>0</v>
      </c>
      <c r="CS17" s="142">
        <f t="shared" si="13"/>
        <v>0</v>
      </c>
      <c r="CT17" s="142">
        <f t="shared" si="13"/>
        <v>0</v>
      </c>
      <c r="CU17" s="142">
        <f t="shared" si="13"/>
        <v>0</v>
      </c>
      <c r="CV17" s="409">
        <f t="shared" si="13"/>
        <v>0</v>
      </c>
      <c r="CW17" s="142">
        <f t="shared" si="13"/>
        <v>0</v>
      </c>
      <c r="CX17" s="142">
        <f t="shared" si="13"/>
        <v>0</v>
      </c>
      <c r="CY17" s="142">
        <f t="shared" si="13"/>
        <v>0</v>
      </c>
      <c r="CZ17" s="142">
        <f t="shared" si="13"/>
        <v>0</v>
      </c>
      <c r="DA17" s="142">
        <f t="shared" si="13"/>
        <v>0</v>
      </c>
      <c r="DB17" s="142">
        <f t="shared" si="13"/>
        <v>0</v>
      </c>
      <c r="DC17" s="142">
        <f t="shared" si="13"/>
        <v>0</v>
      </c>
      <c r="DD17" s="142">
        <f t="shared" si="13"/>
        <v>0</v>
      </c>
      <c r="DE17" s="142">
        <f t="shared" si="13"/>
        <v>0</v>
      </c>
      <c r="DF17" s="142">
        <f t="shared" si="13"/>
        <v>0</v>
      </c>
      <c r="DG17" s="142">
        <f t="shared" si="13"/>
        <v>0</v>
      </c>
      <c r="DH17" s="142">
        <f t="shared" ref="DH17:EM17" si="14">ROUND(DH14*DH$8,0)</f>
        <v>0</v>
      </c>
      <c r="DI17" s="142">
        <f t="shared" si="14"/>
        <v>0</v>
      </c>
      <c r="DJ17" s="142">
        <f t="shared" si="14"/>
        <v>0</v>
      </c>
      <c r="DK17" s="142">
        <f t="shared" si="14"/>
        <v>0</v>
      </c>
      <c r="DL17" s="142">
        <f t="shared" si="14"/>
        <v>0</v>
      </c>
      <c r="DM17" s="142">
        <f t="shared" si="14"/>
        <v>0</v>
      </c>
      <c r="DN17" s="142">
        <f t="shared" si="14"/>
        <v>0</v>
      </c>
      <c r="DO17" s="142">
        <f t="shared" si="14"/>
        <v>0</v>
      </c>
      <c r="DP17" s="142">
        <f t="shared" si="14"/>
        <v>0</v>
      </c>
      <c r="DQ17" s="142">
        <f t="shared" si="14"/>
        <v>0</v>
      </c>
      <c r="DR17" s="142">
        <f t="shared" si="14"/>
        <v>0</v>
      </c>
      <c r="DS17" s="142">
        <f t="shared" si="14"/>
        <v>0</v>
      </c>
      <c r="DT17" s="142">
        <f t="shared" si="14"/>
        <v>0</v>
      </c>
      <c r="DU17" s="142">
        <f t="shared" si="14"/>
        <v>0</v>
      </c>
      <c r="DV17" s="142">
        <f t="shared" si="14"/>
        <v>0</v>
      </c>
      <c r="DW17" s="142">
        <f t="shared" si="14"/>
        <v>0</v>
      </c>
      <c r="DX17" s="142">
        <f t="shared" si="14"/>
        <v>0</v>
      </c>
      <c r="DY17" s="142">
        <f t="shared" si="14"/>
        <v>0</v>
      </c>
      <c r="DZ17" s="142">
        <f t="shared" si="14"/>
        <v>0</v>
      </c>
      <c r="EA17" s="142">
        <f t="shared" si="14"/>
        <v>0</v>
      </c>
      <c r="EB17" s="142">
        <f t="shared" si="14"/>
        <v>0</v>
      </c>
      <c r="EC17" s="142">
        <f t="shared" si="14"/>
        <v>0</v>
      </c>
      <c r="ED17" s="142">
        <f t="shared" si="14"/>
        <v>0</v>
      </c>
      <c r="EE17" s="142">
        <f t="shared" si="14"/>
        <v>0</v>
      </c>
      <c r="EF17" s="142">
        <f t="shared" si="14"/>
        <v>0</v>
      </c>
      <c r="EG17" s="142">
        <f t="shared" si="14"/>
        <v>0</v>
      </c>
      <c r="EH17" s="142">
        <f t="shared" si="14"/>
        <v>0</v>
      </c>
      <c r="EI17" s="142">
        <f t="shared" si="14"/>
        <v>0</v>
      </c>
      <c r="EJ17" s="142">
        <f t="shared" si="14"/>
        <v>0</v>
      </c>
      <c r="EK17" s="142">
        <f t="shared" si="14"/>
        <v>0</v>
      </c>
      <c r="EL17" s="142">
        <f t="shared" si="14"/>
        <v>0</v>
      </c>
      <c r="EM17" s="142">
        <f t="shared" si="14"/>
        <v>0</v>
      </c>
      <c r="EN17" s="142">
        <f t="shared" ref="EN17:ES17" si="15">ROUND(EN14*EN$8,0)</f>
        <v>0</v>
      </c>
      <c r="EO17" s="142">
        <f t="shared" si="15"/>
        <v>0</v>
      </c>
      <c r="EP17" s="142">
        <f t="shared" si="15"/>
        <v>0</v>
      </c>
      <c r="EQ17" s="142">
        <f t="shared" si="15"/>
        <v>0</v>
      </c>
      <c r="ER17" s="142">
        <f t="shared" si="15"/>
        <v>0</v>
      </c>
      <c r="ES17" s="142">
        <f t="shared" si="15"/>
        <v>0</v>
      </c>
      <c r="ET17" s="200"/>
      <c r="EU17" s="207">
        <f t="shared" si="1"/>
        <v>36100</v>
      </c>
      <c r="EV17" s="142">
        <f t="shared" si="2"/>
        <v>0</v>
      </c>
      <c r="EW17" s="142">
        <f t="shared" si="3"/>
        <v>0</v>
      </c>
      <c r="EX17" s="142">
        <f t="shared" si="4"/>
        <v>0</v>
      </c>
      <c r="EY17" s="141">
        <f t="shared" si="5"/>
        <v>0</v>
      </c>
    </row>
    <row r="18" spans="2:155" ht="17.100000000000001" customHeight="1" x14ac:dyDescent="0.15">
      <c r="B18" s="468"/>
      <c r="C18" s="465"/>
      <c r="D18" s="466"/>
      <c r="E18" s="31" t="s">
        <v>237</v>
      </c>
      <c r="F18" s="153"/>
      <c r="G18" s="198"/>
      <c r="H18" s="142">
        <f t="shared" ref="H18:AU18" si="16">ROUND(H15*H$8,0)</f>
        <v>0</v>
      </c>
      <c r="I18" s="142">
        <f t="shared" si="16"/>
        <v>0</v>
      </c>
      <c r="J18" s="142">
        <f t="shared" si="16"/>
        <v>0</v>
      </c>
      <c r="K18" s="142">
        <f t="shared" si="16"/>
        <v>0</v>
      </c>
      <c r="L18" s="142">
        <f t="shared" si="16"/>
        <v>0</v>
      </c>
      <c r="M18" s="142">
        <f t="shared" si="16"/>
        <v>0</v>
      </c>
      <c r="N18" s="142">
        <f t="shared" si="16"/>
        <v>0</v>
      </c>
      <c r="O18" s="142">
        <f t="shared" si="16"/>
        <v>0</v>
      </c>
      <c r="P18" s="142">
        <f t="shared" si="16"/>
        <v>0</v>
      </c>
      <c r="Q18" s="142">
        <f t="shared" si="16"/>
        <v>0</v>
      </c>
      <c r="R18" s="142">
        <f t="shared" si="16"/>
        <v>0</v>
      </c>
      <c r="S18" s="142">
        <f t="shared" si="16"/>
        <v>0</v>
      </c>
      <c r="T18" s="142">
        <f t="shared" si="16"/>
        <v>0</v>
      </c>
      <c r="U18" s="142">
        <f t="shared" si="16"/>
        <v>0</v>
      </c>
      <c r="V18" s="142">
        <f t="shared" si="16"/>
        <v>0</v>
      </c>
      <c r="W18" s="142">
        <f t="shared" si="16"/>
        <v>0</v>
      </c>
      <c r="X18" s="142">
        <f t="shared" si="16"/>
        <v>0</v>
      </c>
      <c r="Y18" s="142">
        <f t="shared" si="16"/>
        <v>0</v>
      </c>
      <c r="Z18" s="142">
        <f t="shared" si="16"/>
        <v>0</v>
      </c>
      <c r="AA18" s="142">
        <f t="shared" si="16"/>
        <v>0</v>
      </c>
      <c r="AB18" s="142">
        <f t="shared" si="16"/>
        <v>0</v>
      </c>
      <c r="AC18" s="142">
        <f t="shared" si="16"/>
        <v>0</v>
      </c>
      <c r="AD18" s="142">
        <f t="shared" si="16"/>
        <v>0</v>
      </c>
      <c r="AE18" s="142">
        <f t="shared" si="16"/>
        <v>0</v>
      </c>
      <c r="AF18" s="142">
        <f t="shared" si="16"/>
        <v>0</v>
      </c>
      <c r="AG18" s="142">
        <f t="shared" si="16"/>
        <v>0</v>
      </c>
      <c r="AH18" s="142">
        <f t="shared" si="16"/>
        <v>0</v>
      </c>
      <c r="AI18" s="142">
        <f t="shared" si="16"/>
        <v>0</v>
      </c>
      <c r="AJ18" s="142">
        <f t="shared" si="16"/>
        <v>0</v>
      </c>
      <c r="AK18" s="142">
        <f t="shared" si="16"/>
        <v>0</v>
      </c>
      <c r="AL18" s="142">
        <f t="shared" si="16"/>
        <v>0</v>
      </c>
      <c r="AM18" s="142">
        <f t="shared" si="16"/>
        <v>0</v>
      </c>
      <c r="AN18" s="142">
        <f t="shared" si="16"/>
        <v>0</v>
      </c>
      <c r="AO18" s="142">
        <f t="shared" si="16"/>
        <v>0</v>
      </c>
      <c r="AP18" s="142">
        <f t="shared" si="16"/>
        <v>0</v>
      </c>
      <c r="AQ18" s="142">
        <f t="shared" si="16"/>
        <v>0</v>
      </c>
      <c r="AR18" s="142">
        <f t="shared" si="16"/>
        <v>0</v>
      </c>
      <c r="AS18" s="142">
        <f t="shared" si="16"/>
        <v>0</v>
      </c>
      <c r="AT18" s="142">
        <f t="shared" si="16"/>
        <v>0</v>
      </c>
      <c r="AU18" s="142">
        <f t="shared" si="16"/>
        <v>0</v>
      </c>
      <c r="AV18" s="142">
        <f t="shared" ref="AV18:CA18" si="17">ROUND(AV15*AV$8,0)</f>
        <v>0</v>
      </c>
      <c r="AW18" s="142">
        <f t="shared" si="17"/>
        <v>0</v>
      </c>
      <c r="AX18" s="142">
        <f t="shared" si="17"/>
        <v>0</v>
      </c>
      <c r="AY18" s="142">
        <f t="shared" si="17"/>
        <v>0</v>
      </c>
      <c r="AZ18" s="142">
        <f t="shared" si="17"/>
        <v>54150</v>
      </c>
      <c r="BA18" s="142">
        <f t="shared" si="17"/>
        <v>17080</v>
      </c>
      <c r="BB18" s="142">
        <f t="shared" si="17"/>
        <v>0</v>
      </c>
      <c r="BC18" s="142">
        <f t="shared" si="17"/>
        <v>0</v>
      </c>
      <c r="BD18" s="142">
        <f t="shared" si="17"/>
        <v>0</v>
      </c>
      <c r="BE18" s="142">
        <f t="shared" si="17"/>
        <v>0</v>
      </c>
      <c r="BF18" s="142">
        <f t="shared" si="17"/>
        <v>0</v>
      </c>
      <c r="BG18" s="142">
        <f t="shared" si="17"/>
        <v>0</v>
      </c>
      <c r="BH18" s="142">
        <f t="shared" si="17"/>
        <v>0</v>
      </c>
      <c r="BI18" s="142">
        <f t="shared" si="17"/>
        <v>0</v>
      </c>
      <c r="BJ18" s="142">
        <f t="shared" si="17"/>
        <v>0</v>
      </c>
      <c r="BK18" s="142">
        <f t="shared" si="17"/>
        <v>0</v>
      </c>
      <c r="BL18" s="142">
        <f t="shared" si="17"/>
        <v>0</v>
      </c>
      <c r="BM18" s="142">
        <f t="shared" si="17"/>
        <v>0</v>
      </c>
      <c r="BN18" s="142">
        <f t="shared" si="17"/>
        <v>0</v>
      </c>
      <c r="BO18" s="142">
        <f t="shared" si="17"/>
        <v>0</v>
      </c>
      <c r="BP18" s="142">
        <f t="shared" si="17"/>
        <v>0</v>
      </c>
      <c r="BQ18" s="142">
        <f t="shared" si="17"/>
        <v>0</v>
      </c>
      <c r="BR18" s="142">
        <f t="shared" si="17"/>
        <v>0</v>
      </c>
      <c r="BS18" s="142">
        <f t="shared" si="17"/>
        <v>0</v>
      </c>
      <c r="BT18" s="142">
        <f t="shared" si="17"/>
        <v>0</v>
      </c>
      <c r="BU18" s="142">
        <f t="shared" si="17"/>
        <v>0</v>
      </c>
      <c r="BV18" s="142">
        <f t="shared" si="17"/>
        <v>0</v>
      </c>
      <c r="BW18" s="142">
        <f t="shared" si="17"/>
        <v>0</v>
      </c>
      <c r="BX18" s="142">
        <f t="shared" si="17"/>
        <v>0</v>
      </c>
      <c r="BY18" s="142">
        <f t="shared" si="17"/>
        <v>0</v>
      </c>
      <c r="BZ18" s="142">
        <f t="shared" si="17"/>
        <v>0</v>
      </c>
      <c r="CA18" s="142">
        <f t="shared" si="17"/>
        <v>0</v>
      </c>
      <c r="CB18" s="142">
        <f t="shared" ref="CB18:DG18" si="18">ROUND(CB15*CB$8,0)</f>
        <v>0</v>
      </c>
      <c r="CC18" s="142">
        <f t="shared" si="18"/>
        <v>0</v>
      </c>
      <c r="CD18" s="142">
        <f t="shared" si="18"/>
        <v>0</v>
      </c>
      <c r="CE18" s="142">
        <f t="shared" si="18"/>
        <v>0</v>
      </c>
      <c r="CF18" s="142">
        <f t="shared" si="18"/>
        <v>0</v>
      </c>
      <c r="CG18" s="142">
        <f t="shared" si="18"/>
        <v>0</v>
      </c>
      <c r="CH18" s="142">
        <f t="shared" si="18"/>
        <v>0</v>
      </c>
      <c r="CI18" s="142">
        <f t="shared" si="18"/>
        <v>0</v>
      </c>
      <c r="CJ18" s="142">
        <f t="shared" si="18"/>
        <v>0</v>
      </c>
      <c r="CK18" s="142">
        <f t="shared" si="18"/>
        <v>0</v>
      </c>
      <c r="CL18" s="142">
        <f t="shared" si="18"/>
        <v>0</v>
      </c>
      <c r="CM18" s="142">
        <f t="shared" si="18"/>
        <v>0</v>
      </c>
      <c r="CN18" s="142">
        <f t="shared" si="18"/>
        <v>0</v>
      </c>
      <c r="CO18" s="142">
        <f t="shared" si="18"/>
        <v>0</v>
      </c>
      <c r="CP18" s="142">
        <f t="shared" si="18"/>
        <v>0</v>
      </c>
      <c r="CQ18" s="142">
        <f t="shared" si="18"/>
        <v>0</v>
      </c>
      <c r="CR18" s="142">
        <f t="shared" si="18"/>
        <v>0</v>
      </c>
      <c r="CS18" s="142">
        <f t="shared" si="18"/>
        <v>0</v>
      </c>
      <c r="CT18" s="142">
        <f t="shared" si="18"/>
        <v>0</v>
      </c>
      <c r="CU18" s="142">
        <f t="shared" si="18"/>
        <v>0</v>
      </c>
      <c r="CV18" s="409">
        <f t="shared" si="18"/>
        <v>0</v>
      </c>
      <c r="CW18" s="142">
        <f t="shared" si="18"/>
        <v>0</v>
      </c>
      <c r="CX18" s="142">
        <f t="shared" si="18"/>
        <v>0</v>
      </c>
      <c r="CY18" s="142">
        <f t="shared" si="18"/>
        <v>0</v>
      </c>
      <c r="CZ18" s="142">
        <f t="shared" si="18"/>
        <v>0</v>
      </c>
      <c r="DA18" s="142">
        <f t="shared" si="18"/>
        <v>0</v>
      </c>
      <c r="DB18" s="142">
        <f t="shared" si="18"/>
        <v>0</v>
      </c>
      <c r="DC18" s="142">
        <f t="shared" si="18"/>
        <v>0</v>
      </c>
      <c r="DD18" s="142">
        <f t="shared" si="18"/>
        <v>0</v>
      </c>
      <c r="DE18" s="142">
        <f t="shared" si="18"/>
        <v>0</v>
      </c>
      <c r="DF18" s="142">
        <f t="shared" si="18"/>
        <v>0</v>
      </c>
      <c r="DG18" s="142">
        <f t="shared" si="18"/>
        <v>0</v>
      </c>
      <c r="DH18" s="142">
        <f t="shared" ref="DH18:EM18" si="19">ROUND(DH15*DH$8,0)</f>
        <v>0</v>
      </c>
      <c r="DI18" s="142">
        <f t="shared" si="19"/>
        <v>0</v>
      </c>
      <c r="DJ18" s="142">
        <f t="shared" si="19"/>
        <v>0</v>
      </c>
      <c r="DK18" s="142">
        <f t="shared" si="19"/>
        <v>0</v>
      </c>
      <c r="DL18" s="142">
        <f t="shared" si="19"/>
        <v>0</v>
      </c>
      <c r="DM18" s="142">
        <f t="shared" si="19"/>
        <v>0</v>
      </c>
      <c r="DN18" s="142">
        <f t="shared" si="19"/>
        <v>0</v>
      </c>
      <c r="DO18" s="142">
        <f t="shared" si="19"/>
        <v>0</v>
      </c>
      <c r="DP18" s="142">
        <f t="shared" si="19"/>
        <v>0</v>
      </c>
      <c r="DQ18" s="142">
        <f t="shared" si="19"/>
        <v>0</v>
      </c>
      <c r="DR18" s="142">
        <f t="shared" si="19"/>
        <v>0</v>
      </c>
      <c r="DS18" s="142">
        <f t="shared" si="19"/>
        <v>0</v>
      </c>
      <c r="DT18" s="142">
        <f t="shared" si="19"/>
        <v>0</v>
      </c>
      <c r="DU18" s="142">
        <f t="shared" si="19"/>
        <v>0</v>
      </c>
      <c r="DV18" s="142">
        <f t="shared" si="19"/>
        <v>0</v>
      </c>
      <c r="DW18" s="142">
        <f t="shared" si="19"/>
        <v>0</v>
      </c>
      <c r="DX18" s="142">
        <f t="shared" si="19"/>
        <v>0</v>
      </c>
      <c r="DY18" s="142">
        <f t="shared" si="19"/>
        <v>0</v>
      </c>
      <c r="DZ18" s="142">
        <f t="shared" si="19"/>
        <v>0</v>
      </c>
      <c r="EA18" s="142">
        <f t="shared" si="19"/>
        <v>0</v>
      </c>
      <c r="EB18" s="142">
        <f t="shared" si="19"/>
        <v>0</v>
      </c>
      <c r="EC18" s="142">
        <f t="shared" si="19"/>
        <v>0</v>
      </c>
      <c r="ED18" s="142">
        <f t="shared" si="19"/>
        <v>0</v>
      </c>
      <c r="EE18" s="142">
        <f t="shared" si="19"/>
        <v>0</v>
      </c>
      <c r="EF18" s="142">
        <f t="shared" si="19"/>
        <v>0</v>
      </c>
      <c r="EG18" s="142">
        <f t="shared" si="19"/>
        <v>0</v>
      </c>
      <c r="EH18" s="142">
        <f t="shared" si="19"/>
        <v>0</v>
      </c>
      <c r="EI18" s="142">
        <f t="shared" si="19"/>
        <v>0</v>
      </c>
      <c r="EJ18" s="142">
        <f t="shared" si="19"/>
        <v>0</v>
      </c>
      <c r="EK18" s="142">
        <f t="shared" si="19"/>
        <v>0</v>
      </c>
      <c r="EL18" s="142">
        <f t="shared" si="19"/>
        <v>0</v>
      </c>
      <c r="EM18" s="142">
        <f t="shared" si="19"/>
        <v>0</v>
      </c>
      <c r="EN18" s="142">
        <f t="shared" ref="EN18:ES18" si="20">ROUND(EN15*EN$8,0)</f>
        <v>0</v>
      </c>
      <c r="EO18" s="142">
        <f t="shared" si="20"/>
        <v>0</v>
      </c>
      <c r="EP18" s="142">
        <f t="shared" si="20"/>
        <v>0</v>
      </c>
      <c r="EQ18" s="142">
        <f t="shared" si="20"/>
        <v>0</v>
      </c>
      <c r="ER18" s="142">
        <f t="shared" si="20"/>
        <v>0</v>
      </c>
      <c r="ES18" s="142">
        <f t="shared" si="20"/>
        <v>0</v>
      </c>
      <c r="ET18" s="200"/>
      <c r="EU18" s="207">
        <f t="shared" si="1"/>
        <v>71230</v>
      </c>
      <c r="EV18" s="142">
        <f t="shared" si="2"/>
        <v>0</v>
      </c>
      <c r="EW18" s="142">
        <f t="shared" si="3"/>
        <v>0</v>
      </c>
      <c r="EX18" s="142">
        <f t="shared" si="4"/>
        <v>0</v>
      </c>
      <c r="EY18" s="141">
        <f t="shared" si="5"/>
        <v>0</v>
      </c>
    </row>
    <row r="19" spans="2:155" ht="17.100000000000001" customHeight="1" x14ac:dyDescent="0.15">
      <c r="B19" s="468"/>
      <c r="C19" s="21"/>
      <c r="D19" s="22"/>
      <c r="E19" s="23"/>
      <c r="F19" s="18" t="s">
        <v>11</v>
      </c>
      <c r="G19" s="198"/>
      <c r="H19" s="142">
        <f t="shared" ref="H19:AU19" si="21">SUM(H13:H15)</f>
        <v>0</v>
      </c>
      <c r="I19" s="142">
        <f t="shared" si="21"/>
        <v>0</v>
      </c>
      <c r="J19" s="142">
        <f t="shared" si="21"/>
        <v>0</v>
      </c>
      <c r="K19" s="142">
        <f t="shared" si="21"/>
        <v>0</v>
      </c>
      <c r="L19" s="142">
        <f t="shared" si="21"/>
        <v>0</v>
      </c>
      <c r="M19" s="142">
        <f t="shared" si="21"/>
        <v>0</v>
      </c>
      <c r="N19" s="142">
        <f t="shared" si="21"/>
        <v>0</v>
      </c>
      <c r="O19" s="142">
        <f t="shared" si="21"/>
        <v>0</v>
      </c>
      <c r="P19" s="142">
        <f t="shared" si="21"/>
        <v>0</v>
      </c>
      <c r="Q19" s="142">
        <f t="shared" si="21"/>
        <v>0</v>
      </c>
      <c r="R19" s="142">
        <f t="shared" si="21"/>
        <v>0</v>
      </c>
      <c r="S19" s="142">
        <f t="shared" si="21"/>
        <v>0</v>
      </c>
      <c r="T19" s="142">
        <f t="shared" si="21"/>
        <v>0</v>
      </c>
      <c r="U19" s="142">
        <f t="shared" si="21"/>
        <v>0</v>
      </c>
      <c r="V19" s="142">
        <f t="shared" si="21"/>
        <v>0</v>
      </c>
      <c r="W19" s="142">
        <f t="shared" si="21"/>
        <v>0</v>
      </c>
      <c r="X19" s="142">
        <f t="shared" si="21"/>
        <v>0</v>
      </c>
      <c r="Y19" s="142">
        <f t="shared" si="21"/>
        <v>0</v>
      </c>
      <c r="Z19" s="142">
        <f t="shared" si="21"/>
        <v>0</v>
      </c>
      <c r="AA19" s="142">
        <f t="shared" si="21"/>
        <v>0</v>
      </c>
      <c r="AB19" s="142">
        <f t="shared" si="21"/>
        <v>0</v>
      </c>
      <c r="AC19" s="142">
        <f t="shared" si="21"/>
        <v>0</v>
      </c>
      <c r="AD19" s="142">
        <f t="shared" si="21"/>
        <v>0</v>
      </c>
      <c r="AE19" s="142">
        <f t="shared" si="21"/>
        <v>0</v>
      </c>
      <c r="AF19" s="142">
        <f t="shared" si="21"/>
        <v>0</v>
      </c>
      <c r="AG19" s="142">
        <f t="shared" si="21"/>
        <v>0</v>
      </c>
      <c r="AH19" s="142">
        <f t="shared" si="21"/>
        <v>0</v>
      </c>
      <c r="AI19" s="142">
        <f t="shared" si="21"/>
        <v>0</v>
      </c>
      <c r="AJ19" s="142">
        <f t="shared" si="21"/>
        <v>0</v>
      </c>
      <c r="AK19" s="142">
        <f t="shared" si="21"/>
        <v>0</v>
      </c>
      <c r="AL19" s="142">
        <f t="shared" si="21"/>
        <v>0</v>
      </c>
      <c r="AM19" s="142">
        <f t="shared" si="21"/>
        <v>0</v>
      </c>
      <c r="AN19" s="142">
        <f t="shared" si="21"/>
        <v>0</v>
      </c>
      <c r="AO19" s="142">
        <f t="shared" si="21"/>
        <v>0</v>
      </c>
      <c r="AP19" s="142">
        <f t="shared" si="21"/>
        <v>0</v>
      </c>
      <c r="AQ19" s="142">
        <f t="shared" si="21"/>
        <v>0</v>
      </c>
      <c r="AR19" s="142">
        <f t="shared" si="21"/>
        <v>0</v>
      </c>
      <c r="AS19" s="142">
        <f t="shared" si="21"/>
        <v>0</v>
      </c>
      <c r="AT19" s="142">
        <f t="shared" si="21"/>
        <v>0</v>
      </c>
      <c r="AU19" s="142">
        <f t="shared" si="21"/>
        <v>0</v>
      </c>
      <c r="AV19" s="142">
        <f t="shared" ref="AV19:CA19" si="22">SUM(AV13:AV15)</f>
        <v>0</v>
      </c>
      <c r="AW19" s="142">
        <f t="shared" si="22"/>
        <v>0</v>
      </c>
      <c r="AX19" s="142">
        <f t="shared" si="22"/>
        <v>0</v>
      </c>
      <c r="AY19" s="142">
        <f t="shared" si="22"/>
        <v>0</v>
      </c>
      <c r="AZ19" s="142">
        <f t="shared" si="22"/>
        <v>225000</v>
      </c>
      <c r="BA19" s="142">
        <f t="shared" si="22"/>
        <v>405000</v>
      </c>
      <c r="BB19" s="142">
        <f t="shared" si="22"/>
        <v>600000</v>
      </c>
      <c r="BC19" s="142">
        <f t="shared" si="22"/>
        <v>600000</v>
      </c>
      <c r="BD19" s="142">
        <f t="shared" si="22"/>
        <v>400000</v>
      </c>
      <c r="BE19" s="142">
        <f t="shared" si="22"/>
        <v>300000</v>
      </c>
      <c r="BF19" s="142">
        <f t="shared" si="22"/>
        <v>300000</v>
      </c>
      <c r="BG19" s="142">
        <f t="shared" si="22"/>
        <v>0</v>
      </c>
      <c r="BH19" s="142">
        <f t="shared" si="22"/>
        <v>0</v>
      </c>
      <c r="BI19" s="142">
        <f t="shared" si="22"/>
        <v>0</v>
      </c>
      <c r="BJ19" s="142">
        <f t="shared" si="22"/>
        <v>0</v>
      </c>
      <c r="BK19" s="142">
        <f t="shared" si="22"/>
        <v>0</v>
      </c>
      <c r="BL19" s="142">
        <f t="shared" si="22"/>
        <v>0</v>
      </c>
      <c r="BM19" s="142">
        <f t="shared" si="22"/>
        <v>0</v>
      </c>
      <c r="BN19" s="142">
        <f t="shared" si="22"/>
        <v>0</v>
      </c>
      <c r="BO19" s="142">
        <f t="shared" si="22"/>
        <v>0</v>
      </c>
      <c r="BP19" s="142">
        <f t="shared" si="22"/>
        <v>0</v>
      </c>
      <c r="BQ19" s="142">
        <f t="shared" si="22"/>
        <v>0</v>
      </c>
      <c r="BR19" s="142">
        <f t="shared" si="22"/>
        <v>0</v>
      </c>
      <c r="BS19" s="142">
        <f t="shared" si="22"/>
        <v>0</v>
      </c>
      <c r="BT19" s="142">
        <f t="shared" si="22"/>
        <v>0</v>
      </c>
      <c r="BU19" s="142">
        <f t="shared" si="22"/>
        <v>0</v>
      </c>
      <c r="BV19" s="142">
        <f t="shared" si="22"/>
        <v>0</v>
      </c>
      <c r="BW19" s="142">
        <f t="shared" si="22"/>
        <v>0</v>
      </c>
      <c r="BX19" s="142">
        <f t="shared" si="22"/>
        <v>0</v>
      </c>
      <c r="BY19" s="142">
        <f t="shared" si="22"/>
        <v>0</v>
      </c>
      <c r="BZ19" s="142">
        <f t="shared" si="22"/>
        <v>0</v>
      </c>
      <c r="CA19" s="142">
        <f t="shared" si="22"/>
        <v>0</v>
      </c>
      <c r="CB19" s="142">
        <f t="shared" ref="CB19:DG19" si="23">SUM(CB13:CB15)</f>
        <v>0</v>
      </c>
      <c r="CC19" s="142">
        <f t="shared" si="23"/>
        <v>0</v>
      </c>
      <c r="CD19" s="142">
        <f t="shared" si="23"/>
        <v>0</v>
      </c>
      <c r="CE19" s="142">
        <f t="shared" si="23"/>
        <v>0</v>
      </c>
      <c r="CF19" s="142">
        <f t="shared" si="23"/>
        <v>0</v>
      </c>
      <c r="CG19" s="142">
        <f t="shared" si="23"/>
        <v>0</v>
      </c>
      <c r="CH19" s="142">
        <f t="shared" si="23"/>
        <v>0</v>
      </c>
      <c r="CI19" s="142">
        <f t="shared" si="23"/>
        <v>0</v>
      </c>
      <c r="CJ19" s="142">
        <f t="shared" si="23"/>
        <v>0</v>
      </c>
      <c r="CK19" s="142">
        <f t="shared" si="23"/>
        <v>0</v>
      </c>
      <c r="CL19" s="142">
        <f t="shared" si="23"/>
        <v>0</v>
      </c>
      <c r="CM19" s="142">
        <f t="shared" si="23"/>
        <v>0</v>
      </c>
      <c r="CN19" s="142">
        <f t="shared" si="23"/>
        <v>0</v>
      </c>
      <c r="CO19" s="142">
        <f t="shared" si="23"/>
        <v>0</v>
      </c>
      <c r="CP19" s="142">
        <f t="shared" si="23"/>
        <v>0</v>
      </c>
      <c r="CQ19" s="142">
        <f t="shared" si="23"/>
        <v>0</v>
      </c>
      <c r="CR19" s="142">
        <f t="shared" si="23"/>
        <v>0</v>
      </c>
      <c r="CS19" s="142">
        <f t="shared" si="23"/>
        <v>0</v>
      </c>
      <c r="CT19" s="142">
        <f t="shared" si="23"/>
        <v>0</v>
      </c>
      <c r="CU19" s="142">
        <f t="shared" si="23"/>
        <v>0</v>
      </c>
      <c r="CV19" s="409">
        <f t="shared" si="23"/>
        <v>0</v>
      </c>
      <c r="CW19" s="142">
        <f t="shared" si="23"/>
        <v>0</v>
      </c>
      <c r="CX19" s="142">
        <f t="shared" si="23"/>
        <v>0</v>
      </c>
      <c r="CY19" s="142">
        <f t="shared" si="23"/>
        <v>0</v>
      </c>
      <c r="CZ19" s="142">
        <f t="shared" si="23"/>
        <v>0</v>
      </c>
      <c r="DA19" s="142">
        <f t="shared" si="23"/>
        <v>0</v>
      </c>
      <c r="DB19" s="142">
        <f t="shared" si="23"/>
        <v>0</v>
      </c>
      <c r="DC19" s="142">
        <f t="shared" si="23"/>
        <v>0</v>
      </c>
      <c r="DD19" s="142">
        <f t="shared" si="23"/>
        <v>0</v>
      </c>
      <c r="DE19" s="142">
        <f t="shared" si="23"/>
        <v>0</v>
      </c>
      <c r="DF19" s="142">
        <f t="shared" si="23"/>
        <v>0</v>
      </c>
      <c r="DG19" s="142">
        <f t="shared" si="23"/>
        <v>0</v>
      </c>
      <c r="DH19" s="142">
        <f t="shared" ref="DH19:EM19" si="24">SUM(DH13:DH15)</f>
        <v>0</v>
      </c>
      <c r="DI19" s="142">
        <f t="shared" si="24"/>
        <v>0</v>
      </c>
      <c r="DJ19" s="142">
        <f t="shared" si="24"/>
        <v>0</v>
      </c>
      <c r="DK19" s="142">
        <f t="shared" si="24"/>
        <v>0</v>
      </c>
      <c r="DL19" s="142">
        <f t="shared" si="24"/>
        <v>0</v>
      </c>
      <c r="DM19" s="142">
        <f t="shared" si="24"/>
        <v>0</v>
      </c>
      <c r="DN19" s="142">
        <f t="shared" si="24"/>
        <v>0</v>
      </c>
      <c r="DO19" s="142">
        <f t="shared" si="24"/>
        <v>0</v>
      </c>
      <c r="DP19" s="142">
        <f t="shared" si="24"/>
        <v>0</v>
      </c>
      <c r="DQ19" s="142">
        <f t="shared" si="24"/>
        <v>0</v>
      </c>
      <c r="DR19" s="142">
        <f t="shared" si="24"/>
        <v>0</v>
      </c>
      <c r="DS19" s="142">
        <f t="shared" si="24"/>
        <v>0</v>
      </c>
      <c r="DT19" s="142">
        <f t="shared" si="24"/>
        <v>0</v>
      </c>
      <c r="DU19" s="142">
        <f t="shared" si="24"/>
        <v>0</v>
      </c>
      <c r="DV19" s="142">
        <f t="shared" si="24"/>
        <v>0</v>
      </c>
      <c r="DW19" s="142">
        <f t="shared" si="24"/>
        <v>0</v>
      </c>
      <c r="DX19" s="142">
        <f t="shared" si="24"/>
        <v>5100000</v>
      </c>
      <c r="DY19" s="142">
        <f t="shared" si="24"/>
        <v>0</v>
      </c>
      <c r="DZ19" s="142">
        <f t="shared" si="24"/>
        <v>0</v>
      </c>
      <c r="EA19" s="142">
        <f t="shared" si="24"/>
        <v>0</v>
      </c>
      <c r="EB19" s="142">
        <f t="shared" si="24"/>
        <v>0</v>
      </c>
      <c r="EC19" s="142">
        <f t="shared" si="24"/>
        <v>0</v>
      </c>
      <c r="ED19" s="142">
        <f t="shared" si="24"/>
        <v>0</v>
      </c>
      <c r="EE19" s="142">
        <f t="shared" si="24"/>
        <v>0</v>
      </c>
      <c r="EF19" s="142">
        <f t="shared" si="24"/>
        <v>0</v>
      </c>
      <c r="EG19" s="142">
        <f t="shared" si="24"/>
        <v>0</v>
      </c>
      <c r="EH19" s="142">
        <f t="shared" si="24"/>
        <v>0</v>
      </c>
      <c r="EI19" s="142">
        <f t="shared" si="24"/>
        <v>0</v>
      </c>
      <c r="EJ19" s="142">
        <f t="shared" si="24"/>
        <v>0</v>
      </c>
      <c r="EK19" s="142">
        <f t="shared" si="24"/>
        <v>0</v>
      </c>
      <c r="EL19" s="142">
        <f t="shared" si="24"/>
        <v>0</v>
      </c>
      <c r="EM19" s="142">
        <f t="shared" si="24"/>
        <v>0</v>
      </c>
      <c r="EN19" s="142">
        <f t="shared" ref="EN19:ES19" si="25">SUM(EN13:EN15)</f>
        <v>0</v>
      </c>
      <c r="EO19" s="142">
        <f t="shared" si="25"/>
        <v>0</v>
      </c>
      <c r="EP19" s="142">
        <f t="shared" si="25"/>
        <v>0</v>
      </c>
      <c r="EQ19" s="142">
        <f t="shared" si="25"/>
        <v>0</v>
      </c>
      <c r="ER19" s="142">
        <f t="shared" si="25"/>
        <v>0</v>
      </c>
      <c r="ES19" s="142">
        <f t="shared" si="25"/>
        <v>0</v>
      </c>
      <c r="ET19" s="200"/>
      <c r="EU19" s="207">
        <f t="shared" si="1"/>
        <v>2830000</v>
      </c>
      <c r="EV19" s="142">
        <f t="shared" si="2"/>
        <v>0</v>
      </c>
      <c r="EW19" s="142">
        <f t="shared" si="3"/>
        <v>0</v>
      </c>
      <c r="EX19" s="142">
        <f t="shared" si="4"/>
        <v>0</v>
      </c>
      <c r="EY19" s="141">
        <f t="shared" si="5"/>
        <v>5100000</v>
      </c>
    </row>
    <row r="20" spans="2:155" ht="17.100000000000001" customHeight="1" thickBot="1" x14ac:dyDescent="0.2">
      <c r="B20" s="468"/>
      <c r="C20" s="24"/>
      <c r="D20" s="25" t="s">
        <v>183</v>
      </c>
      <c r="E20" s="26"/>
      <c r="F20" s="18" t="s">
        <v>12</v>
      </c>
      <c r="G20" s="198"/>
      <c r="H20" s="142">
        <f t="shared" ref="H20:AU20" si="26">SUM(H16:H18)</f>
        <v>0</v>
      </c>
      <c r="I20" s="142">
        <f t="shared" si="26"/>
        <v>0</v>
      </c>
      <c r="J20" s="142">
        <f t="shared" si="26"/>
        <v>0</v>
      </c>
      <c r="K20" s="142">
        <f t="shared" si="26"/>
        <v>0</v>
      </c>
      <c r="L20" s="142">
        <f t="shared" si="26"/>
        <v>0</v>
      </c>
      <c r="M20" s="142">
        <f t="shared" si="26"/>
        <v>0</v>
      </c>
      <c r="N20" s="142">
        <f t="shared" si="26"/>
        <v>0</v>
      </c>
      <c r="O20" s="142">
        <f t="shared" si="26"/>
        <v>0</v>
      </c>
      <c r="P20" s="142">
        <f t="shared" si="26"/>
        <v>0</v>
      </c>
      <c r="Q20" s="142">
        <f t="shared" si="26"/>
        <v>0</v>
      </c>
      <c r="R20" s="142">
        <f t="shared" si="26"/>
        <v>0</v>
      </c>
      <c r="S20" s="142">
        <f t="shared" si="26"/>
        <v>0</v>
      </c>
      <c r="T20" s="142">
        <f t="shared" si="26"/>
        <v>0</v>
      </c>
      <c r="U20" s="142">
        <f t="shared" si="26"/>
        <v>0</v>
      </c>
      <c r="V20" s="142">
        <f t="shared" si="26"/>
        <v>0</v>
      </c>
      <c r="W20" s="142">
        <f t="shared" si="26"/>
        <v>0</v>
      </c>
      <c r="X20" s="142">
        <f t="shared" si="26"/>
        <v>0</v>
      </c>
      <c r="Y20" s="142">
        <f t="shared" si="26"/>
        <v>0</v>
      </c>
      <c r="Z20" s="142">
        <f t="shared" si="26"/>
        <v>0</v>
      </c>
      <c r="AA20" s="142">
        <f t="shared" si="26"/>
        <v>0</v>
      </c>
      <c r="AB20" s="142">
        <f t="shared" si="26"/>
        <v>0</v>
      </c>
      <c r="AC20" s="142">
        <f t="shared" si="26"/>
        <v>0</v>
      </c>
      <c r="AD20" s="142">
        <f t="shared" si="26"/>
        <v>0</v>
      </c>
      <c r="AE20" s="142">
        <f t="shared" si="26"/>
        <v>0</v>
      </c>
      <c r="AF20" s="142">
        <f t="shared" si="26"/>
        <v>0</v>
      </c>
      <c r="AG20" s="142">
        <f t="shared" si="26"/>
        <v>0</v>
      </c>
      <c r="AH20" s="142">
        <f t="shared" si="26"/>
        <v>0</v>
      </c>
      <c r="AI20" s="142">
        <f t="shared" si="26"/>
        <v>0</v>
      </c>
      <c r="AJ20" s="142">
        <f t="shared" si="26"/>
        <v>0</v>
      </c>
      <c r="AK20" s="142">
        <f t="shared" si="26"/>
        <v>0</v>
      </c>
      <c r="AL20" s="142">
        <f t="shared" si="26"/>
        <v>0</v>
      </c>
      <c r="AM20" s="142">
        <f t="shared" si="26"/>
        <v>0</v>
      </c>
      <c r="AN20" s="142">
        <f t="shared" si="26"/>
        <v>0</v>
      </c>
      <c r="AO20" s="142">
        <f t="shared" si="26"/>
        <v>0</v>
      </c>
      <c r="AP20" s="142">
        <f t="shared" si="26"/>
        <v>0</v>
      </c>
      <c r="AQ20" s="142">
        <f t="shared" si="26"/>
        <v>0</v>
      </c>
      <c r="AR20" s="142">
        <f t="shared" si="26"/>
        <v>0</v>
      </c>
      <c r="AS20" s="142">
        <f t="shared" si="26"/>
        <v>0</v>
      </c>
      <c r="AT20" s="142">
        <f t="shared" si="26"/>
        <v>0</v>
      </c>
      <c r="AU20" s="142">
        <f t="shared" si="26"/>
        <v>0</v>
      </c>
      <c r="AV20" s="142">
        <f t="shared" ref="AV20:CA20" si="27">SUM(AV16:AV18)</f>
        <v>0</v>
      </c>
      <c r="AW20" s="142">
        <f t="shared" si="27"/>
        <v>0</v>
      </c>
      <c r="AX20" s="142">
        <f t="shared" si="27"/>
        <v>0</v>
      </c>
      <c r="AY20" s="142">
        <f t="shared" si="27"/>
        <v>0</v>
      </c>
      <c r="AZ20" s="142">
        <f t="shared" si="27"/>
        <v>812250</v>
      </c>
      <c r="BA20" s="142">
        <f t="shared" si="27"/>
        <v>1383480</v>
      </c>
      <c r="BB20" s="142">
        <f t="shared" si="27"/>
        <v>1909800</v>
      </c>
      <c r="BC20" s="142">
        <f t="shared" si="27"/>
        <v>1595400</v>
      </c>
      <c r="BD20" s="142">
        <f t="shared" si="27"/>
        <v>822800</v>
      </c>
      <c r="BE20" s="142">
        <f t="shared" si="27"/>
        <v>582300</v>
      </c>
      <c r="BF20" s="142">
        <f t="shared" si="27"/>
        <v>551400</v>
      </c>
      <c r="BG20" s="142">
        <f t="shared" si="27"/>
        <v>0</v>
      </c>
      <c r="BH20" s="142">
        <f t="shared" si="27"/>
        <v>0</v>
      </c>
      <c r="BI20" s="142">
        <f t="shared" si="27"/>
        <v>0</v>
      </c>
      <c r="BJ20" s="142">
        <f t="shared" si="27"/>
        <v>0</v>
      </c>
      <c r="BK20" s="142">
        <f t="shared" si="27"/>
        <v>0</v>
      </c>
      <c r="BL20" s="142">
        <f t="shared" si="27"/>
        <v>0</v>
      </c>
      <c r="BM20" s="142">
        <f t="shared" si="27"/>
        <v>0</v>
      </c>
      <c r="BN20" s="142">
        <f t="shared" si="27"/>
        <v>0</v>
      </c>
      <c r="BO20" s="142">
        <f t="shared" si="27"/>
        <v>0</v>
      </c>
      <c r="BP20" s="142">
        <f t="shared" si="27"/>
        <v>0</v>
      </c>
      <c r="BQ20" s="142">
        <f t="shared" si="27"/>
        <v>0</v>
      </c>
      <c r="BR20" s="142">
        <f t="shared" si="27"/>
        <v>0</v>
      </c>
      <c r="BS20" s="142">
        <f t="shared" si="27"/>
        <v>0</v>
      </c>
      <c r="BT20" s="142">
        <f t="shared" si="27"/>
        <v>0</v>
      </c>
      <c r="BU20" s="142">
        <f t="shared" si="27"/>
        <v>0</v>
      </c>
      <c r="BV20" s="142">
        <f t="shared" si="27"/>
        <v>0</v>
      </c>
      <c r="BW20" s="142">
        <f t="shared" si="27"/>
        <v>0</v>
      </c>
      <c r="BX20" s="142">
        <f t="shared" si="27"/>
        <v>0</v>
      </c>
      <c r="BY20" s="142">
        <f t="shared" si="27"/>
        <v>0</v>
      </c>
      <c r="BZ20" s="142">
        <f t="shared" si="27"/>
        <v>0</v>
      </c>
      <c r="CA20" s="142">
        <f t="shared" si="27"/>
        <v>0</v>
      </c>
      <c r="CB20" s="142">
        <f t="shared" ref="CB20:DG20" si="28">SUM(CB16:CB18)</f>
        <v>0</v>
      </c>
      <c r="CC20" s="142">
        <f t="shared" si="28"/>
        <v>0</v>
      </c>
      <c r="CD20" s="142">
        <f t="shared" si="28"/>
        <v>0</v>
      </c>
      <c r="CE20" s="142">
        <f t="shared" si="28"/>
        <v>0</v>
      </c>
      <c r="CF20" s="142">
        <f t="shared" si="28"/>
        <v>0</v>
      </c>
      <c r="CG20" s="142">
        <f t="shared" si="28"/>
        <v>0</v>
      </c>
      <c r="CH20" s="142">
        <f t="shared" si="28"/>
        <v>0</v>
      </c>
      <c r="CI20" s="142">
        <f t="shared" si="28"/>
        <v>0</v>
      </c>
      <c r="CJ20" s="142">
        <f t="shared" si="28"/>
        <v>0</v>
      </c>
      <c r="CK20" s="142">
        <f t="shared" si="28"/>
        <v>0</v>
      </c>
      <c r="CL20" s="142">
        <f t="shared" si="28"/>
        <v>0</v>
      </c>
      <c r="CM20" s="142">
        <f t="shared" si="28"/>
        <v>0</v>
      </c>
      <c r="CN20" s="142">
        <f t="shared" si="28"/>
        <v>0</v>
      </c>
      <c r="CO20" s="142">
        <f t="shared" si="28"/>
        <v>0</v>
      </c>
      <c r="CP20" s="142">
        <f t="shared" si="28"/>
        <v>0</v>
      </c>
      <c r="CQ20" s="142">
        <f t="shared" si="28"/>
        <v>0</v>
      </c>
      <c r="CR20" s="142">
        <f t="shared" si="28"/>
        <v>0</v>
      </c>
      <c r="CS20" s="142">
        <f t="shared" si="28"/>
        <v>0</v>
      </c>
      <c r="CT20" s="142">
        <f t="shared" si="28"/>
        <v>0</v>
      </c>
      <c r="CU20" s="142">
        <f t="shared" si="28"/>
        <v>0</v>
      </c>
      <c r="CV20" s="409">
        <f t="shared" si="28"/>
        <v>0</v>
      </c>
      <c r="CW20" s="142">
        <f t="shared" si="28"/>
        <v>0</v>
      </c>
      <c r="CX20" s="142">
        <f t="shared" si="28"/>
        <v>0</v>
      </c>
      <c r="CY20" s="142">
        <f t="shared" si="28"/>
        <v>0</v>
      </c>
      <c r="CZ20" s="142">
        <f t="shared" si="28"/>
        <v>0</v>
      </c>
      <c r="DA20" s="142">
        <f t="shared" si="28"/>
        <v>0</v>
      </c>
      <c r="DB20" s="142">
        <f t="shared" si="28"/>
        <v>0</v>
      </c>
      <c r="DC20" s="142">
        <f t="shared" si="28"/>
        <v>0</v>
      </c>
      <c r="DD20" s="142">
        <f t="shared" si="28"/>
        <v>0</v>
      </c>
      <c r="DE20" s="142">
        <f t="shared" si="28"/>
        <v>0</v>
      </c>
      <c r="DF20" s="142">
        <f t="shared" si="28"/>
        <v>0</v>
      </c>
      <c r="DG20" s="142">
        <f t="shared" si="28"/>
        <v>0</v>
      </c>
      <c r="DH20" s="142">
        <f t="shared" ref="DH20:EM20" si="29">SUM(DH16:DH18)</f>
        <v>0</v>
      </c>
      <c r="DI20" s="142">
        <f t="shared" si="29"/>
        <v>0</v>
      </c>
      <c r="DJ20" s="142">
        <f t="shared" si="29"/>
        <v>0</v>
      </c>
      <c r="DK20" s="142">
        <f t="shared" si="29"/>
        <v>0</v>
      </c>
      <c r="DL20" s="142">
        <f t="shared" si="29"/>
        <v>0</v>
      </c>
      <c r="DM20" s="142">
        <f t="shared" si="29"/>
        <v>0</v>
      </c>
      <c r="DN20" s="142">
        <f t="shared" si="29"/>
        <v>0</v>
      </c>
      <c r="DO20" s="142">
        <f t="shared" si="29"/>
        <v>0</v>
      </c>
      <c r="DP20" s="142">
        <f t="shared" si="29"/>
        <v>0</v>
      </c>
      <c r="DQ20" s="142">
        <f t="shared" si="29"/>
        <v>0</v>
      </c>
      <c r="DR20" s="142">
        <f t="shared" si="29"/>
        <v>0</v>
      </c>
      <c r="DS20" s="142">
        <f t="shared" si="29"/>
        <v>0</v>
      </c>
      <c r="DT20" s="142">
        <f t="shared" si="29"/>
        <v>0</v>
      </c>
      <c r="DU20" s="142">
        <f t="shared" si="29"/>
        <v>0</v>
      </c>
      <c r="DV20" s="142">
        <f t="shared" si="29"/>
        <v>0</v>
      </c>
      <c r="DW20" s="142">
        <f t="shared" si="29"/>
        <v>0</v>
      </c>
      <c r="DX20" s="142">
        <f t="shared" si="29"/>
        <v>5100000</v>
      </c>
      <c r="DY20" s="142">
        <f t="shared" si="29"/>
        <v>0</v>
      </c>
      <c r="DZ20" s="142">
        <f t="shared" si="29"/>
        <v>0</v>
      </c>
      <c r="EA20" s="142">
        <f t="shared" si="29"/>
        <v>0</v>
      </c>
      <c r="EB20" s="142">
        <f t="shared" si="29"/>
        <v>0</v>
      </c>
      <c r="EC20" s="142">
        <f t="shared" si="29"/>
        <v>0</v>
      </c>
      <c r="ED20" s="142">
        <f t="shared" si="29"/>
        <v>0</v>
      </c>
      <c r="EE20" s="142">
        <f t="shared" si="29"/>
        <v>0</v>
      </c>
      <c r="EF20" s="142">
        <f t="shared" si="29"/>
        <v>0</v>
      </c>
      <c r="EG20" s="142">
        <f t="shared" si="29"/>
        <v>0</v>
      </c>
      <c r="EH20" s="142">
        <f t="shared" si="29"/>
        <v>0</v>
      </c>
      <c r="EI20" s="142">
        <f t="shared" si="29"/>
        <v>0</v>
      </c>
      <c r="EJ20" s="142">
        <f t="shared" si="29"/>
        <v>0</v>
      </c>
      <c r="EK20" s="142">
        <f t="shared" si="29"/>
        <v>0</v>
      </c>
      <c r="EL20" s="142">
        <f t="shared" si="29"/>
        <v>0</v>
      </c>
      <c r="EM20" s="142">
        <f t="shared" si="29"/>
        <v>0</v>
      </c>
      <c r="EN20" s="142">
        <f t="shared" ref="EN20:ES20" si="30">SUM(EN16:EN18)</f>
        <v>0</v>
      </c>
      <c r="EO20" s="142">
        <f t="shared" si="30"/>
        <v>0</v>
      </c>
      <c r="EP20" s="142">
        <f t="shared" si="30"/>
        <v>0</v>
      </c>
      <c r="EQ20" s="142">
        <f t="shared" si="30"/>
        <v>0</v>
      </c>
      <c r="ER20" s="142">
        <f t="shared" si="30"/>
        <v>0</v>
      </c>
      <c r="ES20" s="142">
        <f t="shared" si="30"/>
        <v>0</v>
      </c>
      <c r="ET20" s="200"/>
      <c r="EU20" s="207">
        <f t="shared" si="1"/>
        <v>7657430</v>
      </c>
      <c r="EV20" s="142">
        <f t="shared" si="2"/>
        <v>0</v>
      </c>
      <c r="EW20" s="209">
        <f t="shared" si="3"/>
        <v>0</v>
      </c>
      <c r="EX20" s="209">
        <f t="shared" si="4"/>
        <v>0</v>
      </c>
      <c r="EY20" s="210">
        <f t="shared" si="5"/>
        <v>5100000</v>
      </c>
    </row>
    <row r="21" spans="2:155" ht="17.100000000000001" customHeight="1" thickBot="1" x14ac:dyDescent="0.2">
      <c r="B21" s="469"/>
      <c r="C21" s="27"/>
      <c r="D21" s="28"/>
      <c r="E21" s="29"/>
      <c r="F21" s="154" t="s">
        <v>33</v>
      </c>
      <c r="G21" s="206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57"/>
      <c r="BN21" s="157"/>
      <c r="BO21" s="157"/>
      <c r="BP21" s="157"/>
      <c r="BQ21" s="157"/>
      <c r="BR21" s="157"/>
      <c r="BS21" s="157"/>
      <c r="BT21" s="157"/>
      <c r="BU21" s="157"/>
      <c r="BV21" s="157"/>
      <c r="BW21" s="157"/>
      <c r="BX21" s="157"/>
      <c r="BY21" s="157"/>
      <c r="BZ21" s="157"/>
      <c r="CA21" s="157"/>
      <c r="CB21" s="157"/>
      <c r="CC21" s="157"/>
      <c r="CD21" s="157"/>
      <c r="CE21" s="157"/>
      <c r="CF21" s="157"/>
      <c r="CG21" s="157"/>
      <c r="CH21" s="157"/>
      <c r="CI21" s="157"/>
      <c r="CJ21" s="157"/>
      <c r="CK21" s="157"/>
      <c r="CL21" s="157"/>
      <c r="CM21" s="157"/>
      <c r="CN21" s="157"/>
      <c r="CO21" s="157"/>
      <c r="CP21" s="157"/>
      <c r="CQ21" s="157"/>
      <c r="CR21" s="157"/>
      <c r="CS21" s="157"/>
      <c r="CT21" s="157"/>
      <c r="CU21" s="157"/>
      <c r="CV21" s="410">
        <f>ROUND(CV20/CV$9,0)</f>
        <v>0</v>
      </c>
      <c r="CW21" s="143">
        <f>ROUND(CW20/CW$9,0)</f>
        <v>0</v>
      </c>
      <c r="CX21" s="143">
        <f t="shared" ref="CX21:DG21" si="31">ROUND(CX20/CX$9,0)</f>
        <v>0</v>
      </c>
      <c r="CY21" s="143">
        <f t="shared" si="31"/>
        <v>0</v>
      </c>
      <c r="CZ21" s="143">
        <f t="shared" si="31"/>
        <v>0</v>
      </c>
      <c r="DA21" s="143">
        <f t="shared" si="31"/>
        <v>0</v>
      </c>
      <c r="DB21" s="143">
        <f t="shared" si="31"/>
        <v>0</v>
      </c>
      <c r="DC21" s="143">
        <f>ROUND(DC20/DC$9,0)</f>
        <v>0</v>
      </c>
      <c r="DD21" s="143">
        <f t="shared" si="31"/>
        <v>0</v>
      </c>
      <c r="DE21" s="143">
        <f t="shared" si="31"/>
        <v>0</v>
      </c>
      <c r="DF21" s="143">
        <f t="shared" si="31"/>
        <v>0</v>
      </c>
      <c r="DG21" s="143">
        <f t="shared" si="31"/>
        <v>0</v>
      </c>
      <c r="DH21" s="143">
        <f>ROUND(DH20/DH$9,0)</f>
        <v>0</v>
      </c>
      <c r="DI21" s="143">
        <f>ROUND(DI20/DI$9,0)</f>
        <v>0</v>
      </c>
      <c r="DJ21" s="143">
        <f t="shared" ref="DJ21:EM21" si="32">ROUND(DJ20/DJ$9,0)</f>
        <v>0</v>
      </c>
      <c r="DK21" s="143">
        <f t="shared" si="32"/>
        <v>0</v>
      </c>
      <c r="DL21" s="143">
        <f t="shared" si="32"/>
        <v>0</v>
      </c>
      <c r="DM21" s="143">
        <f t="shared" si="32"/>
        <v>0</v>
      </c>
      <c r="DN21" s="143">
        <f t="shared" si="32"/>
        <v>0</v>
      </c>
      <c r="DO21" s="143">
        <f t="shared" si="32"/>
        <v>0</v>
      </c>
      <c r="DP21" s="143">
        <f t="shared" si="32"/>
        <v>0</v>
      </c>
      <c r="DQ21" s="143">
        <f t="shared" si="32"/>
        <v>0</v>
      </c>
      <c r="DR21" s="143">
        <f t="shared" si="32"/>
        <v>0</v>
      </c>
      <c r="DS21" s="143">
        <f t="shared" si="32"/>
        <v>0</v>
      </c>
      <c r="DT21" s="143">
        <f t="shared" si="32"/>
        <v>0</v>
      </c>
      <c r="DU21" s="143">
        <f t="shared" si="32"/>
        <v>0</v>
      </c>
      <c r="DV21" s="143">
        <f t="shared" si="32"/>
        <v>0</v>
      </c>
      <c r="DW21" s="143">
        <f t="shared" si="32"/>
        <v>0</v>
      </c>
      <c r="DX21" s="143">
        <f t="shared" si="32"/>
        <v>1700737</v>
      </c>
      <c r="DY21" s="143">
        <f t="shared" si="32"/>
        <v>0</v>
      </c>
      <c r="DZ21" s="143">
        <f t="shared" si="32"/>
        <v>0</v>
      </c>
      <c r="EA21" s="143">
        <f t="shared" si="32"/>
        <v>0</v>
      </c>
      <c r="EB21" s="143">
        <f t="shared" si="32"/>
        <v>0</v>
      </c>
      <c r="EC21" s="143">
        <f t="shared" si="32"/>
        <v>0</v>
      </c>
      <c r="ED21" s="143">
        <f t="shared" si="32"/>
        <v>0</v>
      </c>
      <c r="EE21" s="143">
        <f t="shared" si="32"/>
        <v>0</v>
      </c>
      <c r="EF21" s="143">
        <f t="shared" si="32"/>
        <v>0</v>
      </c>
      <c r="EG21" s="143">
        <f t="shared" si="32"/>
        <v>0</v>
      </c>
      <c r="EH21" s="143">
        <f t="shared" si="32"/>
        <v>0</v>
      </c>
      <c r="EI21" s="143">
        <f t="shared" si="32"/>
        <v>0</v>
      </c>
      <c r="EJ21" s="143">
        <f t="shared" si="32"/>
        <v>0</v>
      </c>
      <c r="EK21" s="143">
        <f t="shared" si="32"/>
        <v>0</v>
      </c>
      <c r="EL21" s="143">
        <f t="shared" si="32"/>
        <v>0</v>
      </c>
      <c r="EM21" s="143">
        <f t="shared" si="32"/>
        <v>0</v>
      </c>
      <c r="EN21" s="143">
        <f t="shared" ref="EN21:ES21" si="33">ROUND(EN20/EN$9,0)</f>
        <v>0</v>
      </c>
      <c r="EO21" s="143">
        <f t="shared" si="33"/>
        <v>0</v>
      </c>
      <c r="EP21" s="143">
        <f t="shared" si="33"/>
        <v>0</v>
      </c>
      <c r="EQ21" s="143">
        <f t="shared" si="33"/>
        <v>0</v>
      </c>
      <c r="ER21" s="143">
        <f t="shared" si="33"/>
        <v>0</v>
      </c>
      <c r="ES21" s="143">
        <f t="shared" si="33"/>
        <v>0</v>
      </c>
      <c r="ET21" s="202"/>
      <c r="EU21" s="214"/>
      <c r="EV21" s="215"/>
      <c r="EW21" s="122">
        <f t="shared" si="3"/>
        <v>0</v>
      </c>
      <c r="EX21" s="144">
        <f t="shared" si="4"/>
        <v>0</v>
      </c>
      <c r="EY21" s="124">
        <f t="shared" si="5"/>
        <v>1700737</v>
      </c>
    </row>
    <row r="22" spans="2:155" ht="17.100000000000001" customHeight="1" x14ac:dyDescent="0.15">
      <c r="B22" s="20">
        <f>第１表!D7</f>
        <v>2</v>
      </c>
      <c r="C22" s="477" t="s">
        <v>114</v>
      </c>
      <c r="D22" s="478"/>
      <c r="E22" s="478"/>
      <c r="F22" s="479"/>
      <c r="G22" s="193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  <c r="AB22" s="316"/>
      <c r="AC22" s="316"/>
      <c r="AD22" s="316"/>
      <c r="AE22" s="316"/>
      <c r="AF22" s="316"/>
      <c r="AG22" s="316"/>
      <c r="AH22" s="316"/>
      <c r="AI22" s="316"/>
      <c r="AJ22" s="316"/>
      <c r="AK22" s="316"/>
      <c r="AL22" s="316"/>
      <c r="AM22" s="316"/>
      <c r="AN22" s="316"/>
      <c r="AO22" s="316"/>
      <c r="AP22" s="316"/>
      <c r="AQ22" s="316"/>
      <c r="AR22" s="316"/>
      <c r="AS22" s="316"/>
      <c r="AT22" s="316"/>
      <c r="AU22" s="316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407"/>
      <c r="CW22" s="119"/>
      <c r="CX22" s="119" t="s">
        <v>115</v>
      </c>
      <c r="CY22" s="119" t="s">
        <v>115</v>
      </c>
      <c r="CZ22" s="119" t="s">
        <v>115</v>
      </c>
      <c r="DA22" s="119" t="s">
        <v>115</v>
      </c>
      <c r="DB22" s="119" t="s">
        <v>115</v>
      </c>
      <c r="DC22" s="119" t="s">
        <v>115</v>
      </c>
      <c r="DD22" s="119" t="s">
        <v>115</v>
      </c>
      <c r="DE22" s="119" t="s">
        <v>115</v>
      </c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94"/>
      <c r="EU22" s="473"/>
      <c r="EV22" s="473"/>
      <c r="EW22" s="473"/>
      <c r="EX22" s="473"/>
      <c r="EY22" s="474"/>
    </row>
    <row r="23" spans="2:155" ht="17.100000000000001" customHeight="1" x14ac:dyDescent="0.15">
      <c r="B23" s="467" t="str">
        <f>第１表!F7</f>
        <v>○○頭首工</v>
      </c>
      <c r="C23" s="470" t="s">
        <v>35</v>
      </c>
      <c r="D23" s="471"/>
      <c r="E23" s="471"/>
      <c r="F23" s="472"/>
      <c r="G23" s="195"/>
      <c r="H23" s="317"/>
      <c r="I23" s="317"/>
      <c r="J23" s="317"/>
      <c r="K23" s="317"/>
      <c r="L23" s="317"/>
      <c r="M23" s="317"/>
      <c r="N23" s="317"/>
      <c r="O23" s="317"/>
      <c r="P23" s="317"/>
      <c r="Q23" s="317"/>
      <c r="R23" s="317"/>
      <c r="S23" s="317"/>
      <c r="T23" s="317"/>
      <c r="U23" s="317"/>
      <c r="V23" s="317"/>
      <c r="W23" s="317"/>
      <c r="X23" s="317"/>
      <c r="Y23" s="317"/>
      <c r="Z23" s="317"/>
      <c r="AA23" s="317"/>
      <c r="AB23" s="317"/>
      <c r="AC23" s="317"/>
      <c r="AD23" s="317"/>
      <c r="AE23" s="317"/>
      <c r="AF23" s="317"/>
      <c r="AG23" s="317"/>
      <c r="AH23" s="317"/>
      <c r="AI23" s="317"/>
      <c r="AJ23" s="317"/>
      <c r="AK23" s="317"/>
      <c r="AL23" s="317"/>
      <c r="AM23" s="317"/>
      <c r="AN23" s="317"/>
      <c r="AO23" s="317"/>
      <c r="AP23" s="317"/>
      <c r="AQ23" s="317"/>
      <c r="AR23" s="317"/>
      <c r="AS23" s="317"/>
      <c r="AT23" s="317"/>
      <c r="AU23" s="317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0"/>
      <c r="BN23" s="160"/>
      <c r="BO23" s="160"/>
      <c r="BP23" s="160"/>
      <c r="BQ23" s="160"/>
      <c r="BR23" s="160"/>
      <c r="BS23" s="160"/>
      <c r="BT23" s="160"/>
      <c r="BU23" s="160"/>
      <c r="BV23" s="160"/>
      <c r="BW23" s="160"/>
      <c r="BX23" s="160"/>
      <c r="BY23" s="160"/>
      <c r="BZ23" s="160"/>
      <c r="CA23" s="160"/>
      <c r="CB23" s="160"/>
      <c r="CC23" s="160"/>
      <c r="CD23" s="160"/>
      <c r="CE23" s="160"/>
      <c r="CF23" s="160"/>
      <c r="CG23" s="160"/>
      <c r="CH23" s="160"/>
      <c r="CI23" s="160"/>
      <c r="CJ23" s="160"/>
      <c r="CK23" s="160"/>
      <c r="CL23" s="160"/>
      <c r="CM23" s="160"/>
      <c r="CN23" s="160"/>
      <c r="CO23" s="160"/>
      <c r="CP23" s="160"/>
      <c r="CQ23" s="160"/>
      <c r="CR23" s="160"/>
      <c r="CS23" s="160"/>
      <c r="CT23" s="160"/>
      <c r="CU23" s="160"/>
      <c r="CV23" s="408"/>
      <c r="CW23" s="160"/>
      <c r="CX23" s="160"/>
      <c r="CY23" s="160"/>
      <c r="CZ23" s="160"/>
      <c r="DA23" s="160"/>
      <c r="DB23" s="160"/>
      <c r="DC23" s="160"/>
      <c r="DD23" s="160"/>
      <c r="DE23" s="160"/>
      <c r="DF23" s="160"/>
      <c r="DG23" s="160"/>
      <c r="DH23" s="160"/>
      <c r="DI23" s="160"/>
      <c r="DJ23" s="160"/>
      <c r="DK23" s="160"/>
      <c r="DL23" s="160"/>
      <c r="DM23" s="160"/>
      <c r="DN23" s="160"/>
      <c r="DO23" s="160"/>
      <c r="DP23" s="160"/>
      <c r="DQ23" s="160"/>
      <c r="DR23" s="160"/>
      <c r="DS23" s="160"/>
      <c r="DT23" s="160"/>
      <c r="DU23" s="160"/>
      <c r="DV23" s="160"/>
      <c r="DW23" s="160"/>
      <c r="DX23" s="160"/>
      <c r="DY23" s="160"/>
      <c r="DZ23" s="160"/>
      <c r="EA23" s="160"/>
      <c r="EB23" s="160"/>
      <c r="EC23" s="160"/>
      <c r="ED23" s="160"/>
      <c r="EE23" s="160"/>
      <c r="EF23" s="160"/>
      <c r="EG23" s="160"/>
      <c r="EH23" s="160"/>
      <c r="EI23" s="160"/>
      <c r="EJ23" s="160"/>
      <c r="EK23" s="160"/>
      <c r="EL23" s="160"/>
      <c r="EM23" s="160"/>
      <c r="EN23" s="160"/>
      <c r="EO23" s="160"/>
      <c r="EP23" s="160"/>
      <c r="EQ23" s="160"/>
      <c r="ER23" s="160"/>
      <c r="ES23" s="160"/>
      <c r="ET23" s="197"/>
      <c r="EU23" s="475"/>
      <c r="EV23" s="475"/>
      <c r="EW23" s="475"/>
      <c r="EX23" s="475"/>
      <c r="EY23" s="476"/>
    </row>
    <row r="24" spans="2:155" ht="17.100000000000001" customHeight="1" x14ac:dyDescent="0.15">
      <c r="B24" s="468"/>
      <c r="C24" s="461" t="s">
        <v>11</v>
      </c>
      <c r="D24" s="462"/>
      <c r="E24" s="31" t="s">
        <v>239</v>
      </c>
      <c r="F24" s="155"/>
      <c r="G24" s="198"/>
      <c r="H24" s="318"/>
      <c r="I24" s="318"/>
      <c r="J24" s="318"/>
      <c r="K24" s="318"/>
      <c r="L24" s="318"/>
      <c r="M24" s="318"/>
      <c r="N24" s="318"/>
      <c r="O24" s="318"/>
      <c r="P24" s="318"/>
      <c r="Q24" s="318"/>
      <c r="R24" s="318"/>
      <c r="S24" s="318"/>
      <c r="T24" s="318"/>
      <c r="U24" s="318"/>
      <c r="V24" s="318"/>
      <c r="W24" s="318"/>
      <c r="X24" s="318"/>
      <c r="Y24" s="318"/>
      <c r="Z24" s="318"/>
      <c r="AA24" s="318"/>
      <c r="AB24" s="318"/>
      <c r="AC24" s="318"/>
      <c r="AD24" s="318"/>
      <c r="AE24" s="318"/>
      <c r="AF24" s="318"/>
      <c r="AG24" s="318"/>
      <c r="AH24" s="318"/>
      <c r="AI24" s="318"/>
      <c r="AJ24" s="318"/>
      <c r="AK24" s="318"/>
      <c r="AL24" s="318"/>
      <c r="AM24" s="318"/>
      <c r="AN24" s="318"/>
      <c r="AO24" s="318"/>
      <c r="AP24" s="318"/>
      <c r="AQ24" s="318"/>
      <c r="AR24" s="318"/>
      <c r="AS24" s="318"/>
      <c r="AT24" s="318"/>
      <c r="AU24" s="318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409"/>
      <c r="CW24" s="142"/>
      <c r="CX24" s="142">
        <v>100000</v>
      </c>
      <c r="CY24" s="142">
        <v>300000</v>
      </c>
      <c r="CZ24" s="142">
        <v>500000</v>
      </c>
      <c r="DA24" s="142">
        <v>800000</v>
      </c>
      <c r="DB24" s="142">
        <v>1000000</v>
      </c>
      <c r="DC24" s="142">
        <v>1000000</v>
      </c>
      <c r="DD24" s="142">
        <v>500000</v>
      </c>
      <c r="DE24" s="142">
        <v>300000</v>
      </c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200"/>
      <c r="EU24" s="207">
        <f>SUMIF(G$22:ET$22,"施設建設",$G24:$ET24)</f>
        <v>0</v>
      </c>
      <c r="EV24" s="142">
        <f>SUMIF(G$22:ET$22,"施設整備",$G24:$ET24)</f>
        <v>0</v>
      </c>
      <c r="EW24" s="142">
        <f>SUMIF(G$22:ET$22,"当該事業",$G24:$ET24)</f>
        <v>4500000</v>
      </c>
      <c r="EX24" s="142">
        <f>SUMIF(G$22:ET$22,"関連事業",$G24:$ET24)</f>
        <v>0</v>
      </c>
      <c r="EY24" s="141">
        <f>SUMIF(G$22:ET$22,"再整備",$G24:$ET24)</f>
        <v>0</v>
      </c>
    </row>
    <row r="25" spans="2:155" ht="17.100000000000001" customHeight="1" x14ac:dyDescent="0.15">
      <c r="B25" s="468"/>
      <c r="C25" s="463"/>
      <c r="D25" s="464"/>
      <c r="E25" s="31" t="s">
        <v>13</v>
      </c>
      <c r="F25" s="155"/>
      <c r="G25" s="19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8"/>
      <c r="AD25" s="318"/>
      <c r="AE25" s="318"/>
      <c r="AF25" s="318"/>
      <c r="AG25" s="318"/>
      <c r="AH25" s="318"/>
      <c r="AI25" s="318"/>
      <c r="AJ25" s="318"/>
      <c r="AK25" s="318"/>
      <c r="AL25" s="318"/>
      <c r="AM25" s="318"/>
      <c r="AN25" s="318"/>
      <c r="AO25" s="318"/>
      <c r="AP25" s="318"/>
      <c r="AQ25" s="318"/>
      <c r="AR25" s="318"/>
      <c r="AS25" s="318"/>
      <c r="AT25" s="318"/>
      <c r="AU25" s="318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409"/>
      <c r="CW25" s="142"/>
      <c r="CX25" s="142">
        <v>10000</v>
      </c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200"/>
      <c r="EU25" s="207">
        <f t="shared" ref="EU25:EU31" si="34">SUMIF(G$22:ET$22,"施設建設",$G25:$ET25)</f>
        <v>0</v>
      </c>
      <c r="EV25" s="142">
        <f t="shared" ref="EV25:EV31" si="35">SUMIF(G$22:ET$22,"施設整備",$G25:$ET25)</f>
        <v>0</v>
      </c>
      <c r="EW25" s="142">
        <f t="shared" ref="EW25:EW32" si="36">SUMIF(G$22:ET$22,"当該事業",$G25:$ET25)</f>
        <v>10000</v>
      </c>
      <c r="EX25" s="142">
        <f t="shared" ref="EX25:EX32" si="37">SUMIF(G$22:ET$22,"関連事業",$G25:$ET25)</f>
        <v>0</v>
      </c>
      <c r="EY25" s="141">
        <f t="shared" ref="EY25:EY32" si="38">SUMIF(G$22:ET$22,"再整備",$G25:$ET25)</f>
        <v>0</v>
      </c>
    </row>
    <row r="26" spans="2:155" ht="17.100000000000001" customHeight="1" x14ac:dyDescent="0.15">
      <c r="B26" s="468"/>
      <c r="C26" s="465"/>
      <c r="D26" s="466"/>
      <c r="E26" s="31" t="s">
        <v>237</v>
      </c>
      <c r="F26" s="155"/>
      <c r="G26" s="198"/>
      <c r="H26" s="318"/>
      <c r="I26" s="318"/>
      <c r="J26" s="318"/>
      <c r="K26" s="318"/>
      <c r="L26" s="318"/>
      <c r="M26" s="318"/>
      <c r="N26" s="318"/>
      <c r="O26" s="318"/>
      <c r="P26" s="318"/>
      <c r="Q26" s="318"/>
      <c r="R26" s="318"/>
      <c r="S26" s="318"/>
      <c r="T26" s="318"/>
      <c r="U26" s="318"/>
      <c r="V26" s="318"/>
      <c r="W26" s="318"/>
      <c r="X26" s="318"/>
      <c r="Y26" s="318"/>
      <c r="Z26" s="318"/>
      <c r="AA26" s="318"/>
      <c r="AB26" s="318"/>
      <c r="AC26" s="318"/>
      <c r="AD26" s="318"/>
      <c r="AE26" s="318"/>
      <c r="AF26" s="318"/>
      <c r="AG26" s="318"/>
      <c r="AH26" s="318"/>
      <c r="AI26" s="318"/>
      <c r="AJ26" s="318"/>
      <c r="AK26" s="318"/>
      <c r="AL26" s="318"/>
      <c r="AM26" s="318"/>
      <c r="AN26" s="318"/>
      <c r="AO26" s="318"/>
      <c r="AP26" s="318"/>
      <c r="AQ26" s="318"/>
      <c r="AR26" s="318"/>
      <c r="AS26" s="318"/>
      <c r="AT26" s="318"/>
      <c r="AU26" s="318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  <c r="BI26" s="142"/>
      <c r="BJ26" s="142"/>
      <c r="BK26" s="142"/>
      <c r="BL26" s="142"/>
      <c r="BM26" s="142"/>
      <c r="BN26" s="142"/>
      <c r="BO26" s="142"/>
      <c r="BP26" s="142"/>
      <c r="BQ26" s="142"/>
      <c r="BR26" s="142"/>
      <c r="BS26" s="142"/>
      <c r="BT26" s="142"/>
      <c r="BU26" s="142"/>
      <c r="BV26" s="142"/>
      <c r="BW26" s="142"/>
      <c r="BX26" s="142"/>
      <c r="BY26" s="142"/>
      <c r="BZ26" s="142"/>
      <c r="CA26" s="142"/>
      <c r="CB26" s="142"/>
      <c r="CC26" s="142"/>
      <c r="CD26" s="142"/>
      <c r="CE26" s="142"/>
      <c r="CF26" s="142"/>
      <c r="CG26" s="142"/>
      <c r="CH26" s="142"/>
      <c r="CI26" s="142"/>
      <c r="CJ26" s="142"/>
      <c r="CK26" s="142"/>
      <c r="CL26" s="142"/>
      <c r="CM26" s="142"/>
      <c r="CN26" s="142"/>
      <c r="CO26" s="142"/>
      <c r="CP26" s="142"/>
      <c r="CQ26" s="142"/>
      <c r="CR26" s="142"/>
      <c r="CS26" s="142"/>
      <c r="CT26" s="142"/>
      <c r="CU26" s="142"/>
      <c r="CV26" s="409"/>
      <c r="CW26" s="142"/>
      <c r="CX26" s="142"/>
      <c r="CY26" s="142">
        <v>2000</v>
      </c>
      <c r="CZ26" s="142"/>
      <c r="DA26" s="142"/>
      <c r="DB26" s="142"/>
      <c r="DC26" s="142"/>
      <c r="DD26" s="142">
        <v>8000</v>
      </c>
      <c r="DE26" s="142"/>
      <c r="DF26" s="142"/>
      <c r="DG26" s="142"/>
      <c r="DH26" s="142"/>
      <c r="DI26" s="142"/>
      <c r="DJ26" s="142"/>
      <c r="DK26" s="142"/>
      <c r="DL26" s="142"/>
      <c r="DM26" s="142"/>
      <c r="DN26" s="142"/>
      <c r="DO26" s="142"/>
      <c r="DP26" s="142"/>
      <c r="DQ26" s="142"/>
      <c r="DR26" s="142"/>
      <c r="DS26" s="142"/>
      <c r="DT26" s="142"/>
      <c r="DU26" s="142"/>
      <c r="DV26" s="142"/>
      <c r="DW26" s="142"/>
      <c r="DX26" s="142"/>
      <c r="DY26" s="142"/>
      <c r="DZ26" s="142"/>
      <c r="EA26" s="142"/>
      <c r="EB26" s="142"/>
      <c r="EC26" s="142"/>
      <c r="ED26" s="142"/>
      <c r="EE26" s="142"/>
      <c r="EF26" s="142"/>
      <c r="EG26" s="142"/>
      <c r="EH26" s="142"/>
      <c r="EI26" s="142"/>
      <c r="EJ26" s="142"/>
      <c r="EK26" s="142"/>
      <c r="EL26" s="142"/>
      <c r="EM26" s="142"/>
      <c r="EN26" s="142"/>
      <c r="EO26" s="142"/>
      <c r="EP26" s="142"/>
      <c r="EQ26" s="142"/>
      <c r="ER26" s="142"/>
      <c r="ES26" s="142"/>
      <c r="ET26" s="200"/>
      <c r="EU26" s="207">
        <f t="shared" si="34"/>
        <v>0</v>
      </c>
      <c r="EV26" s="142">
        <f t="shared" si="35"/>
        <v>0</v>
      </c>
      <c r="EW26" s="142">
        <f t="shared" si="36"/>
        <v>10000</v>
      </c>
      <c r="EX26" s="142">
        <f t="shared" si="37"/>
        <v>0</v>
      </c>
      <c r="EY26" s="141">
        <f t="shared" si="38"/>
        <v>0</v>
      </c>
    </row>
    <row r="27" spans="2:155" ht="17.100000000000001" customHeight="1" x14ac:dyDescent="0.15">
      <c r="B27" s="468"/>
      <c r="C27" s="461" t="s">
        <v>12</v>
      </c>
      <c r="D27" s="462"/>
      <c r="E27" s="31" t="s">
        <v>239</v>
      </c>
      <c r="F27" s="155"/>
      <c r="G27" s="198"/>
      <c r="H27" s="142">
        <f t="shared" ref="H27:AU27" si="39">ROUND(H24*H$8,0)</f>
        <v>0</v>
      </c>
      <c r="I27" s="142">
        <f t="shared" si="39"/>
        <v>0</v>
      </c>
      <c r="J27" s="142">
        <f t="shared" si="39"/>
        <v>0</v>
      </c>
      <c r="K27" s="142">
        <f t="shared" si="39"/>
        <v>0</v>
      </c>
      <c r="L27" s="142">
        <f t="shared" si="39"/>
        <v>0</v>
      </c>
      <c r="M27" s="142">
        <f t="shared" si="39"/>
        <v>0</v>
      </c>
      <c r="N27" s="142">
        <f t="shared" si="39"/>
        <v>0</v>
      </c>
      <c r="O27" s="142">
        <f t="shared" si="39"/>
        <v>0</v>
      </c>
      <c r="P27" s="142">
        <f t="shared" si="39"/>
        <v>0</v>
      </c>
      <c r="Q27" s="142">
        <f t="shared" si="39"/>
        <v>0</v>
      </c>
      <c r="R27" s="142">
        <f t="shared" si="39"/>
        <v>0</v>
      </c>
      <c r="S27" s="142">
        <f t="shared" si="39"/>
        <v>0</v>
      </c>
      <c r="T27" s="142">
        <f t="shared" si="39"/>
        <v>0</v>
      </c>
      <c r="U27" s="142">
        <f t="shared" si="39"/>
        <v>0</v>
      </c>
      <c r="V27" s="142">
        <f t="shared" si="39"/>
        <v>0</v>
      </c>
      <c r="W27" s="142">
        <f t="shared" si="39"/>
        <v>0</v>
      </c>
      <c r="X27" s="142">
        <f t="shared" si="39"/>
        <v>0</v>
      </c>
      <c r="Y27" s="142">
        <f t="shared" si="39"/>
        <v>0</v>
      </c>
      <c r="Z27" s="142">
        <f t="shared" si="39"/>
        <v>0</v>
      </c>
      <c r="AA27" s="142">
        <f t="shared" si="39"/>
        <v>0</v>
      </c>
      <c r="AB27" s="142">
        <f t="shared" si="39"/>
        <v>0</v>
      </c>
      <c r="AC27" s="142">
        <f t="shared" si="39"/>
        <v>0</v>
      </c>
      <c r="AD27" s="142">
        <f t="shared" si="39"/>
        <v>0</v>
      </c>
      <c r="AE27" s="142">
        <f t="shared" si="39"/>
        <v>0</v>
      </c>
      <c r="AF27" s="142">
        <f t="shared" si="39"/>
        <v>0</v>
      </c>
      <c r="AG27" s="142">
        <f t="shared" si="39"/>
        <v>0</v>
      </c>
      <c r="AH27" s="142">
        <f t="shared" si="39"/>
        <v>0</v>
      </c>
      <c r="AI27" s="142">
        <f t="shared" si="39"/>
        <v>0</v>
      </c>
      <c r="AJ27" s="142">
        <f t="shared" si="39"/>
        <v>0</v>
      </c>
      <c r="AK27" s="142">
        <f t="shared" si="39"/>
        <v>0</v>
      </c>
      <c r="AL27" s="142">
        <f t="shared" si="39"/>
        <v>0</v>
      </c>
      <c r="AM27" s="142">
        <f t="shared" si="39"/>
        <v>0</v>
      </c>
      <c r="AN27" s="142">
        <f t="shared" si="39"/>
        <v>0</v>
      </c>
      <c r="AO27" s="142">
        <f t="shared" si="39"/>
        <v>0</v>
      </c>
      <c r="AP27" s="142">
        <f t="shared" si="39"/>
        <v>0</v>
      </c>
      <c r="AQ27" s="142">
        <f t="shared" si="39"/>
        <v>0</v>
      </c>
      <c r="AR27" s="142">
        <f t="shared" si="39"/>
        <v>0</v>
      </c>
      <c r="AS27" s="142">
        <f t="shared" si="39"/>
        <v>0</v>
      </c>
      <c r="AT27" s="142">
        <f t="shared" si="39"/>
        <v>0</v>
      </c>
      <c r="AU27" s="142">
        <f t="shared" si="39"/>
        <v>0</v>
      </c>
      <c r="AV27" s="142">
        <f t="shared" ref="AV27:CA27" si="40">ROUND(AV24*AV$8,0)</f>
        <v>0</v>
      </c>
      <c r="AW27" s="142">
        <f t="shared" si="40"/>
        <v>0</v>
      </c>
      <c r="AX27" s="142">
        <f t="shared" si="40"/>
        <v>0</v>
      </c>
      <c r="AY27" s="142">
        <f t="shared" si="40"/>
        <v>0</v>
      </c>
      <c r="AZ27" s="142">
        <f t="shared" si="40"/>
        <v>0</v>
      </c>
      <c r="BA27" s="142">
        <f t="shared" si="40"/>
        <v>0</v>
      </c>
      <c r="BB27" s="142">
        <f t="shared" si="40"/>
        <v>0</v>
      </c>
      <c r="BC27" s="142">
        <f t="shared" si="40"/>
        <v>0</v>
      </c>
      <c r="BD27" s="142">
        <f t="shared" si="40"/>
        <v>0</v>
      </c>
      <c r="BE27" s="142">
        <f t="shared" si="40"/>
        <v>0</v>
      </c>
      <c r="BF27" s="142">
        <f t="shared" si="40"/>
        <v>0</v>
      </c>
      <c r="BG27" s="142">
        <f t="shared" si="40"/>
        <v>0</v>
      </c>
      <c r="BH27" s="142">
        <f t="shared" si="40"/>
        <v>0</v>
      </c>
      <c r="BI27" s="142">
        <f t="shared" si="40"/>
        <v>0</v>
      </c>
      <c r="BJ27" s="142">
        <f t="shared" si="40"/>
        <v>0</v>
      </c>
      <c r="BK27" s="142">
        <f t="shared" si="40"/>
        <v>0</v>
      </c>
      <c r="BL27" s="142">
        <f t="shared" si="40"/>
        <v>0</v>
      </c>
      <c r="BM27" s="142">
        <f t="shared" si="40"/>
        <v>0</v>
      </c>
      <c r="BN27" s="142">
        <f t="shared" si="40"/>
        <v>0</v>
      </c>
      <c r="BO27" s="142">
        <f t="shared" si="40"/>
        <v>0</v>
      </c>
      <c r="BP27" s="142">
        <f t="shared" si="40"/>
        <v>0</v>
      </c>
      <c r="BQ27" s="142">
        <f t="shared" si="40"/>
        <v>0</v>
      </c>
      <c r="BR27" s="142">
        <f t="shared" si="40"/>
        <v>0</v>
      </c>
      <c r="BS27" s="142">
        <f t="shared" si="40"/>
        <v>0</v>
      </c>
      <c r="BT27" s="142">
        <f t="shared" si="40"/>
        <v>0</v>
      </c>
      <c r="BU27" s="142">
        <f t="shared" si="40"/>
        <v>0</v>
      </c>
      <c r="BV27" s="142">
        <f t="shared" si="40"/>
        <v>0</v>
      </c>
      <c r="BW27" s="142">
        <f t="shared" si="40"/>
        <v>0</v>
      </c>
      <c r="BX27" s="142">
        <f t="shared" si="40"/>
        <v>0</v>
      </c>
      <c r="BY27" s="142">
        <f t="shared" si="40"/>
        <v>0</v>
      </c>
      <c r="BZ27" s="142">
        <f t="shared" si="40"/>
        <v>0</v>
      </c>
      <c r="CA27" s="142">
        <f t="shared" si="40"/>
        <v>0</v>
      </c>
      <c r="CB27" s="142">
        <f t="shared" ref="CB27:DG27" si="41">ROUND(CB24*CB$8,0)</f>
        <v>0</v>
      </c>
      <c r="CC27" s="142">
        <f t="shared" si="41"/>
        <v>0</v>
      </c>
      <c r="CD27" s="142">
        <f t="shared" si="41"/>
        <v>0</v>
      </c>
      <c r="CE27" s="142">
        <f t="shared" si="41"/>
        <v>0</v>
      </c>
      <c r="CF27" s="142">
        <f t="shared" si="41"/>
        <v>0</v>
      </c>
      <c r="CG27" s="142">
        <f t="shared" si="41"/>
        <v>0</v>
      </c>
      <c r="CH27" s="142">
        <f t="shared" si="41"/>
        <v>0</v>
      </c>
      <c r="CI27" s="142">
        <f t="shared" si="41"/>
        <v>0</v>
      </c>
      <c r="CJ27" s="142">
        <f t="shared" si="41"/>
        <v>0</v>
      </c>
      <c r="CK27" s="142">
        <f t="shared" si="41"/>
        <v>0</v>
      </c>
      <c r="CL27" s="142">
        <f t="shared" si="41"/>
        <v>0</v>
      </c>
      <c r="CM27" s="142">
        <f t="shared" si="41"/>
        <v>0</v>
      </c>
      <c r="CN27" s="142">
        <f t="shared" si="41"/>
        <v>0</v>
      </c>
      <c r="CO27" s="142">
        <f t="shared" si="41"/>
        <v>0</v>
      </c>
      <c r="CP27" s="142">
        <f t="shared" si="41"/>
        <v>0</v>
      </c>
      <c r="CQ27" s="142">
        <f t="shared" si="41"/>
        <v>0</v>
      </c>
      <c r="CR27" s="142">
        <f t="shared" si="41"/>
        <v>0</v>
      </c>
      <c r="CS27" s="142">
        <f t="shared" si="41"/>
        <v>0</v>
      </c>
      <c r="CT27" s="142">
        <f t="shared" si="41"/>
        <v>0</v>
      </c>
      <c r="CU27" s="142">
        <f t="shared" si="41"/>
        <v>0</v>
      </c>
      <c r="CV27" s="409">
        <f t="shared" si="41"/>
        <v>0</v>
      </c>
      <c r="CW27" s="142">
        <f t="shared" si="41"/>
        <v>0</v>
      </c>
      <c r="CX27" s="142">
        <f t="shared" si="41"/>
        <v>100000</v>
      </c>
      <c r="CY27" s="142">
        <f t="shared" si="41"/>
        <v>300000</v>
      </c>
      <c r="CZ27" s="142">
        <f t="shared" si="41"/>
        <v>500000</v>
      </c>
      <c r="DA27" s="142">
        <f t="shared" si="41"/>
        <v>800000</v>
      </c>
      <c r="DB27" s="142">
        <f t="shared" si="41"/>
        <v>1000000</v>
      </c>
      <c r="DC27" s="142">
        <f t="shared" si="41"/>
        <v>1000000</v>
      </c>
      <c r="DD27" s="142">
        <f t="shared" si="41"/>
        <v>500000</v>
      </c>
      <c r="DE27" s="142">
        <f t="shared" si="41"/>
        <v>300000</v>
      </c>
      <c r="DF27" s="142">
        <f t="shared" si="41"/>
        <v>0</v>
      </c>
      <c r="DG27" s="142">
        <f t="shared" si="41"/>
        <v>0</v>
      </c>
      <c r="DH27" s="142">
        <f t="shared" ref="DH27:EM27" si="42">ROUND(DH24*DH$8,0)</f>
        <v>0</v>
      </c>
      <c r="DI27" s="142">
        <f t="shared" si="42"/>
        <v>0</v>
      </c>
      <c r="DJ27" s="142">
        <f t="shared" si="42"/>
        <v>0</v>
      </c>
      <c r="DK27" s="142">
        <f t="shared" si="42"/>
        <v>0</v>
      </c>
      <c r="DL27" s="142">
        <f t="shared" si="42"/>
        <v>0</v>
      </c>
      <c r="DM27" s="142">
        <f t="shared" si="42"/>
        <v>0</v>
      </c>
      <c r="DN27" s="142">
        <f t="shared" si="42"/>
        <v>0</v>
      </c>
      <c r="DO27" s="142">
        <f t="shared" si="42"/>
        <v>0</v>
      </c>
      <c r="DP27" s="142">
        <f t="shared" si="42"/>
        <v>0</v>
      </c>
      <c r="DQ27" s="142">
        <f t="shared" si="42"/>
        <v>0</v>
      </c>
      <c r="DR27" s="142">
        <f t="shared" si="42"/>
        <v>0</v>
      </c>
      <c r="DS27" s="142">
        <f t="shared" si="42"/>
        <v>0</v>
      </c>
      <c r="DT27" s="142">
        <f t="shared" si="42"/>
        <v>0</v>
      </c>
      <c r="DU27" s="142">
        <f t="shared" si="42"/>
        <v>0</v>
      </c>
      <c r="DV27" s="142">
        <f t="shared" si="42"/>
        <v>0</v>
      </c>
      <c r="DW27" s="142">
        <f t="shared" si="42"/>
        <v>0</v>
      </c>
      <c r="DX27" s="142">
        <f t="shared" si="42"/>
        <v>0</v>
      </c>
      <c r="DY27" s="142">
        <f t="shared" si="42"/>
        <v>0</v>
      </c>
      <c r="DZ27" s="142">
        <f t="shared" si="42"/>
        <v>0</v>
      </c>
      <c r="EA27" s="142">
        <f t="shared" si="42"/>
        <v>0</v>
      </c>
      <c r="EB27" s="142">
        <f t="shared" si="42"/>
        <v>0</v>
      </c>
      <c r="EC27" s="142">
        <f t="shared" si="42"/>
        <v>0</v>
      </c>
      <c r="ED27" s="142">
        <f t="shared" si="42"/>
        <v>0</v>
      </c>
      <c r="EE27" s="142">
        <f t="shared" si="42"/>
        <v>0</v>
      </c>
      <c r="EF27" s="142">
        <f t="shared" si="42"/>
        <v>0</v>
      </c>
      <c r="EG27" s="142">
        <f t="shared" si="42"/>
        <v>0</v>
      </c>
      <c r="EH27" s="142">
        <f t="shared" si="42"/>
        <v>0</v>
      </c>
      <c r="EI27" s="142">
        <f t="shared" si="42"/>
        <v>0</v>
      </c>
      <c r="EJ27" s="142">
        <f t="shared" si="42"/>
        <v>0</v>
      </c>
      <c r="EK27" s="142">
        <f t="shared" si="42"/>
        <v>0</v>
      </c>
      <c r="EL27" s="142">
        <f t="shared" si="42"/>
        <v>0</v>
      </c>
      <c r="EM27" s="142">
        <f t="shared" si="42"/>
        <v>0</v>
      </c>
      <c r="EN27" s="142">
        <f t="shared" ref="EN27:ES27" si="43">ROUND(EN24*EN$8,0)</f>
        <v>0</v>
      </c>
      <c r="EO27" s="142">
        <f t="shared" si="43"/>
        <v>0</v>
      </c>
      <c r="EP27" s="142">
        <f t="shared" si="43"/>
        <v>0</v>
      </c>
      <c r="EQ27" s="142">
        <f t="shared" si="43"/>
        <v>0</v>
      </c>
      <c r="ER27" s="142">
        <f t="shared" si="43"/>
        <v>0</v>
      </c>
      <c r="ES27" s="142">
        <f t="shared" si="43"/>
        <v>0</v>
      </c>
      <c r="ET27" s="200"/>
      <c r="EU27" s="207">
        <f t="shared" si="34"/>
        <v>0</v>
      </c>
      <c r="EV27" s="142">
        <f t="shared" si="35"/>
        <v>0</v>
      </c>
      <c r="EW27" s="142">
        <f t="shared" si="36"/>
        <v>4500000</v>
      </c>
      <c r="EX27" s="142">
        <f t="shared" si="37"/>
        <v>0</v>
      </c>
      <c r="EY27" s="141">
        <f t="shared" si="38"/>
        <v>0</v>
      </c>
    </row>
    <row r="28" spans="2:155" ht="17.100000000000001" customHeight="1" x14ac:dyDescent="0.15">
      <c r="B28" s="468"/>
      <c r="C28" s="463"/>
      <c r="D28" s="464"/>
      <c r="E28" s="31" t="s">
        <v>13</v>
      </c>
      <c r="F28" s="155"/>
      <c r="G28" s="198"/>
      <c r="H28" s="142">
        <f t="shared" ref="H28:AU28" si="44">ROUND(H25*H$8,0)</f>
        <v>0</v>
      </c>
      <c r="I28" s="142">
        <f t="shared" si="44"/>
        <v>0</v>
      </c>
      <c r="J28" s="142">
        <f t="shared" si="44"/>
        <v>0</v>
      </c>
      <c r="K28" s="142">
        <f t="shared" si="44"/>
        <v>0</v>
      </c>
      <c r="L28" s="142">
        <f t="shared" si="44"/>
        <v>0</v>
      </c>
      <c r="M28" s="142">
        <f t="shared" si="44"/>
        <v>0</v>
      </c>
      <c r="N28" s="142">
        <f t="shared" si="44"/>
        <v>0</v>
      </c>
      <c r="O28" s="142">
        <f t="shared" si="44"/>
        <v>0</v>
      </c>
      <c r="P28" s="142">
        <f t="shared" si="44"/>
        <v>0</v>
      </c>
      <c r="Q28" s="142">
        <f t="shared" si="44"/>
        <v>0</v>
      </c>
      <c r="R28" s="142">
        <f t="shared" si="44"/>
        <v>0</v>
      </c>
      <c r="S28" s="142">
        <f t="shared" si="44"/>
        <v>0</v>
      </c>
      <c r="T28" s="142">
        <f t="shared" si="44"/>
        <v>0</v>
      </c>
      <c r="U28" s="142">
        <f t="shared" si="44"/>
        <v>0</v>
      </c>
      <c r="V28" s="142">
        <f t="shared" si="44"/>
        <v>0</v>
      </c>
      <c r="W28" s="142">
        <f t="shared" si="44"/>
        <v>0</v>
      </c>
      <c r="X28" s="142">
        <f t="shared" si="44"/>
        <v>0</v>
      </c>
      <c r="Y28" s="142">
        <f t="shared" si="44"/>
        <v>0</v>
      </c>
      <c r="Z28" s="142">
        <f t="shared" si="44"/>
        <v>0</v>
      </c>
      <c r="AA28" s="142">
        <f t="shared" si="44"/>
        <v>0</v>
      </c>
      <c r="AB28" s="142">
        <f t="shared" si="44"/>
        <v>0</v>
      </c>
      <c r="AC28" s="142">
        <f t="shared" si="44"/>
        <v>0</v>
      </c>
      <c r="AD28" s="142">
        <f t="shared" si="44"/>
        <v>0</v>
      </c>
      <c r="AE28" s="142">
        <f t="shared" si="44"/>
        <v>0</v>
      </c>
      <c r="AF28" s="142">
        <f t="shared" si="44"/>
        <v>0</v>
      </c>
      <c r="AG28" s="142">
        <f t="shared" si="44"/>
        <v>0</v>
      </c>
      <c r="AH28" s="142">
        <f t="shared" si="44"/>
        <v>0</v>
      </c>
      <c r="AI28" s="142">
        <f t="shared" si="44"/>
        <v>0</v>
      </c>
      <c r="AJ28" s="142">
        <f t="shared" si="44"/>
        <v>0</v>
      </c>
      <c r="AK28" s="142">
        <f t="shared" si="44"/>
        <v>0</v>
      </c>
      <c r="AL28" s="142">
        <f t="shared" si="44"/>
        <v>0</v>
      </c>
      <c r="AM28" s="142">
        <f t="shared" si="44"/>
        <v>0</v>
      </c>
      <c r="AN28" s="142">
        <f t="shared" si="44"/>
        <v>0</v>
      </c>
      <c r="AO28" s="142">
        <f t="shared" si="44"/>
        <v>0</v>
      </c>
      <c r="AP28" s="142">
        <f t="shared" si="44"/>
        <v>0</v>
      </c>
      <c r="AQ28" s="142">
        <f t="shared" si="44"/>
        <v>0</v>
      </c>
      <c r="AR28" s="142">
        <f t="shared" si="44"/>
        <v>0</v>
      </c>
      <c r="AS28" s="142">
        <f t="shared" si="44"/>
        <v>0</v>
      </c>
      <c r="AT28" s="142">
        <f t="shared" si="44"/>
        <v>0</v>
      </c>
      <c r="AU28" s="142">
        <f t="shared" si="44"/>
        <v>0</v>
      </c>
      <c r="AV28" s="142">
        <f t="shared" ref="AV28:CA28" si="45">ROUND(AV25*AV$8,0)</f>
        <v>0</v>
      </c>
      <c r="AW28" s="142">
        <f t="shared" si="45"/>
        <v>0</v>
      </c>
      <c r="AX28" s="142">
        <f t="shared" si="45"/>
        <v>0</v>
      </c>
      <c r="AY28" s="142">
        <f t="shared" si="45"/>
        <v>0</v>
      </c>
      <c r="AZ28" s="142">
        <f t="shared" si="45"/>
        <v>0</v>
      </c>
      <c r="BA28" s="142">
        <f t="shared" si="45"/>
        <v>0</v>
      </c>
      <c r="BB28" s="142">
        <f t="shared" si="45"/>
        <v>0</v>
      </c>
      <c r="BC28" s="142">
        <f t="shared" si="45"/>
        <v>0</v>
      </c>
      <c r="BD28" s="142">
        <f t="shared" si="45"/>
        <v>0</v>
      </c>
      <c r="BE28" s="142">
        <f t="shared" si="45"/>
        <v>0</v>
      </c>
      <c r="BF28" s="142">
        <f t="shared" si="45"/>
        <v>0</v>
      </c>
      <c r="BG28" s="142">
        <f t="shared" si="45"/>
        <v>0</v>
      </c>
      <c r="BH28" s="142">
        <f t="shared" si="45"/>
        <v>0</v>
      </c>
      <c r="BI28" s="142">
        <f t="shared" si="45"/>
        <v>0</v>
      </c>
      <c r="BJ28" s="142">
        <f t="shared" si="45"/>
        <v>0</v>
      </c>
      <c r="BK28" s="142">
        <f t="shared" si="45"/>
        <v>0</v>
      </c>
      <c r="BL28" s="142">
        <f t="shared" si="45"/>
        <v>0</v>
      </c>
      <c r="BM28" s="142">
        <f t="shared" si="45"/>
        <v>0</v>
      </c>
      <c r="BN28" s="142">
        <f t="shared" si="45"/>
        <v>0</v>
      </c>
      <c r="BO28" s="142">
        <f t="shared" si="45"/>
        <v>0</v>
      </c>
      <c r="BP28" s="142">
        <f t="shared" si="45"/>
        <v>0</v>
      </c>
      <c r="BQ28" s="142">
        <f t="shared" si="45"/>
        <v>0</v>
      </c>
      <c r="BR28" s="142">
        <f t="shared" si="45"/>
        <v>0</v>
      </c>
      <c r="BS28" s="142">
        <f t="shared" si="45"/>
        <v>0</v>
      </c>
      <c r="BT28" s="142">
        <f t="shared" si="45"/>
        <v>0</v>
      </c>
      <c r="BU28" s="142">
        <f t="shared" si="45"/>
        <v>0</v>
      </c>
      <c r="BV28" s="142">
        <f t="shared" si="45"/>
        <v>0</v>
      </c>
      <c r="BW28" s="142">
        <f t="shared" si="45"/>
        <v>0</v>
      </c>
      <c r="BX28" s="142">
        <f t="shared" si="45"/>
        <v>0</v>
      </c>
      <c r="BY28" s="142">
        <f t="shared" si="45"/>
        <v>0</v>
      </c>
      <c r="BZ28" s="142">
        <f t="shared" si="45"/>
        <v>0</v>
      </c>
      <c r="CA28" s="142">
        <f t="shared" si="45"/>
        <v>0</v>
      </c>
      <c r="CB28" s="142">
        <f t="shared" ref="CB28:DG28" si="46">ROUND(CB25*CB$8,0)</f>
        <v>0</v>
      </c>
      <c r="CC28" s="142">
        <f t="shared" si="46"/>
        <v>0</v>
      </c>
      <c r="CD28" s="142">
        <f t="shared" si="46"/>
        <v>0</v>
      </c>
      <c r="CE28" s="142">
        <f t="shared" si="46"/>
        <v>0</v>
      </c>
      <c r="CF28" s="142">
        <f t="shared" si="46"/>
        <v>0</v>
      </c>
      <c r="CG28" s="142">
        <f t="shared" si="46"/>
        <v>0</v>
      </c>
      <c r="CH28" s="142">
        <f t="shared" si="46"/>
        <v>0</v>
      </c>
      <c r="CI28" s="142">
        <f t="shared" si="46"/>
        <v>0</v>
      </c>
      <c r="CJ28" s="142">
        <f t="shared" si="46"/>
        <v>0</v>
      </c>
      <c r="CK28" s="142">
        <f t="shared" si="46"/>
        <v>0</v>
      </c>
      <c r="CL28" s="142">
        <f t="shared" si="46"/>
        <v>0</v>
      </c>
      <c r="CM28" s="142">
        <f t="shared" si="46"/>
        <v>0</v>
      </c>
      <c r="CN28" s="142">
        <f t="shared" si="46"/>
        <v>0</v>
      </c>
      <c r="CO28" s="142">
        <f t="shared" si="46"/>
        <v>0</v>
      </c>
      <c r="CP28" s="142">
        <f t="shared" si="46"/>
        <v>0</v>
      </c>
      <c r="CQ28" s="142">
        <f t="shared" si="46"/>
        <v>0</v>
      </c>
      <c r="CR28" s="142">
        <f t="shared" si="46"/>
        <v>0</v>
      </c>
      <c r="CS28" s="142">
        <f t="shared" si="46"/>
        <v>0</v>
      </c>
      <c r="CT28" s="142">
        <f t="shared" si="46"/>
        <v>0</v>
      </c>
      <c r="CU28" s="142">
        <f t="shared" si="46"/>
        <v>0</v>
      </c>
      <c r="CV28" s="409">
        <f t="shared" si="46"/>
        <v>0</v>
      </c>
      <c r="CW28" s="142">
        <f t="shared" si="46"/>
        <v>0</v>
      </c>
      <c r="CX28" s="142">
        <f t="shared" si="46"/>
        <v>10000</v>
      </c>
      <c r="CY28" s="142">
        <f t="shared" si="46"/>
        <v>0</v>
      </c>
      <c r="CZ28" s="142">
        <f t="shared" si="46"/>
        <v>0</v>
      </c>
      <c r="DA28" s="142">
        <f t="shared" si="46"/>
        <v>0</v>
      </c>
      <c r="DB28" s="142">
        <f t="shared" si="46"/>
        <v>0</v>
      </c>
      <c r="DC28" s="142">
        <f t="shared" si="46"/>
        <v>0</v>
      </c>
      <c r="DD28" s="142">
        <f t="shared" si="46"/>
        <v>0</v>
      </c>
      <c r="DE28" s="142">
        <f t="shared" si="46"/>
        <v>0</v>
      </c>
      <c r="DF28" s="142">
        <f t="shared" si="46"/>
        <v>0</v>
      </c>
      <c r="DG28" s="142">
        <f t="shared" si="46"/>
        <v>0</v>
      </c>
      <c r="DH28" s="142">
        <f t="shared" ref="DH28:EM28" si="47">ROUND(DH25*DH$8,0)</f>
        <v>0</v>
      </c>
      <c r="DI28" s="142">
        <f t="shared" si="47"/>
        <v>0</v>
      </c>
      <c r="DJ28" s="142">
        <f t="shared" si="47"/>
        <v>0</v>
      </c>
      <c r="DK28" s="142">
        <f t="shared" si="47"/>
        <v>0</v>
      </c>
      <c r="DL28" s="142">
        <f t="shared" si="47"/>
        <v>0</v>
      </c>
      <c r="DM28" s="142">
        <f t="shared" si="47"/>
        <v>0</v>
      </c>
      <c r="DN28" s="142">
        <f t="shared" si="47"/>
        <v>0</v>
      </c>
      <c r="DO28" s="142">
        <f t="shared" si="47"/>
        <v>0</v>
      </c>
      <c r="DP28" s="142">
        <f t="shared" si="47"/>
        <v>0</v>
      </c>
      <c r="DQ28" s="142">
        <f t="shared" si="47"/>
        <v>0</v>
      </c>
      <c r="DR28" s="142">
        <f t="shared" si="47"/>
        <v>0</v>
      </c>
      <c r="DS28" s="142">
        <f t="shared" si="47"/>
        <v>0</v>
      </c>
      <c r="DT28" s="142">
        <f t="shared" si="47"/>
        <v>0</v>
      </c>
      <c r="DU28" s="142">
        <f t="shared" si="47"/>
        <v>0</v>
      </c>
      <c r="DV28" s="142">
        <f t="shared" si="47"/>
        <v>0</v>
      </c>
      <c r="DW28" s="142">
        <f t="shared" si="47"/>
        <v>0</v>
      </c>
      <c r="DX28" s="142">
        <f t="shared" si="47"/>
        <v>0</v>
      </c>
      <c r="DY28" s="142">
        <f t="shared" si="47"/>
        <v>0</v>
      </c>
      <c r="DZ28" s="142">
        <f t="shared" si="47"/>
        <v>0</v>
      </c>
      <c r="EA28" s="142">
        <f t="shared" si="47"/>
        <v>0</v>
      </c>
      <c r="EB28" s="142">
        <f t="shared" si="47"/>
        <v>0</v>
      </c>
      <c r="EC28" s="142">
        <f t="shared" si="47"/>
        <v>0</v>
      </c>
      <c r="ED28" s="142">
        <f t="shared" si="47"/>
        <v>0</v>
      </c>
      <c r="EE28" s="142">
        <f t="shared" si="47"/>
        <v>0</v>
      </c>
      <c r="EF28" s="142">
        <f t="shared" si="47"/>
        <v>0</v>
      </c>
      <c r="EG28" s="142">
        <f t="shared" si="47"/>
        <v>0</v>
      </c>
      <c r="EH28" s="142">
        <f t="shared" si="47"/>
        <v>0</v>
      </c>
      <c r="EI28" s="142">
        <f t="shared" si="47"/>
        <v>0</v>
      </c>
      <c r="EJ28" s="142">
        <f t="shared" si="47"/>
        <v>0</v>
      </c>
      <c r="EK28" s="142">
        <f t="shared" si="47"/>
        <v>0</v>
      </c>
      <c r="EL28" s="142">
        <f t="shared" si="47"/>
        <v>0</v>
      </c>
      <c r="EM28" s="142">
        <f t="shared" si="47"/>
        <v>0</v>
      </c>
      <c r="EN28" s="142">
        <f t="shared" ref="EN28:ES28" si="48">ROUND(EN25*EN$8,0)</f>
        <v>0</v>
      </c>
      <c r="EO28" s="142">
        <f t="shared" si="48"/>
        <v>0</v>
      </c>
      <c r="EP28" s="142">
        <f t="shared" si="48"/>
        <v>0</v>
      </c>
      <c r="EQ28" s="142">
        <f t="shared" si="48"/>
        <v>0</v>
      </c>
      <c r="ER28" s="142">
        <f t="shared" si="48"/>
        <v>0</v>
      </c>
      <c r="ES28" s="142">
        <f t="shared" si="48"/>
        <v>0</v>
      </c>
      <c r="ET28" s="200"/>
      <c r="EU28" s="207">
        <f t="shared" si="34"/>
        <v>0</v>
      </c>
      <c r="EV28" s="142">
        <f t="shared" si="35"/>
        <v>0</v>
      </c>
      <c r="EW28" s="142">
        <f t="shared" si="36"/>
        <v>10000</v>
      </c>
      <c r="EX28" s="142">
        <f t="shared" si="37"/>
        <v>0</v>
      </c>
      <c r="EY28" s="141">
        <f t="shared" si="38"/>
        <v>0</v>
      </c>
    </row>
    <row r="29" spans="2:155" ht="17.100000000000001" customHeight="1" x14ac:dyDescent="0.15">
      <c r="B29" s="468"/>
      <c r="C29" s="465"/>
      <c r="D29" s="466"/>
      <c r="E29" s="31" t="s">
        <v>237</v>
      </c>
      <c r="F29" s="155"/>
      <c r="G29" s="198"/>
      <c r="H29" s="142">
        <f t="shared" ref="H29:AU29" si="49">ROUND(H26*H$8,0)</f>
        <v>0</v>
      </c>
      <c r="I29" s="142">
        <f t="shared" si="49"/>
        <v>0</v>
      </c>
      <c r="J29" s="142">
        <f t="shared" si="49"/>
        <v>0</v>
      </c>
      <c r="K29" s="142">
        <f t="shared" si="49"/>
        <v>0</v>
      </c>
      <c r="L29" s="142">
        <f t="shared" si="49"/>
        <v>0</v>
      </c>
      <c r="M29" s="142">
        <f t="shared" si="49"/>
        <v>0</v>
      </c>
      <c r="N29" s="142">
        <f t="shared" si="49"/>
        <v>0</v>
      </c>
      <c r="O29" s="142">
        <f t="shared" si="49"/>
        <v>0</v>
      </c>
      <c r="P29" s="142">
        <f t="shared" si="49"/>
        <v>0</v>
      </c>
      <c r="Q29" s="142">
        <f t="shared" si="49"/>
        <v>0</v>
      </c>
      <c r="R29" s="142">
        <f t="shared" si="49"/>
        <v>0</v>
      </c>
      <c r="S29" s="142">
        <f t="shared" si="49"/>
        <v>0</v>
      </c>
      <c r="T29" s="142">
        <f t="shared" si="49"/>
        <v>0</v>
      </c>
      <c r="U29" s="142">
        <f t="shared" si="49"/>
        <v>0</v>
      </c>
      <c r="V29" s="142">
        <f t="shared" si="49"/>
        <v>0</v>
      </c>
      <c r="W29" s="142">
        <f t="shared" si="49"/>
        <v>0</v>
      </c>
      <c r="X29" s="142">
        <f t="shared" si="49"/>
        <v>0</v>
      </c>
      <c r="Y29" s="142">
        <f t="shared" si="49"/>
        <v>0</v>
      </c>
      <c r="Z29" s="142">
        <f t="shared" si="49"/>
        <v>0</v>
      </c>
      <c r="AA29" s="142">
        <f t="shared" si="49"/>
        <v>0</v>
      </c>
      <c r="AB29" s="142">
        <f t="shared" si="49"/>
        <v>0</v>
      </c>
      <c r="AC29" s="142">
        <f t="shared" si="49"/>
        <v>0</v>
      </c>
      <c r="AD29" s="142">
        <f t="shared" si="49"/>
        <v>0</v>
      </c>
      <c r="AE29" s="142">
        <f t="shared" si="49"/>
        <v>0</v>
      </c>
      <c r="AF29" s="142">
        <f t="shared" si="49"/>
        <v>0</v>
      </c>
      <c r="AG29" s="142">
        <f t="shared" si="49"/>
        <v>0</v>
      </c>
      <c r="AH29" s="142">
        <f t="shared" si="49"/>
        <v>0</v>
      </c>
      <c r="AI29" s="142">
        <f t="shared" si="49"/>
        <v>0</v>
      </c>
      <c r="AJ29" s="142">
        <f t="shared" si="49"/>
        <v>0</v>
      </c>
      <c r="AK29" s="142">
        <f t="shared" si="49"/>
        <v>0</v>
      </c>
      <c r="AL29" s="142">
        <f t="shared" si="49"/>
        <v>0</v>
      </c>
      <c r="AM29" s="142">
        <f t="shared" si="49"/>
        <v>0</v>
      </c>
      <c r="AN29" s="142">
        <f t="shared" si="49"/>
        <v>0</v>
      </c>
      <c r="AO29" s="142">
        <f t="shared" si="49"/>
        <v>0</v>
      </c>
      <c r="AP29" s="142">
        <f t="shared" si="49"/>
        <v>0</v>
      </c>
      <c r="AQ29" s="142">
        <f t="shared" si="49"/>
        <v>0</v>
      </c>
      <c r="AR29" s="142">
        <f t="shared" si="49"/>
        <v>0</v>
      </c>
      <c r="AS29" s="142">
        <f t="shared" si="49"/>
        <v>0</v>
      </c>
      <c r="AT29" s="142">
        <f t="shared" si="49"/>
        <v>0</v>
      </c>
      <c r="AU29" s="142">
        <f t="shared" si="49"/>
        <v>0</v>
      </c>
      <c r="AV29" s="142">
        <f t="shared" ref="AV29:CA29" si="50">ROUND(AV26*AV$8,0)</f>
        <v>0</v>
      </c>
      <c r="AW29" s="142">
        <f t="shared" si="50"/>
        <v>0</v>
      </c>
      <c r="AX29" s="142">
        <f t="shared" si="50"/>
        <v>0</v>
      </c>
      <c r="AY29" s="142">
        <f t="shared" si="50"/>
        <v>0</v>
      </c>
      <c r="AZ29" s="142">
        <f t="shared" si="50"/>
        <v>0</v>
      </c>
      <c r="BA29" s="142">
        <f t="shared" si="50"/>
        <v>0</v>
      </c>
      <c r="BB29" s="142">
        <f t="shared" si="50"/>
        <v>0</v>
      </c>
      <c r="BC29" s="142">
        <f t="shared" si="50"/>
        <v>0</v>
      </c>
      <c r="BD29" s="142">
        <f t="shared" si="50"/>
        <v>0</v>
      </c>
      <c r="BE29" s="142">
        <f t="shared" si="50"/>
        <v>0</v>
      </c>
      <c r="BF29" s="142">
        <f t="shared" si="50"/>
        <v>0</v>
      </c>
      <c r="BG29" s="142">
        <f t="shared" si="50"/>
        <v>0</v>
      </c>
      <c r="BH29" s="142">
        <f t="shared" si="50"/>
        <v>0</v>
      </c>
      <c r="BI29" s="142">
        <f t="shared" si="50"/>
        <v>0</v>
      </c>
      <c r="BJ29" s="142">
        <f t="shared" si="50"/>
        <v>0</v>
      </c>
      <c r="BK29" s="142">
        <f t="shared" si="50"/>
        <v>0</v>
      </c>
      <c r="BL29" s="142">
        <f t="shared" si="50"/>
        <v>0</v>
      </c>
      <c r="BM29" s="142">
        <f t="shared" si="50"/>
        <v>0</v>
      </c>
      <c r="BN29" s="142">
        <f t="shared" si="50"/>
        <v>0</v>
      </c>
      <c r="BO29" s="142">
        <f t="shared" si="50"/>
        <v>0</v>
      </c>
      <c r="BP29" s="142">
        <f t="shared" si="50"/>
        <v>0</v>
      </c>
      <c r="BQ29" s="142">
        <f t="shared" si="50"/>
        <v>0</v>
      </c>
      <c r="BR29" s="142">
        <f t="shared" si="50"/>
        <v>0</v>
      </c>
      <c r="BS29" s="142">
        <f t="shared" si="50"/>
        <v>0</v>
      </c>
      <c r="BT29" s="142">
        <f t="shared" si="50"/>
        <v>0</v>
      </c>
      <c r="BU29" s="142">
        <f t="shared" si="50"/>
        <v>0</v>
      </c>
      <c r="BV29" s="142">
        <f t="shared" si="50"/>
        <v>0</v>
      </c>
      <c r="BW29" s="142">
        <f t="shared" si="50"/>
        <v>0</v>
      </c>
      <c r="BX29" s="142">
        <f t="shared" si="50"/>
        <v>0</v>
      </c>
      <c r="BY29" s="142">
        <f t="shared" si="50"/>
        <v>0</v>
      </c>
      <c r="BZ29" s="142">
        <f t="shared" si="50"/>
        <v>0</v>
      </c>
      <c r="CA29" s="142">
        <f t="shared" si="50"/>
        <v>0</v>
      </c>
      <c r="CB29" s="142">
        <f t="shared" ref="CB29:DG29" si="51">ROUND(CB26*CB$8,0)</f>
        <v>0</v>
      </c>
      <c r="CC29" s="142">
        <f t="shared" si="51"/>
        <v>0</v>
      </c>
      <c r="CD29" s="142">
        <f t="shared" si="51"/>
        <v>0</v>
      </c>
      <c r="CE29" s="142">
        <f t="shared" si="51"/>
        <v>0</v>
      </c>
      <c r="CF29" s="142">
        <f t="shared" si="51"/>
        <v>0</v>
      </c>
      <c r="CG29" s="142">
        <f t="shared" si="51"/>
        <v>0</v>
      </c>
      <c r="CH29" s="142">
        <f t="shared" si="51"/>
        <v>0</v>
      </c>
      <c r="CI29" s="142">
        <f t="shared" si="51"/>
        <v>0</v>
      </c>
      <c r="CJ29" s="142">
        <f t="shared" si="51"/>
        <v>0</v>
      </c>
      <c r="CK29" s="142">
        <f t="shared" si="51"/>
        <v>0</v>
      </c>
      <c r="CL29" s="142">
        <f t="shared" si="51"/>
        <v>0</v>
      </c>
      <c r="CM29" s="142">
        <f t="shared" si="51"/>
        <v>0</v>
      </c>
      <c r="CN29" s="142">
        <f t="shared" si="51"/>
        <v>0</v>
      </c>
      <c r="CO29" s="142">
        <f t="shared" si="51"/>
        <v>0</v>
      </c>
      <c r="CP29" s="142">
        <f t="shared" si="51"/>
        <v>0</v>
      </c>
      <c r="CQ29" s="142">
        <f t="shared" si="51"/>
        <v>0</v>
      </c>
      <c r="CR29" s="142">
        <f t="shared" si="51"/>
        <v>0</v>
      </c>
      <c r="CS29" s="142">
        <f t="shared" si="51"/>
        <v>0</v>
      </c>
      <c r="CT29" s="142">
        <f t="shared" si="51"/>
        <v>0</v>
      </c>
      <c r="CU29" s="142">
        <f t="shared" si="51"/>
        <v>0</v>
      </c>
      <c r="CV29" s="409">
        <f t="shared" si="51"/>
        <v>0</v>
      </c>
      <c r="CW29" s="142">
        <f t="shared" si="51"/>
        <v>0</v>
      </c>
      <c r="CX29" s="142">
        <f t="shared" si="51"/>
        <v>0</v>
      </c>
      <c r="CY29" s="142">
        <f t="shared" si="51"/>
        <v>2000</v>
      </c>
      <c r="CZ29" s="142">
        <f t="shared" si="51"/>
        <v>0</v>
      </c>
      <c r="DA29" s="142">
        <f t="shared" si="51"/>
        <v>0</v>
      </c>
      <c r="DB29" s="142">
        <f t="shared" si="51"/>
        <v>0</v>
      </c>
      <c r="DC29" s="142">
        <f t="shared" si="51"/>
        <v>0</v>
      </c>
      <c r="DD29" s="142">
        <f t="shared" si="51"/>
        <v>8000</v>
      </c>
      <c r="DE29" s="142">
        <f t="shared" si="51"/>
        <v>0</v>
      </c>
      <c r="DF29" s="142">
        <f t="shared" si="51"/>
        <v>0</v>
      </c>
      <c r="DG29" s="142">
        <f t="shared" si="51"/>
        <v>0</v>
      </c>
      <c r="DH29" s="142">
        <f t="shared" ref="DH29:EM29" si="52">ROUND(DH26*DH$8,0)</f>
        <v>0</v>
      </c>
      <c r="DI29" s="142">
        <f t="shared" si="52"/>
        <v>0</v>
      </c>
      <c r="DJ29" s="142">
        <f t="shared" si="52"/>
        <v>0</v>
      </c>
      <c r="DK29" s="142">
        <f t="shared" si="52"/>
        <v>0</v>
      </c>
      <c r="DL29" s="142">
        <f t="shared" si="52"/>
        <v>0</v>
      </c>
      <c r="DM29" s="142">
        <f t="shared" si="52"/>
        <v>0</v>
      </c>
      <c r="DN29" s="142">
        <f t="shared" si="52"/>
        <v>0</v>
      </c>
      <c r="DO29" s="142">
        <f t="shared" si="52"/>
        <v>0</v>
      </c>
      <c r="DP29" s="142">
        <f t="shared" si="52"/>
        <v>0</v>
      </c>
      <c r="DQ29" s="142">
        <f t="shared" si="52"/>
        <v>0</v>
      </c>
      <c r="DR29" s="142">
        <f t="shared" si="52"/>
        <v>0</v>
      </c>
      <c r="DS29" s="142">
        <f t="shared" si="52"/>
        <v>0</v>
      </c>
      <c r="DT29" s="142">
        <f t="shared" si="52"/>
        <v>0</v>
      </c>
      <c r="DU29" s="142">
        <f t="shared" si="52"/>
        <v>0</v>
      </c>
      <c r="DV29" s="142">
        <f t="shared" si="52"/>
        <v>0</v>
      </c>
      <c r="DW29" s="142">
        <f t="shared" si="52"/>
        <v>0</v>
      </c>
      <c r="DX29" s="142">
        <f t="shared" si="52"/>
        <v>0</v>
      </c>
      <c r="DY29" s="142">
        <f t="shared" si="52"/>
        <v>0</v>
      </c>
      <c r="DZ29" s="142">
        <f t="shared" si="52"/>
        <v>0</v>
      </c>
      <c r="EA29" s="142">
        <f t="shared" si="52"/>
        <v>0</v>
      </c>
      <c r="EB29" s="142">
        <f t="shared" si="52"/>
        <v>0</v>
      </c>
      <c r="EC29" s="142">
        <f t="shared" si="52"/>
        <v>0</v>
      </c>
      <c r="ED29" s="142">
        <f t="shared" si="52"/>
        <v>0</v>
      </c>
      <c r="EE29" s="142">
        <f t="shared" si="52"/>
        <v>0</v>
      </c>
      <c r="EF29" s="142">
        <f t="shared" si="52"/>
        <v>0</v>
      </c>
      <c r="EG29" s="142">
        <f t="shared" si="52"/>
        <v>0</v>
      </c>
      <c r="EH29" s="142">
        <f t="shared" si="52"/>
        <v>0</v>
      </c>
      <c r="EI29" s="142">
        <f t="shared" si="52"/>
        <v>0</v>
      </c>
      <c r="EJ29" s="142">
        <f t="shared" si="52"/>
        <v>0</v>
      </c>
      <c r="EK29" s="142">
        <f t="shared" si="52"/>
        <v>0</v>
      </c>
      <c r="EL29" s="142">
        <f t="shared" si="52"/>
        <v>0</v>
      </c>
      <c r="EM29" s="142">
        <f t="shared" si="52"/>
        <v>0</v>
      </c>
      <c r="EN29" s="142">
        <f t="shared" ref="EN29:ES29" si="53">ROUND(EN26*EN$8,0)</f>
        <v>0</v>
      </c>
      <c r="EO29" s="142">
        <f t="shared" si="53"/>
        <v>0</v>
      </c>
      <c r="EP29" s="142">
        <f t="shared" si="53"/>
        <v>0</v>
      </c>
      <c r="EQ29" s="142">
        <f t="shared" si="53"/>
        <v>0</v>
      </c>
      <c r="ER29" s="142">
        <f t="shared" si="53"/>
        <v>0</v>
      </c>
      <c r="ES29" s="142">
        <f t="shared" si="53"/>
        <v>0</v>
      </c>
      <c r="ET29" s="200"/>
      <c r="EU29" s="207">
        <f t="shared" si="34"/>
        <v>0</v>
      </c>
      <c r="EV29" s="142">
        <f t="shared" si="35"/>
        <v>0</v>
      </c>
      <c r="EW29" s="142">
        <f t="shared" si="36"/>
        <v>10000</v>
      </c>
      <c r="EX29" s="142">
        <f t="shared" si="37"/>
        <v>0</v>
      </c>
      <c r="EY29" s="141">
        <f t="shared" si="38"/>
        <v>0</v>
      </c>
    </row>
    <row r="30" spans="2:155" ht="17.100000000000001" customHeight="1" x14ac:dyDescent="0.15">
      <c r="B30" s="468"/>
      <c r="C30" s="21"/>
      <c r="D30" s="22"/>
      <c r="E30" s="23"/>
      <c r="F30" s="18" t="s">
        <v>11</v>
      </c>
      <c r="G30" s="198"/>
      <c r="H30" s="142">
        <f t="shared" ref="H30:AU30" si="54">SUM(H24:H26)</f>
        <v>0</v>
      </c>
      <c r="I30" s="142">
        <f t="shared" si="54"/>
        <v>0</v>
      </c>
      <c r="J30" s="142">
        <f t="shared" si="54"/>
        <v>0</v>
      </c>
      <c r="K30" s="142">
        <f t="shared" si="54"/>
        <v>0</v>
      </c>
      <c r="L30" s="142">
        <f t="shared" si="54"/>
        <v>0</v>
      </c>
      <c r="M30" s="142">
        <f t="shared" si="54"/>
        <v>0</v>
      </c>
      <c r="N30" s="142">
        <f t="shared" si="54"/>
        <v>0</v>
      </c>
      <c r="O30" s="142">
        <f t="shared" si="54"/>
        <v>0</v>
      </c>
      <c r="P30" s="142">
        <f t="shared" si="54"/>
        <v>0</v>
      </c>
      <c r="Q30" s="142">
        <f t="shared" si="54"/>
        <v>0</v>
      </c>
      <c r="R30" s="142">
        <f t="shared" si="54"/>
        <v>0</v>
      </c>
      <c r="S30" s="142">
        <f t="shared" si="54"/>
        <v>0</v>
      </c>
      <c r="T30" s="142">
        <f t="shared" si="54"/>
        <v>0</v>
      </c>
      <c r="U30" s="142">
        <f t="shared" si="54"/>
        <v>0</v>
      </c>
      <c r="V30" s="142">
        <f t="shared" si="54"/>
        <v>0</v>
      </c>
      <c r="W30" s="142">
        <f t="shared" si="54"/>
        <v>0</v>
      </c>
      <c r="X30" s="142">
        <f t="shared" si="54"/>
        <v>0</v>
      </c>
      <c r="Y30" s="142">
        <f t="shared" si="54"/>
        <v>0</v>
      </c>
      <c r="Z30" s="142">
        <f t="shared" si="54"/>
        <v>0</v>
      </c>
      <c r="AA30" s="142">
        <f t="shared" si="54"/>
        <v>0</v>
      </c>
      <c r="AB30" s="142">
        <f t="shared" si="54"/>
        <v>0</v>
      </c>
      <c r="AC30" s="142">
        <f t="shared" si="54"/>
        <v>0</v>
      </c>
      <c r="AD30" s="142">
        <f t="shared" si="54"/>
        <v>0</v>
      </c>
      <c r="AE30" s="142">
        <f t="shared" si="54"/>
        <v>0</v>
      </c>
      <c r="AF30" s="142">
        <f t="shared" si="54"/>
        <v>0</v>
      </c>
      <c r="AG30" s="142">
        <f t="shared" si="54"/>
        <v>0</v>
      </c>
      <c r="AH30" s="142">
        <f t="shared" si="54"/>
        <v>0</v>
      </c>
      <c r="AI30" s="142">
        <f t="shared" si="54"/>
        <v>0</v>
      </c>
      <c r="AJ30" s="142">
        <f t="shared" si="54"/>
        <v>0</v>
      </c>
      <c r="AK30" s="142">
        <f t="shared" si="54"/>
        <v>0</v>
      </c>
      <c r="AL30" s="142">
        <f t="shared" si="54"/>
        <v>0</v>
      </c>
      <c r="AM30" s="142">
        <f t="shared" si="54"/>
        <v>0</v>
      </c>
      <c r="AN30" s="142">
        <f t="shared" si="54"/>
        <v>0</v>
      </c>
      <c r="AO30" s="142">
        <f t="shared" si="54"/>
        <v>0</v>
      </c>
      <c r="AP30" s="142">
        <f t="shared" si="54"/>
        <v>0</v>
      </c>
      <c r="AQ30" s="142">
        <f t="shared" si="54"/>
        <v>0</v>
      </c>
      <c r="AR30" s="142">
        <f t="shared" si="54"/>
        <v>0</v>
      </c>
      <c r="AS30" s="142">
        <f t="shared" si="54"/>
        <v>0</v>
      </c>
      <c r="AT30" s="142">
        <f t="shared" si="54"/>
        <v>0</v>
      </c>
      <c r="AU30" s="142">
        <f t="shared" si="54"/>
        <v>0</v>
      </c>
      <c r="AV30" s="142">
        <f t="shared" ref="AV30:CA30" si="55">SUM(AV24:AV26)</f>
        <v>0</v>
      </c>
      <c r="AW30" s="142">
        <f t="shared" si="55"/>
        <v>0</v>
      </c>
      <c r="AX30" s="142">
        <f t="shared" si="55"/>
        <v>0</v>
      </c>
      <c r="AY30" s="142">
        <f t="shared" si="55"/>
        <v>0</v>
      </c>
      <c r="AZ30" s="142">
        <f t="shared" si="55"/>
        <v>0</v>
      </c>
      <c r="BA30" s="142">
        <f t="shared" si="55"/>
        <v>0</v>
      </c>
      <c r="BB30" s="142">
        <f t="shared" si="55"/>
        <v>0</v>
      </c>
      <c r="BC30" s="142">
        <f t="shared" si="55"/>
        <v>0</v>
      </c>
      <c r="BD30" s="142">
        <f t="shared" si="55"/>
        <v>0</v>
      </c>
      <c r="BE30" s="142">
        <f t="shared" si="55"/>
        <v>0</v>
      </c>
      <c r="BF30" s="142">
        <f t="shared" si="55"/>
        <v>0</v>
      </c>
      <c r="BG30" s="142">
        <f t="shared" si="55"/>
        <v>0</v>
      </c>
      <c r="BH30" s="142">
        <f t="shared" si="55"/>
        <v>0</v>
      </c>
      <c r="BI30" s="142">
        <f t="shared" si="55"/>
        <v>0</v>
      </c>
      <c r="BJ30" s="142">
        <f t="shared" si="55"/>
        <v>0</v>
      </c>
      <c r="BK30" s="142">
        <f t="shared" si="55"/>
        <v>0</v>
      </c>
      <c r="BL30" s="142">
        <f t="shared" si="55"/>
        <v>0</v>
      </c>
      <c r="BM30" s="142">
        <f t="shared" si="55"/>
        <v>0</v>
      </c>
      <c r="BN30" s="142">
        <f t="shared" si="55"/>
        <v>0</v>
      </c>
      <c r="BO30" s="142">
        <f t="shared" si="55"/>
        <v>0</v>
      </c>
      <c r="BP30" s="142">
        <f t="shared" si="55"/>
        <v>0</v>
      </c>
      <c r="BQ30" s="142">
        <f t="shared" si="55"/>
        <v>0</v>
      </c>
      <c r="BR30" s="142">
        <f t="shared" si="55"/>
        <v>0</v>
      </c>
      <c r="BS30" s="142">
        <f t="shared" si="55"/>
        <v>0</v>
      </c>
      <c r="BT30" s="142">
        <f t="shared" si="55"/>
        <v>0</v>
      </c>
      <c r="BU30" s="142">
        <f t="shared" si="55"/>
        <v>0</v>
      </c>
      <c r="BV30" s="142">
        <f t="shared" si="55"/>
        <v>0</v>
      </c>
      <c r="BW30" s="142">
        <f t="shared" si="55"/>
        <v>0</v>
      </c>
      <c r="BX30" s="142">
        <f t="shared" si="55"/>
        <v>0</v>
      </c>
      <c r="BY30" s="142">
        <f t="shared" si="55"/>
        <v>0</v>
      </c>
      <c r="BZ30" s="142">
        <f t="shared" si="55"/>
        <v>0</v>
      </c>
      <c r="CA30" s="142">
        <f t="shared" si="55"/>
        <v>0</v>
      </c>
      <c r="CB30" s="142">
        <f t="shared" ref="CB30:DG30" si="56">SUM(CB24:CB26)</f>
        <v>0</v>
      </c>
      <c r="CC30" s="142">
        <f t="shared" si="56"/>
        <v>0</v>
      </c>
      <c r="CD30" s="142">
        <f t="shared" si="56"/>
        <v>0</v>
      </c>
      <c r="CE30" s="142">
        <f t="shared" si="56"/>
        <v>0</v>
      </c>
      <c r="CF30" s="142">
        <f t="shared" si="56"/>
        <v>0</v>
      </c>
      <c r="CG30" s="142">
        <f t="shared" si="56"/>
        <v>0</v>
      </c>
      <c r="CH30" s="142">
        <f t="shared" si="56"/>
        <v>0</v>
      </c>
      <c r="CI30" s="142">
        <f t="shared" si="56"/>
        <v>0</v>
      </c>
      <c r="CJ30" s="142">
        <f t="shared" si="56"/>
        <v>0</v>
      </c>
      <c r="CK30" s="142">
        <f t="shared" si="56"/>
        <v>0</v>
      </c>
      <c r="CL30" s="142">
        <f t="shared" si="56"/>
        <v>0</v>
      </c>
      <c r="CM30" s="142">
        <f t="shared" si="56"/>
        <v>0</v>
      </c>
      <c r="CN30" s="142">
        <f t="shared" si="56"/>
        <v>0</v>
      </c>
      <c r="CO30" s="142">
        <f t="shared" si="56"/>
        <v>0</v>
      </c>
      <c r="CP30" s="142">
        <f t="shared" si="56"/>
        <v>0</v>
      </c>
      <c r="CQ30" s="142">
        <f t="shared" si="56"/>
        <v>0</v>
      </c>
      <c r="CR30" s="142">
        <f t="shared" si="56"/>
        <v>0</v>
      </c>
      <c r="CS30" s="142">
        <f t="shared" si="56"/>
        <v>0</v>
      </c>
      <c r="CT30" s="142">
        <f t="shared" si="56"/>
        <v>0</v>
      </c>
      <c r="CU30" s="142">
        <f t="shared" si="56"/>
        <v>0</v>
      </c>
      <c r="CV30" s="409">
        <f t="shared" si="56"/>
        <v>0</v>
      </c>
      <c r="CW30" s="142">
        <f t="shared" si="56"/>
        <v>0</v>
      </c>
      <c r="CX30" s="142">
        <f t="shared" si="56"/>
        <v>110000</v>
      </c>
      <c r="CY30" s="142">
        <f t="shared" si="56"/>
        <v>302000</v>
      </c>
      <c r="CZ30" s="142">
        <f t="shared" si="56"/>
        <v>500000</v>
      </c>
      <c r="DA30" s="142">
        <f t="shared" si="56"/>
        <v>800000</v>
      </c>
      <c r="DB30" s="142">
        <f t="shared" si="56"/>
        <v>1000000</v>
      </c>
      <c r="DC30" s="142">
        <f t="shared" si="56"/>
        <v>1000000</v>
      </c>
      <c r="DD30" s="142">
        <f t="shared" si="56"/>
        <v>508000</v>
      </c>
      <c r="DE30" s="142">
        <f t="shared" si="56"/>
        <v>300000</v>
      </c>
      <c r="DF30" s="142">
        <f t="shared" si="56"/>
        <v>0</v>
      </c>
      <c r="DG30" s="142">
        <f t="shared" si="56"/>
        <v>0</v>
      </c>
      <c r="DH30" s="142">
        <f t="shared" ref="DH30:EM30" si="57">SUM(DH24:DH26)</f>
        <v>0</v>
      </c>
      <c r="DI30" s="142">
        <f t="shared" si="57"/>
        <v>0</v>
      </c>
      <c r="DJ30" s="142">
        <f t="shared" si="57"/>
        <v>0</v>
      </c>
      <c r="DK30" s="142">
        <f t="shared" si="57"/>
        <v>0</v>
      </c>
      <c r="DL30" s="142">
        <f t="shared" si="57"/>
        <v>0</v>
      </c>
      <c r="DM30" s="142">
        <f t="shared" si="57"/>
        <v>0</v>
      </c>
      <c r="DN30" s="142">
        <f t="shared" si="57"/>
        <v>0</v>
      </c>
      <c r="DO30" s="142">
        <f t="shared" si="57"/>
        <v>0</v>
      </c>
      <c r="DP30" s="142">
        <f t="shared" si="57"/>
        <v>0</v>
      </c>
      <c r="DQ30" s="142">
        <f t="shared" si="57"/>
        <v>0</v>
      </c>
      <c r="DR30" s="142">
        <f t="shared" si="57"/>
        <v>0</v>
      </c>
      <c r="DS30" s="142">
        <f t="shared" si="57"/>
        <v>0</v>
      </c>
      <c r="DT30" s="142">
        <f t="shared" si="57"/>
        <v>0</v>
      </c>
      <c r="DU30" s="142">
        <f t="shared" si="57"/>
        <v>0</v>
      </c>
      <c r="DV30" s="142">
        <f t="shared" si="57"/>
        <v>0</v>
      </c>
      <c r="DW30" s="142">
        <f t="shared" si="57"/>
        <v>0</v>
      </c>
      <c r="DX30" s="142">
        <f t="shared" si="57"/>
        <v>0</v>
      </c>
      <c r="DY30" s="142">
        <f t="shared" si="57"/>
        <v>0</v>
      </c>
      <c r="DZ30" s="142">
        <f t="shared" si="57"/>
        <v>0</v>
      </c>
      <c r="EA30" s="142">
        <f t="shared" si="57"/>
        <v>0</v>
      </c>
      <c r="EB30" s="142">
        <f t="shared" si="57"/>
        <v>0</v>
      </c>
      <c r="EC30" s="142">
        <f t="shared" si="57"/>
        <v>0</v>
      </c>
      <c r="ED30" s="142">
        <f t="shared" si="57"/>
        <v>0</v>
      </c>
      <c r="EE30" s="142">
        <f t="shared" si="57"/>
        <v>0</v>
      </c>
      <c r="EF30" s="142">
        <f t="shared" si="57"/>
        <v>0</v>
      </c>
      <c r="EG30" s="142">
        <f t="shared" si="57"/>
        <v>0</v>
      </c>
      <c r="EH30" s="142">
        <f t="shared" si="57"/>
        <v>0</v>
      </c>
      <c r="EI30" s="142">
        <f t="shared" si="57"/>
        <v>0</v>
      </c>
      <c r="EJ30" s="142">
        <f t="shared" si="57"/>
        <v>0</v>
      </c>
      <c r="EK30" s="142">
        <f t="shared" si="57"/>
        <v>0</v>
      </c>
      <c r="EL30" s="142">
        <f t="shared" si="57"/>
        <v>0</v>
      </c>
      <c r="EM30" s="142">
        <f t="shared" si="57"/>
        <v>0</v>
      </c>
      <c r="EN30" s="142">
        <f t="shared" ref="EN30:ES30" si="58">SUM(EN24:EN26)</f>
        <v>0</v>
      </c>
      <c r="EO30" s="142">
        <f t="shared" si="58"/>
        <v>0</v>
      </c>
      <c r="EP30" s="142">
        <f t="shared" si="58"/>
        <v>0</v>
      </c>
      <c r="EQ30" s="142">
        <f t="shared" si="58"/>
        <v>0</v>
      </c>
      <c r="ER30" s="142">
        <f t="shared" si="58"/>
        <v>0</v>
      </c>
      <c r="ES30" s="142">
        <f t="shared" si="58"/>
        <v>0</v>
      </c>
      <c r="ET30" s="200"/>
      <c r="EU30" s="207">
        <f t="shared" si="34"/>
        <v>0</v>
      </c>
      <c r="EV30" s="142">
        <f t="shared" si="35"/>
        <v>0</v>
      </c>
      <c r="EW30" s="142">
        <f t="shared" si="36"/>
        <v>4520000</v>
      </c>
      <c r="EX30" s="142">
        <f t="shared" si="37"/>
        <v>0</v>
      </c>
      <c r="EY30" s="141">
        <f t="shared" si="38"/>
        <v>0</v>
      </c>
    </row>
    <row r="31" spans="2:155" ht="17.100000000000001" customHeight="1" thickBot="1" x14ac:dyDescent="0.2">
      <c r="B31" s="468"/>
      <c r="C31" s="24"/>
      <c r="D31" s="25" t="s">
        <v>183</v>
      </c>
      <c r="E31" s="26"/>
      <c r="F31" s="18" t="s">
        <v>12</v>
      </c>
      <c r="G31" s="198"/>
      <c r="H31" s="142">
        <f t="shared" ref="H31:AU31" si="59">SUM(H27:H29)</f>
        <v>0</v>
      </c>
      <c r="I31" s="142">
        <f t="shared" si="59"/>
        <v>0</v>
      </c>
      <c r="J31" s="142">
        <f t="shared" si="59"/>
        <v>0</v>
      </c>
      <c r="K31" s="142">
        <f t="shared" si="59"/>
        <v>0</v>
      </c>
      <c r="L31" s="142">
        <f t="shared" si="59"/>
        <v>0</v>
      </c>
      <c r="M31" s="142">
        <f t="shared" si="59"/>
        <v>0</v>
      </c>
      <c r="N31" s="142">
        <f t="shared" si="59"/>
        <v>0</v>
      </c>
      <c r="O31" s="142">
        <f t="shared" si="59"/>
        <v>0</v>
      </c>
      <c r="P31" s="142">
        <f t="shared" si="59"/>
        <v>0</v>
      </c>
      <c r="Q31" s="142">
        <f t="shared" si="59"/>
        <v>0</v>
      </c>
      <c r="R31" s="142">
        <f t="shared" si="59"/>
        <v>0</v>
      </c>
      <c r="S31" s="142">
        <f t="shared" si="59"/>
        <v>0</v>
      </c>
      <c r="T31" s="142">
        <f t="shared" si="59"/>
        <v>0</v>
      </c>
      <c r="U31" s="142">
        <f t="shared" si="59"/>
        <v>0</v>
      </c>
      <c r="V31" s="142">
        <f t="shared" si="59"/>
        <v>0</v>
      </c>
      <c r="W31" s="142">
        <f t="shared" si="59"/>
        <v>0</v>
      </c>
      <c r="X31" s="142">
        <f t="shared" si="59"/>
        <v>0</v>
      </c>
      <c r="Y31" s="142">
        <f t="shared" si="59"/>
        <v>0</v>
      </c>
      <c r="Z31" s="142">
        <f t="shared" si="59"/>
        <v>0</v>
      </c>
      <c r="AA31" s="142">
        <f t="shared" si="59"/>
        <v>0</v>
      </c>
      <c r="AB31" s="142">
        <f t="shared" si="59"/>
        <v>0</v>
      </c>
      <c r="AC31" s="142">
        <f t="shared" si="59"/>
        <v>0</v>
      </c>
      <c r="AD31" s="142">
        <f t="shared" si="59"/>
        <v>0</v>
      </c>
      <c r="AE31" s="142">
        <f t="shared" si="59"/>
        <v>0</v>
      </c>
      <c r="AF31" s="142">
        <f t="shared" si="59"/>
        <v>0</v>
      </c>
      <c r="AG31" s="142">
        <f t="shared" si="59"/>
        <v>0</v>
      </c>
      <c r="AH31" s="142">
        <f t="shared" si="59"/>
        <v>0</v>
      </c>
      <c r="AI31" s="142">
        <f t="shared" si="59"/>
        <v>0</v>
      </c>
      <c r="AJ31" s="142">
        <f t="shared" si="59"/>
        <v>0</v>
      </c>
      <c r="AK31" s="142">
        <f t="shared" si="59"/>
        <v>0</v>
      </c>
      <c r="AL31" s="142">
        <f t="shared" si="59"/>
        <v>0</v>
      </c>
      <c r="AM31" s="142">
        <f t="shared" si="59"/>
        <v>0</v>
      </c>
      <c r="AN31" s="142">
        <f t="shared" si="59"/>
        <v>0</v>
      </c>
      <c r="AO31" s="142">
        <f t="shared" si="59"/>
        <v>0</v>
      </c>
      <c r="AP31" s="142">
        <f t="shared" si="59"/>
        <v>0</v>
      </c>
      <c r="AQ31" s="142">
        <f t="shared" si="59"/>
        <v>0</v>
      </c>
      <c r="AR31" s="142">
        <f t="shared" si="59"/>
        <v>0</v>
      </c>
      <c r="AS31" s="142">
        <f t="shared" si="59"/>
        <v>0</v>
      </c>
      <c r="AT31" s="142">
        <f t="shared" si="59"/>
        <v>0</v>
      </c>
      <c r="AU31" s="142">
        <f t="shared" si="59"/>
        <v>0</v>
      </c>
      <c r="AV31" s="142">
        <f t="shared" ref="AV31:CA31" si="60">SUM(AV27:AV29)</f>
        <v>0</v>
      </c>
      <c r="AW31" s="142">
        <f t="shared" si="60"/>
        <v>0</v>
      </c>
      <c r="AX31" s="142">
        <f t="shared" si="60"/>
        <v>0</v>
      </c>
      <c r="AY31" s="142">
        <f t="shared" si="60"/>
        <v>0</v>
      </c>
      <c r="AZ31" s="142">
        <f t="shared" si="60"/>
        <v>0</v>
      </c>
      <c r="BA31" s="142">
        <f t="shared" si="60"/>
        <v>0</v>
      </c>
      <c r="BB31" s="142">
        <f t="shared" si="60"/>
        <v>0</v>
      </c>
      <c r="BC31" s="142">
        <f t="shared" si="60"/>
        <v>0</v>
      </c>
      <c r="BD31" s="142">
        <f t="shared" si="60"/>
        <v>0</v>
      </c>
      <c r="BE31" s="142">
        <f t="shared" si="60"/>
        <v>0</v>
      </c>
      <c r="BF31" s="142">
        <f t="shared" si="60"/>
        <v>0</v>
      </c>
      <c r="BG31" s="142">
        <f t="shared" si="60"/>
        <v>0</v>
      </c>
      <c r="BH31" s="142">
        <f t="shared" si="60"/>
        <v>0</v>
      </c>
      <c r="BI31" s="142">
        <f t="shared" si="60"/>
        <v>0</v>
      </c>
      <c r="BJ31" s="142">
        <f t="shared" si="60"/>
        <v>0</v>
      </c>
      <c r="BK31" s="142">
        <f t="shared" si="60"/>
        <v>0</v>
      </c>
      <c r="BL31" s="142">
        <f t="shared" si="60"/>
        <v>0</v>
      </c>
      <c r="BM31" s="142">
        <f t="shared" si="60"/>
        <v>0</v>
      </c>
      <c r="BN31" s="142">
        <f t="shared" si="60"/>
        <v>0</v>
      </c>
      <c r="BO31" s="142">
        <f t="shared" si="60"/>
        <v>0</v>
      </c>
      <c r="BP31" s="142">
        <f t="shared" si="60"/>
        <v>0</v>
      </c>
      <c r="BQ31" s="142">
        <f t="shared" si="60"/>
        <v>0</v>
      </c>
      <c r="BR31" s="142">
        <f t="shared" si="60"/>
        <v>0</v>
      </c>
      <c r="BS31" s="142">
        <f t="shared" si="60"/>
        <v>0</v>
      </c>
      <c r="BT31" s="142">
        <f t="shared" si="60"/>
        <v>0</v>
      </c>
      <c r="BU31" s="142">
        <f t="shared" si="60"/>
        <v>0</v>
      </c>
      <c r="BV31" s="142">
        <f t="shared" si="60"/>
        <v>0</v>
      </c>
      <c r="BW31" s="142">
        <f t="shared" si="60"/>
        <v>0</v>
      </c>
      <c r="BX31" s="142">
        <f t="shared" si="60"/>
        <v>0</v>
      </c>
      <c r="BY31" s="142">
        <f t="shared" si="60"/>
        <v>0</v>
      </c>
      <c r="BZ31" s="142">
        <f t="shared" si="60"/>
        <v>0</v>
      </c>
      <c r="CA31" s="142">
        <f t="shared" si="60"/>
        <v>0</v>
      </c>
      <c r="CB31" s="142">
        <f t="shared" ref="CB31:DG31" si="61">SUM(CB27:CB29)</f>
        <v>0</v>
      </c>
      <c r="CC31" s="142">
        <f t="shared" si="61"/>
        <v>0</v>
      </c>
      <c r="CD31" s="142">
        <f t="shared" si="61"/>
        <v>0</v>
      </c>
      <c r="CE31" s="142">
        <f t="shared" si="61"/>
        <v>0</v>
      </c>
      <c r="CF31" s="142">
        <f t="shared" si="61"/>
        <v>0</v>
      </c>
      <c r="CG31" s="142">
        <f t="shared" si="61"/>
        <v>0</v>
      </c>
      <c r="CH31" s="142">
        <f t="shared" si="61"/>
        <v>0</v>
      </c>
      <c r="CI31" s="142">
        <f t="shared" si="61"/>
        <v>0</v>
      </c>
      <c r="CJ31" s="142">
        <f t="shared" si="61"/>
        <v>0</v>
      </c>
      <c r="CK31" s="142">
        <f t="shared" si="61"/>
        <v>0</v>
      </c>
      <c r="CL31" s="142">
        <f t="shared" si="61"/>
        <v>0</v>
      </c>
      <c r="CM31" s="142">
        <f t="shared" si="61"/>
        <v>0</v>
      </c>
      <c r="CN31" s="142">
        <f t="shared" si="61"/>
        <v>0</v>
      </c>
      <c r="CO31" s="142">
        <f t="shared" si="61"/>
        <v>0</v>
      </c>
      <c r="CP31" s="142">
        <f t="shared" si="61"/>
        <v>0</v>
      </c>
      <c r="CQ31" s="142">
        <f t="shared" si="61"/>
        <v>0</v>
      </c>
      <c r="CR31" s="142">
        <f t="shared" si="61"/>
        <v>0</v>
      </c>
      <c r="CS31" s="142">
        <f t="shared" si="61"/>
        <v>0</v>
      </c>
      <c r="CT31" s="142">
        <f t="shared" si="61"/>
        <v>0</v>
      </c>
      <c r="CU31" s="142">
        <f t="shared" si="61"/>
        <v>0</v>
      </c>
      <c r="CV31" s="409">
        <f t="shared" si="61"/>
        <v>0</v>
      </c>
      <c r="CW31" s="142">
        <f t="shared" si="61"/>
        <v>0</v>
      </c>
      <c r="CX31" s="142">
        <f t="shared" si="61"/>
        <v>110000</v>
      </c>
      <c r="CY31" s="142">
        <f t="shared" si="61"/>
        <v>302000</v>
      </c>
      <c r="CZ31" s="142">
        <f t="shared" si="61"/>
        <v>500000</v>
      </c>
      <c r="DA31" s="142">
        <f t="shared" si="61"/>
        <v>800000</v>
      </c>
      <c r="DB31" s="142">
        <f t="shared" si="61"/>
        <v>1000000</v>
      </c>
      <c r="DC31" s="142">
        <f t="shared" si="61"/>
        <v>1000000</v>
      </c>
      <c r="DD31" s="142">
        <f t="shared" si="61"/>
        <v>508000</v>
      </c>
      <c r="DE31" s="142">
        <f t="shared" si="61"/>
        <v>300000</v>
      </c>
      <c r="DF31" s="142">
        <f t="shared" si="61"/>
        <v>0</v>
      </c>
      <c r="DG31" s="142">
        <f t="shared" si="61"/>
        <v>0</v>
      </c>
      <c r="DH31" s="142">
        <f t="shared" ref="DH31:EM31" si="62">SUM(DH27:DH29)</f>
        <v>0</v>
      </c>
      <c r="DI31" s="142">
        <f t="shared" si="62"/>
        <v>0</v>
      </c>
      <c r="DJ31" s="142">
        <f t="shared" si="62"/>
        <v>0</v>
      </c>
      <c r="DK31" s="142">
        <f t="shared" si="62"/>
        <v>0</v>
      </c>
      <c r="DL31" s="142">
        <f t="shared" si="62"/>
        <v>0</v>
      </c>
      <c r="DM31" s="142">
        <f t="shared" si="62"/>
        <v>0</v>
      </c>
      <c r="DN31" s="142">
        <f t="shared" si="62"/>
        <v>0</v>
      </c>
      <c r="DO31" s="142">
        <f t="shared" si="62"/>
        <v>0</v>
      </c>
      <c r="DP31" s="142">
        <f t="shared" si="62"/>
        <v>0</v>
      </c>
      <c r="DQ31" s="142">
        <f t="shared" si="62"/>
        <v>0</v>
      </c>
      <c r="DR31" s="142">
        <f t="shared" si="62"/>
        <v>0</v>
      </c>
      <c r="DS31" s="142">
        <f t="shared" si="62"/>
        <v>0</v>
      </c>
      <c r="DT31" s="142">
        <f t="shared" si="62"/>
        <v>0</v>
      </c>
      <c r="DU31" s="142">
        <f t="shared" si="62"/>
        <v>0</v>
      </c>
      <c r="DV31" s="142">
        <f t="shared" si="62"/>
        <v>0</v>
      </c>
      <c r="DW31" s="142">
        <f t="shared" si="62"/>
        <v>0</v>
      </c>
      <c r="DX31" s="142">
        <f t="shared" si="62"/>
        <v>0</v>
      </c>
      <c r="DY31" s="142">
        <f t="shared" si="62"/>
        <v>0</v>
      </c>
      <c r="DZ31" s="142">
        <f t="shared" si="62"/>
        <v>0</v>
      </c>
      <c r="EA31" s="142">
        <f t="shared" si="62"/>
        <v>0</v>
      </c>
      <c r="EB31" s="142">
        <f t="shared" si="62"/>
        <v>0</v>
      </c>
      <c r="EC31" s="142">
        <f t="shared" si="62"/>
        <v>0</v>
      </c>
      <c r="ED31" s="142">
        <f t="shared" si="62"/>
        <v>0</v>
      </c>
      <c r="EE31" s="142">
        <f t="shared" si="62"/>
        <v>0</v>
      </c>
      <c r="EF31" s="142">
        <f t="shared" si="62"/>
        <v>0</v>
      </c>
      <c r="EG31" s="142">
        <f t="shared" si="62"/>
        <v>0</v>
      </c>
      <c r="EH31" s="142">
        <f t="shared" si="62"/>
        <v>0</v>
      </c>
      <c r="EI31" s="142">
        <f t="shared" si="62"/>
        <v>0</v>
      </c>
      <c r="EJ31" s="142">
        <f t="shared" si="62"/>
        <v>0</v>
      </c>
      <c r="EK31" s="142">
        <f t="shared" si="62"/>
        <v>0</v>
      </c>
      <c r="EL31" s="142">
        <f t="shared" si="62"/>
        <v>0</v>
      </c>
      <c r="EM31" s="142">
        <f t="shared" si="62"/>
        <v>0</v>
      </c>
      <c r="EN31" s="142">
        <f t="shared" ref="EN31:ES31" si="63">SUM(EN27:EN29)</f>
        <v>0</v>
      </c>
      <c r="EO31" s="142">
        <f t="shared" si="63"/>
        <v>0</v>
      </c>
      <c r="EP31" s="142">
        <f t="shared" si="63"/>
        <v>0</v>
      </c>
      <c r="EQ31" s="142">
        <f t="shared" si="63"/>
        <v>0</v>
      </c>
      <c r="ER31" s="142">
        <f t="shared" si="63"/>
        <v>0</v>
      </c>
      <c r="ES31" s="142">
        <f t="shared" si="63"/>
        <v>0</v>
      </c>
      <c r="ET31" s="200"/>
      <c r="EU31" s="207">
        <f t="shared" si="34"/>
        <v>0</v>
      </c>
      <c r="EV31" s="142">
        <f t="shared" si="35"/>
        <v>0</v>
      </c>
      <c r="EW31" s="209">
        <f t="shared" si="36"/>
        <v>4520000</v>
      </c>
      <c r="EX31" s="209">
        <f t="shared" si="37"/>
        <v>0</v>
      </c>
      <c r="EY31" s="210">
        <f t="shared" si="38"/>
        <v>0</v>
      </c>
    </row>
    <row r="32" spans="2:155" ht="17.100000000000001" customHeight="1" thickBot="1" x14ac:dyDescent="0.2">
      <c r="B32" s="469"/>
      <c r="C32" s="27"/>
      <c r="D32" s="28"/>
      <c r="E32" s="29"/>
      <c r="F32" s="154" t="s">
        <v>33</v>
      </c>
      <c r="G32" s="206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57"/>
      <c r="BN32" s="157"/>
      <c r="BO32" s="157"/>
      <c r="BP32" s="157"/>
      <c r="BQ32" s="157"/>
      <c r="BR32" s="157"/>
      <c r="BS32" s="157"/>
      <c r="BT32" s="157"/>
      <c r="BU32" s="157"/>
      <c r="BV32" s="157"/>
      <c r="BW32" s="157"/>
      <c r="BX32" s="157"/>
      <c r="BY32" s="157"/>
      <c r="BZ32" s="157"/>
      <c r="CA32" s="157"/>
      <c r="CB32" s="157"/>
      <c r="CC32" s="157"/>
      <c r="CD32" s="157"/>
      <c r="CE32" s="157"/>
      <c r="CF32" s="157"/>
      <c r="CG32" s="157"/>
      <c r="CH32" s="157"/>
      <c r="CI32" s="157"/>
      <c r="CJ32" s="157"/>
      <c r="CK32" s="157"/>
      <c r="CL32" s="157"/>
      <c r="CM32" s="157"/>
      <c r="CN32" s="157"/>
      <c r="CO32" s="157"/>
      <c r="CP32" s="157"/>
      <c r="CQ32" s="157"/>
      <c r="CR32" s="157"/>
      <c r="CS32" s="157"/>
      <c r="CT32" s="157"/>
      <c r="CU32" s="157"/>
      <c r="CV32" s="410">
        <f t="shared" ref="CV32:DB32" si="64">ROUND(CV31/CV$9,0)</f>
        <v>0</v>
      </c>
      <c r="CW32" s="143">
        <f t="shared" si="64"/>
        <v>0</v>
      </c>
      <c r="CX32" s="143">
        <f t="shared" si="64"/>
        <v>101701</v>
      </c>
      <c r="CY32" s="143">
        <f t="shared" si="64"/>
        <v>268468</v>
      </c>
      <c r="CZ32" s="143">
        <f t="shared" si="64"/>
        <v>427387</v>
      </c>
      <c r="DA32" s="143">
        <f t="shared" si="64"/>
        <v>657516</v>
      </c>
      <c r="DB32" s="143">
        <f t="shared" si="64"/>
        <v>790326</v>
      </c>
      <c r="DC32" s="143">
        <f t="shared" ref="DC32:DH32" si="65">ROUND(DC31/DC$9,0)</f>
        <v>759936</v>
      </c>
      <c r="DD32" s="143">
        <f t="shared" si="65"/>
        <v>371182</v>
      </c>
      <c r="DE32" s="143">
        <f t="shared" si="65"/>
        <v>210778</v>
      </c>
      <c r="DF32" s="143">
        <f t="shared" si="65"/>
        <v>0</v>
      </c>
      <c r="DG32" s="143">
        <f t="shared" si="65"/>
        <v>0</v>
      </c>
      <c r="DH32" s="143">
        <f t="shared" si="65"/>
        <v>0</v>
      </c>
      <c r="DI32" s="143">
        <f>ROUND(DI31/DI$9,0)</f>
        <v>0</v>
      </c>
      <c r="DJ32" s="143">
        <f t="shared" ref="DJ32:EP32" si="66">ROUND(DJ31/DJ$9,0)</f>
        <v>0</v>
      </c>
      <c r="DK32" s="143">
        <f t="shared" si="66"/>
        <v>0</v>
      </c>
      <c r="DL32" s="143">
        <f t="shared" si="66"/>
        <v>0</v>
      </c>
      <c r="DM32" s="143">
        <f t="shared" si="66"/>
        <v>0</v>
      </c>
      <c r="DN32" s="143">
        <f t="shared" si="66"/>
        <v>0</v>
      </c>
      <c r="DO32" s="143">
        <f t="shared" si="66"/>
        <v>0</v>
      </c>
      <c r="DP32" s="143">
        <f t="shared" si="66"/>
        <v>0</v>
      </c>
      <c r="DQ32" s="143">
        <f t="shared" si="66"/>
        <v>0</v>
      </c>
      <c r="DR32" s="143">
        <f t="shared" si="66"/>
        <v>0</v>
      </c>
      <c r="DS32" s="143">
        <f t="shared" si="66"/>
        <v>0</v>
      </c>
      <c r="DT32" s="143">
        <f t="shared" si="66"/>
        <v>0</v>
      </c>
      <c r="DU32" s="143">
        <f t="shared" si="66"/>
        <v>0</v>
      </c>
      <c r="DV32" s="143">
        <f t="shared" si="66"/>
        <v>0</v>
      </c>
      <c r="DW32" s="143">
        <f t="shared" si="66"/>
        <v>0</v>
      </c>
      <c r="DX32" s="143">
        <f t="shared" si="66"/>
        <v>0</v>
      </c>
      <c r="DY32" s="143">
        <f t="shared" si="66"/>
        <v>0</v>
      </c>
      <c r="DZ32" s="143">
        <f t="shared" si="66"/>
        <v>0</v>
      </c>
      <c r="EA32" s="143">
        <f t="shared" si="66"/>
        <v>0</v>
      </c>
      <c r="EB32" s="143">
        <f t="shared" si="66"/>
        <v>0</v>
      </c>
      <c r="EC32" s="143">
        <f t="shared" si="66"/>
        <v>0</v>
      </c>
      <c r="ED32" s="143">
        <f t="shared" si="66"/>
        <v>0</v>
      </c>
      <c r="EE32" s="143">
        <f t="shared" si="66"/>
        <v>0</v>
      </c>
      <c r="EF32" s="143">
        <f t="shared" si="66"/>
        <v>0</v>
      </c>
      <c r="EG32" s="143">
        <f t="shared" si="66"/>
        <v>0</v>
      </c>
      <c r="EH32" s="143">
        <f t="shared" si="66"/>
        <v>0</v>
      </c>
      <c r="EI32" s="143">
        <f t="shared" si="66"/>
        <v>0</v>
      </c>
      <c r="EJ32" s="143">
        <f t="shared" si="66"/>
        <v>0</v>
      </c>
      <c r="EK32" s="143">
        <f t="shared" si="66"/>
        <v>0</v>
      </c>
      <c r="EL32" s="143">
        <f t="shared" si="66"/>
        <v>0</v>
      </c>
      <c r="EM32" s="143">
        <f t="shared" si="66"/>
        <v>0</v>
      </c>
      <c r="EN32" s="143">
        <f t="shared" si="66"/>
        <v>0</v>
      </c>
      <c r="EO32" s="143">
        <f t="shared" si="66"/>
        <v>0</v>
      </c>
      <c r="EP32" s="143">
        <f t="shared" si="66"/>
        <v>0</v>
      </c>
      <c r="EQ32" s="143">
        <f>ROUND(EQ31/EQ$9,0)</f>
        <v>0</v>
      </c>
      <c r="ER32" s="143">
        <f>ROUND(ER31/ER$9,0)</f>
        <v>0</v>
      </c>
      <c r="ES32" s="143">
        <f>ROUND(ES31/ES$9,0)</f>
        <v>0</v>
      </c>
      <c r="ET32" s="202"/>
      <c r="EU32" s="214"/>
      <c r="EV32" s="215"/>
      <c r="EW32" s="122">
        <f t="shared" si="36"/>
        <v>3587294</v>
      </c>
      <c r="EX32" s="144">
        <f t="shared" si="37"/>
        <v>0</v>
      </c>
      <c r="EY32" s="124">
        <f t="shared" si="38"/>
        <v>0</v>
      </c>
    </row>
    <row r="33" spans="2:155" ht="17.100000000000001" customHeight="1" x14ac:dyDescent="0.15">
      <c r="B33" s="20">
        <f>第１表!D8</f>
        <v>3</v>
      </c>
      <c r="C33" s="477" t="s">
        <v>114</v>
      </c>
      <c r="D33" s="478"/>
      <c r="E33" s="478"/>
      <c r="F33" s="479"/>
      <c r="G33" s="193"/>
      <c r="H33" s="316"/>
      <c r="I33" s="316"/>
      <c r="J33" s="316"/>
      <c r="K33" s="316"/>
      <c r="L33" s="316"/>
      <c r="M33" s="316"/>
      <c r="N33" s="316"/>
      <c r="O33" s="316"/>
      <c r="P33" s="316"/>
      <c r="Q33" s="316"/>
      <c r="R33" s="316"/>
      <c r="S33" s="316"/>
      <c r="T33" s="316"/>
      <c r="U33" s="316"/>
      <c r="V33" s="316"/>
      <c r="W33" s="316"/>
      <c r="X33" s="316"/>
      <c r="Y33" s="316"/>
      <c r="Z33" s="316"/>
      <c r="AA33" s="316"/>
      <c r="AB33" s="316"/>
      <c r="AC33" s="316"/>
      <c r="AD33" s="316"/>
      <c r="AE33" s="316"/>
      <c r="AF33" s="316"/>
      <c r="AG33" s="316"/>
      <c r="AH33" s="316"/>
      <c r="AI33" s="316"/>
      <c r="AJ33" s="316"/>
      <c r="AK33" s="316"/>
      <c r="AL33" s="316"/>
      <c r="AM33" s="316"/>
      <c r="AN33" s="316"/>
      <c r="AO33" s="316"/>
      <c r="AP33" s="316"/>
      <c r="AQ33" s="316"/>
      <c r="AR33" s="316"/>
      <c r="AS33" s="316"/>
      <c r="AT33" s="316"/>
      <c r="AU33" s="316"/>
      <c r="AV33" s="119"/>
      <c r="AW33" s="119"/>
      <c r="AX33" s="119"/>
      <c r="AY33" s="119"/>
      <c r="AZ33" s="119" t="s">
        <v>181</v>
      </c>
      <c r="BA33" s="119" t="s">
        <v>181</v>
      </c>
      <c r="BB33" s="119" t="s">
        <v>181</v>
      </c>
      <c r="BC33" s="119" t="s">
        <v>181</v>
      </c>
      <c r="BD33" s="119" t="s">
        <v>181</v>
      </c>
      <c r="BE33" s="119" t="s">
        <v>181</v>
      </c>
      <c r="BF33" s="119" t="s">
        <v>181</v>
      </c>
      <c r="BG33" s="119" t="s">
        <v>181</v>
      </c>
      <c r="BH33" s="119" t="s">
        <v>181</v>
      </c>
      <c r="BI33" s="119" t="s">
        <v>181</v>
      </c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  <c r="CG33" s="119"/>
      <c r="CH33" s="119"/>
      <c r="CI33" s="119"/>
      <c r="CJ33" s="119"/>
      <c r="CK33" s="119"/>
      <c r="CL33" s="119"/>
      <c r="CM33" s="119"/>
      <c r="CN33" s="119"/>
      <c r="CO33" s="119"/>
      <c r="CP33" s="119"/>
      <c r="CQ33" s="119"/>
      <c r="CR33" s="119"/>
      <c r="CS33" s="119"/>
      <c r="CT33" s="119"/>
      <c r="CU33" s="119"/>
      <c r="CV33" s="407"/>
      <c r="CW33" s="119"/>
      <c r="CX33" s="119"/>
      <c r="CY33" s="119" t="s">
        <v>115</v>
      </c>
      <c r="CZ33" s="119" t="s">
        <v>115</v>
      </c>
      <c r="DA33" s="119" t="s">
        <v>115</v>
      </c>
      <c r="DB33" s="119" t="s">
        <v>115</v>
      </c>
      <c r="DC33" s="119" t="s">
        <v>115</v>
      </c>
      <c r="DD33" s="119" t="s">
        <v>115</v>
      </c>
      <c r="DE33" s="119"/>
      <c r="DF33" s="119"/>
      <c r="DG33" s="119"/>
      <c r="DH33" s="119"/>
      <c r="DI33" s="119"/>
      <c r="DJ33" s="119"/>
      <c r="DK33" s="119"/>
      <c r="DL33" s="119"/>
      <c r="DM33" s="119"/>
      <c r="DN33" s="119"/>
      <c r="DO33" s="119"/>
      <c r="DP33" s="119"/>
      <c r="DQ33" s="119"/>
      <c r="DR33" s="119"/>
      <c r="DS33" s="119"/>
      <c r="DT33" s="119"/>
      <c r="DU33" s="119"/>
      <c r="DV33" s="119"/>
      <c r="DW33" s="119"/>
      <c r="DX33" s="119" t="s">
        <v>15</v>
      </c>
      <c r="DY33" s="119"/>
      <c r="DZ33" s="119"/>
      <c r="EA33" s="119"/>
      <c r="EB33" s="119"/>
      <c r="EC33" s="119"/>
      <c r="ED33" s="119"/>
      <c r="EE33" s="119"/>
      <c r="EF33" s="119"/>
      <c r="EG33" s="119"/>
      <c r="EH33" s="119"/>
      <c r="EI33" s="119"/>
      <c r="EJ33" s="119"/>
      <c r="EK33" s="119"/>
      <c r="EL33" s="119"/>
      <c r="EM33" s="119"/>
      <c r="EN33" s="119"/>
      <c r="EO33" s="119"/>
      <c r="EP33" s="119"/>
      <c r="EQ33" s="119"/>
      <c r="ER33" s="119"/>
      <c r="ES33" s="119"/>
      <c r="ET33" s="194"/>
      <c r="EU33" s="473"/>
      <c r="EV33" s="473"/>
      <c r="EW33" s="473"/>
      <c r="EX33" s="473"/>
      <c r="EY33" s="474"/>
    </row>
    <row r="34" spans="2:155" ht="17.100000000000001" customHeight="1" x14ac:dyDescent="0.15">
      <c r="B34" s="467" t="str">
        <f>第１表!F8</f>
        <v>○□頭首工</v>
      </c>
      <c r="C34" s="470" t="s">
        <v>35</v>
      </c>
      <c r="D34" s="471"/>
      <c r="E34" s="471"/>
      <c r="F34" s="472"/>
      <c r="G34" s="195"/>
      <c r="H34" s="317"/>
      <c r="I34" s="317"/>
      <c r="J34" s="317"/>
      <c r="K34" s="317"/>
      <c r="L34" s="317"/>
      <c r="M34" s="317"/>
      <c r="N34" s="317"/>
      <c r="O34" s="317"/>
      <c r="P34" s="317"/>
      <c r="Q34" s="317"/>
      <c r="R34" s="317"/>
      <c r="S34" s="317"/>
      <c r="T34" s="317"/>
      <c r="U34" s="317"/>
      <c r="V34" s="317"/>
      <c r="W34" s="317"/>
      <c r="X34" s="317"/>
      <c r="Y34" s="317"/>
      <c r="Z34" s="317"/>
      <c r="AA34" s="317"/>
      <c r="AB34" s="317"/>
      <c r="AC34" s="317"/>
      <c r="AD34" s="317"/>
      <c r="AE34" s="317"/>
      <c r="AF34" s="317"/>
      <c r="AG34" s="317"/>
      <c r="AH34" s="317"/>
      <c r="AI34" s="317"/>
      <c r="AJ34" s="317"/>
      <c r="AK34" s="317"/>
      <c r="AL34" s="317"/>
      <c r="AM34" s="317"/>
      <c r="AN34" s="317"/>
      <c r="AO34" s="317"/>
      <c r="AP34" s="317"/>
      <c r="AQ34" s="317"/>
      <c r="AR34" s="317"/>
      <c r="AS34" s="317"/>
      <c r="AT34" s="317"/>
      <c r="AU34" s="317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0"/>
      <c r="BN34" s="160"/>
      <c r="BO34" s="160"/>
      <c r="BP34" s="160"/>
      <c r="BQ34" s="160"/>
      <c r="BR34" s="160"/>
      <c r="BS34" s="160"/>
      <c r="BT34" s="160"/>
      <c r="BU34" s="160"/>
      <c r="BV34" s="160"/>
      <c r="BW34" s="160"/>
      <c r="BX34" s="160"/>
      <c r="BY34" s="160"/>
      <c r="BZ34" s="160"/>
      <c r="CA34" s="160"/>
      <c r="CB34" s="160"/>
      <c r="CC34" s="160"/>
      <c r="CD34" s="160"/>
      <c r="CE34" s="160"/>
      <c r="CF34" s="160"/>
      <c r="CG34" s="160"/>
      <c r="CH34" s="160"/>
      <c r="CI34" s="160"/>
      <c r="CJ34" s="160"/>
      <c r="CK34" s="160"/>
      <c r="CL34" s="160"/>
      <c r="CM34" s="160"/>
      <c r="CN34" s="160"/>
      <c r="CO34" s="160"/>
      <c r="CP34" s="160"/>
      <c r="CQ34" s="160"/>
      <c r="CR34" s="160"/>
      <c r="CS34" s="160"/>
      <c r="CT34" s="160"/>
      <c r="CU34" s="160"/>
      <c r="CV34" s="408"/>
      <c r="CW34" s="160"/>
      <c r="CX34" s="160"/>
      <c r="CY34" s="160" t="s">
        <v>167</v>
      </c>
      <c r="CZ34" s="160" t="s">
        <v>167</v>
      </c>
      <c r="DA34" s="160" t="s">
        <v>167</v>
      </c>
      <c r="DB34" s="160" t="s">
        <v>167</v>
      </c>
      <c r="DC34" s="160" t="s">
        <v>167</v>
      </c>
      <c r="DD34" s="160" t="s">
        <v>167</v>
      </c>
      <c r="DE34" s="160"/>
      <c r="DF34" s="160"/>
      <c r="DG34" s="160"/>
      <c r="DH34" s="160"/>
      <c r="DI34" s="160"/>
      <c r="DJ34" s="160"/>
      <c r="DK34" s="160"/>
      <c r="DL34" s="160"/>
      <c r="DM34" s="160"/>
      <c r="DN34" s="160"/>
      <c r="DO34" s="160"/>
      <c r="DP34" s="160"/>
      <c r="DQ34" s="160"/>
      <c r="DR34" s="160"/>
      <c r="DS34" s="160"/>
      <c r="DT34" s="160"/>
      <c r="DU34" s="160"/>
      <c r="DV34" s="160"/>
      <c r="DW34" s="160"/>
      <c r="DX34" s="160"/>
      <c r="DY34" s="160"/>
      <c r="DZ34" s="160"/>
      <c r="EA34" s="160"/>
      <c r="EB34" s="160"/>
      <c r="EC34" s="160"/>
      <c r="ED34" s="160"/>
      <c r="EE34" s="160"/>
      <c r="EF34" s="160"/>
      <c r="EG34" s="160"/>
      <c r="EH34" s="160"/>
      <c r="EI34" s="160"/>
      <c r="EJ34" s="160"/>
      <c r="EK34" s="160"/>
      <c r="EL34" s="160"/>
      <c r="EM34" s="160"/>
      <c r="EN34" s="160"/>
      <c r="EO34" s="160"/>
      <c r="EP34" s="160"/>
      <c r="EQ34" s="160"/>
      <c r="ER34" s="160"/>
      <c r="ES34" s="160"/>
      <c r="ET34" s="197"/>
      <c r="EU34" s="475"/>
      <c r="EV34" s="475"/>
      <c r="EW34" s="475"/>
      <c r="EX34" s="475"/>
      <c r="EY34" s="476"/>
    </row>
    <row r="35" spans="2:155" ht="17.100000000000001" customHeight="1" x14ac:dyDescent="0.15">
      <c r="B35" s="468"/>
      <c r="C35" s="461" t="s">
        <v>11</v>
      </c>
      <c r="D35" s="462"/>
      <c r="E35" s="31" t="s">
        <v>239</v>
      </c>
      <c r="F35" s="155"/>
      <c r="G35" s="198"/>
      <c r="H35" s="318"/>
      <c r="I35" s="318"/>
      <c r="J35" s="318"/>
      <c r="K35" s="318"/>
      <c r="L35" s="318"/>
      <c r="M35" s="318"/>
      <c r="N35" s="318"/>
      <c r="O35" s="318"/>
      <c r="P35" s="318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318"/>
      <c r="AN35" s="318"/>
      <c r="AO35" s="318"/>
      <c r="AP35" s="318"/>
      <c r="AQ35" s="318"/>
      <c r="AR35" s="318"/>
      <c r="AS35" s="318"/>
      <c r="AT35" s="318"/>
      <c r="AU35" s="318"/>
      <c r="AV35" s="142"/>
      <c r="AW35" s="142"/>
      <c r="AX35" s="142"/>
      <c r="AY35" s="142"/>
      <c r="AZ35" s="142">
        <v>100000</v>
      </c>
      <c r="BA35" s="142">
        <v>150000</v>
      </c>
      <c r="BB35" s="142">
        <v>150000</v>
      </c>
      <c r="BC35" s="142">
        <v>200000</v>
      </c>
      <c r="BD35" s="142">
        <v>150000</v>
      </c>
      <c r="BE35" s="142">
        <v>150000</v>
      </c>
      <c r="BF35" s="142">
        <v>200000</v>
      </c>
      <c r="BG35" s="142">
        <v>150000</v>
      </c>
      <c r="BH35" s="142">
        <v>150000</v>
      </c>
      <c r="BI35" s="142">
        <v>100000</v>
      </c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  <c r="CA35" s="142"/>
      <c r="CB35" s="142"/>
      <c r="CC35" s="142"/>
      <c r="CD35" s="142"/>
      <c r="CE35" s="142"/>
      <c r="CF35" s="142"/>
      <c r="CG35" s="142"/>
      <c r="CH35" s="142"/>
      <c r="CI35" s="142"/>
      <c r="CJ35" s="142"/>
      <c r="CK35" s="142"/>
      <c r="CL35" s="142"/>
      <c r="CM35" s="142"/>
      <c r="CN35" s="142"/>
      <c r="CO35" s="142"/>
      <c r="CP35" s="142"/>
      <c r="CQ35" s="142"/>
      <c r="CR35" s="142"/>
      <c r="CS35" s="142"/>
      <c r="CT35" s="142"/>
      <c r="CU35" s="142"/>
      <c r="CV35" s="409"/>
      <c r="CW35" s="142"/>
      <c r="CX35" s="142"/>
      <c r="CY35" s="142">
        <v>300000</v>
      </c>
      <c r="CZ35" s="142">
        <v>500000</v>
      </c>
      <c r="DA35" s="142">
        <v>700000</v>
      </c>
      <c r="DB35" s="142">
        <v>600000</v>
      </c>
      <c r="DC35" s="142">
        <v>600000</v>
      </c>
      <c r="DD35" s="142">
        <v>300000</v>
      </c>
      <c r="DE35" s="142"/>
      <c r="DF35" s="142"/>
      <c r="DG35" s="142"/>
      <c r="DH35" s="142"/>
      <c r="DI35" s="142"/>
      <c r="DJ35" s="142"/>
      <c r="DK35" s="142"/>
      <c r="DL35" s="142"/>
      <c r="DM35" s="142"/>
      <c r="DN35" s="142"/>
      <c r="DO35" s="142"/>
      <c r="DP35" s="142"/>
      <c r="DQ35" s="142"/>
      <c r="DR35" s="142"/>
      <c r="DS35" s="142"/>
      <c r="DT35" s="142"/>
      <c r="DU35" s="142"/>
      <c r="DV35" s="142"/>
      <c r="DW35" s="142"/>
      <c r="DX35" s="142">
        <v>4236000</v>
      </c>
      <c r="DY35" s="142"/>
      <c r="DZ35" s="142"/>
      <c r="EA35" s="142"/>
      <c r="EB35" s="142"/>
      <c r="EC35" s="142"/>
      <c r="ED35" s="142"/>
      <c r="EE35" s="142"/>
      <c r="EF35" s="142"/>
      <c r="EG35" s="142"/>
      <c r="EH35" s="142"/>
      <c r="EI35" s="142"/>
      <c r="EJ35" s="142"/>
      <c r="EK35" s="142"/>
      <c r="EL35" s="142"/>
      <c r="EM35" s="142"/>
      <c r="EN35" s="142"/>
      <c r="EO35" s="142"/>
      <c r="EP35" s="142"/>
      <c r="EQ35" s="142"/>
      <c r="ER35" s="142"/>
      <c r="ES35" s="142"/>
      <c r="ET35" s="200"/>
      <c r="EU35" s="207">
        <f>SUMIF(G$33:ET$33,"施設建設",$G35:$ET35)</f>
        <v>1500000</v>
      </c>
      <c r="EV35" s="142">
        <f>SUMIF(G$33:ET$33,"施設整備",$G35:$ET35)</f>
        <v>0</v>
      </c>
      <c r="EW35" s="142">
        <f>SUMIF(G$33:ET$33,"当該事業",$G35:$ET35)</f>
        <v>3000000</v>
      </c>
      <c r="EX35" s="142">
        <f>SUMIF(G$33:ET$33,"関連事業",$G35:$ET35)</f>
        <v>0</v>
      </c>
      <c r="EY35" s="141">
        <f>SUMIF(G$33:ET$33,"再整備",$G35:$ET35)</f>
        <v>4236000</v>
      </c>
    </row>
    <row r="36" spans="2:155" ht="17.100000000000001" customHeight="1" x14ac:dyDescent="0.15">
      <c r="B36" s="468"/>
      <c r="C36" s="463"/>
      <c r="D36" s="464"/>
      <c r="E36" s="31" t="s">
        <v>13</v>
      </c>
      <c r="F36" s="155"/>
      <c r="G36" s="19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18"/>
      <c r="S36" s="318"/>
      <c r="T36" s="318"/>
      <c r="U36" s="318"/>
      <c r="V36" s="318"/>
      <c r="W36" s="318"/>
      <c r="X36" s="318"/>
      <c r="Y36" s="318"/>
      <c r="Z36" s="318"/>
      <c r="AA36" s="318"/>
      <c r="AB36" s="318"/>
      <c r="AC36" s="318"/>
      <c r="AD36" s="318"/>
      <c r="AE36" s="318"/>
      <c r="AF36" s="318"/>
      <c r="AG36" s="318"/>
      <c r="AH36" s="318"/>
      <c r="AI36" s="318"/>
      <c r="AJ36" s="318"/>
      <c r="AK36" s="318"/>
      <c r="AL36" s="318"/>
      <c r="AM36" s="318"/>
      <c r="AN36" s="318"/>
      <c r="AO36" s="318"/>
      <c r="AP36" s="318"/>
      <c r="AQ36" s="318"/>
      <c r="AR36" s="318"/>
      <c r="AS36" s="318"/>
      <c r="AT36" s="318"/>
      <c r="AU36" s="318"/>
      <c r="AV36" s="142"/>
      <c r="AW36" s="142"/>
      <c r="AX36" s="142"/>
      <c r="AY36" s="142"/>
      <c r="AZ36" s="142">
        <v>5000</v>
      </c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42"/>
      <c r="CV36" s="409"/>
      <c r="CW36" s="142"/>
      <c r="CX36" s="142"/>
      <c r="CY36" s="142"/>
      <c r="CZ36" s="142"/>
      <c r="DA36" s="142"/>
      <c r="DB36" s="142"/>
      <c r="DC36" s="142"/>
      <c r="DD36" s="142"/>
      <c r="DE36" s="142"/>
      <c r="DF36" s="142"/>
      <c r="DG36" s="142"/>
      <c r="DH36" s="142"/>
      <c r="DI36" s="142"/>
      <c r="DJ36" s="142"/>
      <c r="DK36" s="142"/>
      <c r="DL36" s="142"/>
      <c r="DM36" s="142"/>
      <c r="DN36" s="142"/>
      <c r="DO36" s="142"/>
      <c r="DP36" s="142"/>
      <c r="DQ36" s="142"/>
      <c r="DR36" s="142"/>
      <c r="DS36" s="142"/>
      <c r="DT36" s="142"/>
      <c r="DU36" s="142"/>
      <c r="DV36" s="142"/>
      <c r="DW36" s="142"/>
      <c r="DX36" s="142"/>
      <c r="DY36" s="142"/>
      <c r="DZ36" s="142"/>
      <c r="EA36" s="142"/>
      <c r="EB36" s="142"/>
      <c r="EC36" s="142"/>
      <c r="ED36" s="142"/>
      <c r="EE36" s="142"/>
      <c r="EF36" s="142"/>
      <c r="EG36" s="142"/>
      <c r="EH36" s="142"/>
      <c r="EI36" s="142"/>
      <c r="EJ36" s="142"/>
      <c r="EK36" s="142"/>
      <c r="EL36" s="142"/>
      <c r="EM36" s="142"/>
      <c r="EN36" s="142"/>
      <c r="EO36" s="142"/>
      <c r="EP36" s="142"/>
      <c r="EQ36" s="142"/>
      <c r="ER36" s="142"/>
      <c r="ES36" s="142"/>
      <c r="ET36" s="200"/>
      <c r="EU36" s="207">
        <f t="shared" ref="EU36:EU42" si="67">SUMIF(G$33:ET$33,"施設建設",$G36:$ET36)</f>
        <v>5000</v>
      </c>
      <c r="EV36" s="142">
        <f t="shared" ref="EV36:EV42" si="68">SUMIF(G$33:ET$33,"施設整備",$G36:$ET36)</f>
        <v>0</v>
      </c>
      <c r="EW36" s="142">
        <f t="shared" ref="EW36:EW43" si="69">SUMIF(G$33:ET$33,"当該事業",$G36:$ET36)</f>
        <v>0</v>
      </c>
      <c r="EX36" s="142">
        <f t="shared" ref="EX36:EX43" si="70">SUMIF(G$33:ET$33,"関連事業",$G36:$ET36)</f>
        <v>0</v>
      </c>
      <c r="EY36" s="141">
        <f t="shared" ref="EY36:EY43" si="71">SUMIF(G$33:ET$33,"再整備",$G36:$ET36)</f>
        <v>0</v>
      </c>
    </row>
    <row r="37" spans="2:155" ht="17.100000000000001" customHeight="1" x14ac:dyDescent="0.15">
      <c r="B37" s="468"/>
      <c r="C37" s="465"/>
      <c r="D37" s="466"/>
      <c r="E37" s="31" t="s">
        <v>237</v>
      </c>
      <c r="F37" s="155"/>
      <c r="G37" s="198"/>
      <c r="H37" s="318"/>
      <c r="I37" s="318"/>
      <c r="J37" s="318"/>
      <c r="K37" s="318"/>
      <c r="L37" s="318"/>
      <c r="M37" s="318"/>
      <c r="N37" s="318"/>
      <c r="O37" s="318"/>
      <c r="P37" s="318"/>
      <c r="Q37" s="318"/>
      <c r="R37" s="318"/>
      <c r="S37" s="318"/>
      <c r="T37" s="318"/>
      <c r="U37" s="318"/>
      <c r="V37" s="318"/>
      <c r="W37" s="318"/>
      <c r="X37" s="318"/>
      <c r="Y37" s="318"/>
      <c r="Z37" s="318"/>
      <c r="AA37" s="318"/>
      <c r="AB37" s="318"/>
      <c r="AC37" s="318"/>
      <c r="AD37" s="318"/>
      <c r="AE37" s="318"/>
      <c r="AF37" s="318"/>
      <c r="AG37" s="318"/>
      <c r="AH37" s="318"/>
      <c r="AI37" s="318"/>
      <c r="AJ37" s="318"/>
      <c r="AK37" s="318"/>
      <c r="AL37" s="318"/>
      <c r="AM37" s="318"/>
      <c r="AN37" s="318"/>
      <c r="AO37" s="318"/>
      <c r="AP37" s="318"/>
      <c r="AQ37" s="318"/>
      <c r="AR37" s="318"/>
      <c r="AS37" s="318"/>
      <c r="AT37" s="318"/>
      <c r="AU37" s="318"/>
      <c r="AV37" s="142"/>
      <c r="AW37" s="142"/>
      <c r="AX37" s="142"/>
      <c r="AY37" s="142"/>
      <c r="AZ37" s="142"/>
      <c r="BA37" s="142">
        <v>3000</v>
      </c>
      <c r="BB37" s="142"/>
      <c r="BC37" s="142"/>
      <c r="BD37" s="142"/>
      <c r="BE37" s="142"/>
      <c r="BF37" s="142"/>
      <c r="BG37" s="142"/>
      <c r="BH37" s="142"/>
      <c r="BI37" s="142"/>
      <c r="BJ37" s="142"/>
      <c r="BK37" s="142"/>
      <c r="BL37" s="142"/>
      <c r="BM37" s="142"/>
      <c r="BN37" s="142"/>
      <c r="BO37" s="142"/>
      <c r="BP37" s="142"/>
      <c r="BQ37" s="142"/>
      <c r="BR37" s="142"/>
      <c r="BS37" s="142"/>
      <c r="BT37" s="142"/>
      <c r="BU37" s="142"/>
      <c r="BV37" s="142"/>
      <c r="BW37" s="142"/>
      <c r="BX37" s="142"/>
      <c r="BY37" s="142"/>
      <c r="BZ37" s="142"/>
      <c r="CA37" s="142"/>
      <c r="CB37" s="142"/>
      <c r="CC37" s="142"/>
      <c r="CD37" s="142"/>
      <c r="CE37" s="142"/>
      <c r="CF37" s="142"/>
      <c r="CG37" s="142"/>
      <c r="CH37" s="142"/>
      <c r="CI37" s="142"/>
      <c r="CJ37" s="142"/>
      <c r="CK37" s="142"/>
      <c r="CL37" s="142"/>
      <c r="CM37" s="142"/>
      <c r="CN37" s="142"/>
      <c r="CO37" s="142"/>
      <c r="CP37" s="142"/>
      <c r="CQ37" s="142"/>
      <c r="CR37" s="142"/>
      <c r="CS37" s="142"/>
      <c r="CT37" s="142"/>
      <c r="CU37" s="142"/>
      <c r="CV37" s="409"/>
      <c r="CW37" s="142"/>
      <c r="CX37" s="142"/>
      <c r="CY37" s="142">
        <v>2000</v>
      </c>
      <c r="CZ37" s="142"/>
      <c r="DA37" s="142"/>
      <c r="DB37" s="142"/>
      <c r="DC37" s="142"/>
      <c r="DD37" s="142">
        <v>8000</v>
      </c>
      <c r="DE37" s="142"/>
      <c r="DF37" s="142"/>
      <c r="DG37" s="142"/>
      <c r="DH37" s="142"/>
      <c r="DI37" s="142"/>
      <c r="DJ37" s="142"/>
      <c r="DK37" s="142"/>
      <c r="DL37" s="142"/>
      <c r="DM37" s="142"/>
      <c r="DN37" s="142"/>
      <c r="DO37" s="142"/>
      <c r="DP37" s="142"/>
      <c r="DQ37" s="142"/>
      <c r="DR37" s="142"/>
      <c r="DS37" s="142"/>
      <c r="DT37" s="142"/>
      <c r="DU37" s="142"/>
      <c r="DV37" s="142"/>
      <c r="DW37" s="142"/>
      <c r="DX37" s="142"/>
      <c r="DY37" s="142"/>
      <c r="DZ37" s="142"/>
      <c r="EA37" s="142"/>
      <c r="EB37" s="142"/>
      <c r="EC37" s="142"/>
      <c r="ED37" s="142"/>
      <c r="EE37" s="142"/>
      <c r="EF37" s="142"/>
      <c r="EG37" s="142"/>
      <c r="EH37" s="142"/>
      <c r="EI37" s="142"/>
      <c r="EJ37" s="142"/>
      <c r="EK37" s="142"/>
      <c r="EL37" s="142"/>
      <c r="EM37" s="142"/>
      <c r="EN37" s="142"/>
      <c r="EO37" s="142"/>
      <c r="EP37" s="142"/>
      <c r="EQ37" s="142"/>
      <c r="ER37" s="142"/>
      <c r="ES37" s="142"/>
      <c r="ET37" s="200"/>
      <c r="EU37" s="207">
        <f t="shared" si="67"/>
        <v>3000</v>
      </c>
      <c r="EV37" s="142">
        <f t="shared" si="68"/>
        <v>0</v>
      </c>
      <c r="EW37" s="142">
        <f t="shared" si="69"/>
        <v>10000</v>
      </c>
      <c r="EX37" s="142">
        <f t="shared" si="70"/>
        <v>0</v>
      </c>
      <c r="EY37" s="141">
        <f t="shared" si="71"/>
        <v>0</v>
      </c>
    </row>
    <row r="38" spans="2:155" ht="17.100000000000001" customHeight="1" x14ac:dyDescent="0.15">
      <c r="B38" s="468"/>
      <c r="C38" s="461" t="s">
        <v>12</v>
      </c>
      <c r="D38" s="462"/>
      <c r="E38" s="31" t="s">
        <v>239</v>
      </c>
      <c r="F38" s="155"/>
      <c r="G38" s="198"/>
      <c r="H38" s="142">
        <f t="shared" ref="H38:AU38" si="72">ROUND(H35*H$8,0)</f>
        <v>0</v>
      </c>
      <c r="I38" s="142">
        <f t="shared" si="72"/>
        <v>0</v>
      </c>
      <c r="J38" s="142">
        <f t="shared" si="72"/>
        <v>0</v>
      </c>
      <c r="K38" s="142">
        <f t="shared" si="72"/>
        <v>0</v>
      </c>
      <c r="L38" s="142">
        <f t="shared" si="72"/>
        <v>0</v>
      </c>
      <c r="M38" s="142">
        <f t="shared" si="72"/>
        <v>0</v>
      </c>
      <c r="N38" s="142">
        <f t="shared" si="72"/>
        <v>0</v>
      </c>
      <c r="O38" s="142">
        <f t="shared" si="72"/>
        <v>0</v>
      </c>
      <c r="P38" s="142">
        <f t="shared" si="72"/>
        <v>0</v>
      </c>
      <c r="Q38" s="142">
        <f t="shared" si="72"/>
        <v>0</v>
      </c>
      <c r="R38" s="142">
        <f t="shared" si="72"/>
        <v>0</v>
      </c>
      <c r="S38" s="142">
        <f t="shared" si="72"/>
        <v>0</v>
      </c>
      <c r="T38" s="142">
        <f t="shared" si="72"/>
        <v>0</v>
      </c>
      <c r="U38" s="142">
        <f t="shared" si="72"/>
        <v>0</v>
      </c>
      <c r="V38" s="142">
        <f t="shared" si="72"/>
        <v>0</v>
      </c>
      <c r="W38" s="142">
        <f t="shared" si="72"/>
        <v>0</v>
      </c>
      <c r="X38" s="142">
        <f t="shared" si="72"/>
        <v>0</v>
      </c>
      <c r="Y38" s="142">
        <f t="shared" si="72"/>
        <v>0</v>
      </c>
      <c r="Z38" s="142">
        <f t="shared" si="72"/>
        <v>0</v>
      </c>
      <c r="AA38" s="142">
        <f t="shared" si="72"/>
        <v>0</v>
      </c>
      <c r="AB38" s="142">
        <f t="shared" si="72"/>
        <v>0</v>
      </c>
      <c r="AC38" s="142">
        <f t="shared" si="72"/>
        <v>0</v>
      </c>
      <c r="AD38" s="142">
        <f t="shared" si="72"/>
        <v>0</v>
      </c>
      <c r="AE38" s="142">
        <f t="shared" si="72"/>
        <v>0</v>
      </c>
      <c r="AF38" s="142">
        <f t="shared" si="72"/>
        <v>0</v>
      </c>
      <c r="AG38" s="142">
        <f t="shared" si="72"/>
        <v>0</v>
      </c>
      <c r="AH38" s="142">
        <f t="shared" si="72"/>
        <v>0</v>
      </c>
      <c r="AI38" s="142">
        <f t="shared" si="72"/>
        <v>0</v>
      </c>
      <c r="AJ38" s="142">
        <f t="shared" si="72"/>
        <v>0</v>
      </c>
      <c r="AK38" s="142">
        <f t="shared" si="72"/>
        <v>0</v>
      </c>
      <c r="AL38" s="142">
        <f t="shared" si="72"/>
        <v>0</v>
      </c>
      <c r="AM38" s="142">
        <f t="shared" si="72"/>
        <v>0</v>
      </c>
      <c r="AN38" s="142">
        <f t="shared" si="72"/>
        <v>0</v>
      </c>
      <c r="AO38" s="142">
        <f t="shared" si="72"/>
        <v>0</v>
      </c>
      <c r="AP38" s="142">
        <f t="shared" si="72"/>
        <v>0</v>
      </c>
      <c r="AQ38" s="142">
        <f t="shared" si="72"/>
        <v>0</v>
      </c>
      <c r="AR38" s="142">
        <f t="shared" si="72"/>
        <v>0</v>
      </c>
      <c r="AS38" s="142">
        <f t="shared" si="72"/>
        <v>0</v>
      </c>
      <c r="AT38" s="142">
        <f t="shared" si="72"/>
        <v>0</v>
      </c>
      <c r="AU38" s="142">
        <f t="shared" si="72"/>
        <v>0</v>
      </c>
      <c r="AV38" s="142">
        <f t="shared" ref="AV38:CA38" si="73">ROUND(AV35*AV$8,0)</f>
        <v>0</v>
      </c>
      <c r="AW38" s="142">
        <f t="shared" si="73"/>
        <v>0</v>
      </c>
      <c r="AX38" s="142">
        <f t="shared" si="73"/>
        <v>0</v>
      </c>
      <c r="AY38" s="142">
        <f t="shared" si="73"/>
        <v>0</v>
      </c>
      <c r="AZ38" s="142">
        <f t="shared" si="73"/>
        <v>361000</v>
      </c>
      <c r="BA38" s="142">
        <f t="shared" si="73"/>
        <v>512400</v>
      </c>
      <c r="BB38" s="142">
        <f t="shared" si="73"/>
        <v>477450</v>
      </c>
      <c r="BC38" s="142">
        <f t="shared" si="73"/>
        <v>531800</v>
      </c>
      <c r="BD38" s="142">
        <f t="shared" si="73"/>
        <v>308550</v>
      </c>
      <c r="BE38" s="142">
        <f t="shared" si="73"/>
        <v>291150</v>
      </c>
      <c r="BF38" s="142">
        <f t="shared" si="73"/>
        <v>367600</v>
      </c>
      <c r="BG38" s="142">
        <f t="shared" si="73"/>
        <v>262500</v>
      </c>
      <c r="BH38" s="142">
        <f t="shared" si="73"/>
        <v>251850</v>
      </c>
      <c r="BI38" s="142">
        <f t="shared" si="73"/>
        <v>154000</v>
      </c>
      <c r="BJ38" s="142">
        <f t="shared" si="73"/>
        <v>0</v>
      </c>
      <c r="BK38" s="142">
        <f t="shared" si="73"/>
        <v>0</v>
      </c>
      <c r="BL38" s="142">
        <f t="shared" si="73"/>
        <v>0</v>
      </c>
      <c r="BM38" s="142">
        <f t="shared" si="73"/>
        <v>0</v>
      </c>
      <c r="BN38" s="142">
        <f t="shared" si="73"/>
        <v>0</v>
      </c>
      <c r="BO38" s="142">
        <f t="shared" si="73"/>
        <v>0</v>
      </c>
      <c r="BP38" s="142">
        <f t="shared" si="73"/>
        <v>0</v>
      </c>
      <c r="BQ38" s="142">
        <f t="shared" si="73"/>
        <v>0</v>
      </c>
      <c r="BR38" s="142">
        <f t="shared" si="73"/>
        <v>0</v>
      </c>
      <c r="BS38" s="142">
        <f t="shared" si="73"/>
        <v>0</v>
      </c>
      <c r="BT38" s="142">
        <f t="shared" si="73"/>
        <v>0</v>
      </c>
      <c r="BU38" s="142">
        <f t="shared" si="73"/>
        <v>0</v>
      </c>
      <c r="BV38" s="142">
        <f t="shared" si="73"/>
        <v>0</v>
      </c>
      <c r="BW38" s="142">
        <f t="shared" si="73"/>
        <v>0</v>
      </c>
      <c r="BX38" s="142">
        <f t="shared" si="73"/>
        <v>0</v>
      </c>
      <c r="BY38" s="142">
        <f t="shared" si="73"/>
        <v>0</v>
      </c>
      <c r="BZ38" s="142">
        <f t="shared" si="73"/>
        <v>0</v>
      </c>
      <c r="CA38" s="142">
        <f t="shared" si="73"/>
        <v>0</v>
      </c>
      <c r="CB38" s="142">
        <f t="shared" ref="CB38:DG38" si="74">ROUND(CB35*CB$8,0)</f>
        <v>0</v>
      </c>
      <c r="CC38" s="142">
        <f t="shared" si="74"/>
        <v>0</v>
      </c>
      <c r="CD38" s="142">
        <f t="shared" si="74"/>
        <v>0</v>
      </c>
      <c r="CE38" s="142">
        <f t="shared" si="74"/>
        <v>0</v>
      </c>
      <c r="CF38" s="142">
        <f t="shared" si="74"/>
        <v>0</v>
      </c>
      <c r="CG38" s="142">
        <f t="shared" si="74"/>
        <v>0</v>
      </c>
      <c r="CH38" s="142">
        <f t="shared" si="74"/>
        <v>0</v>
      </c>
      <c r="CI38" s="142">
        <f t="shared" si="74"/>
        <v>0</v>
      </c>
      <c r="CJ38" s="142">
        <f t="shared" si="74"/>
        <v>0</v>
      </c>
      <c r="CK38" s="142">
        <f t="shared" si="74"/>
        <v>0</v>
      </c>
      <c r="CL38" s="142">
        <f t="shared" si="74"/>
        <v>0</v>
      </c>
      <c r="CM38" s="142">
        <f t="shared" si="74"/>
        <v>0</v>
      </c>
      <c r="CN38" s="142">
        <f t="shared" si="74"/>
        <v>0</v>
      </c>
      <c r="CO38" s="142">
        <f t="shared" si="74"/>
        <v>0</v>
      </c>
      <c r="CP38" s="142">
        <f t="shared" si="74"/>
        <v>0</v>
      </c>
      <c r="CQ38" s="142">
        <f t="shared" si="74"/>
        <v>0</v>
      </c>
      <c r="CR38" s="142">
        <f t="shared" si="74"/>
        <v>0</v>
      </c>
      <c r="CS38" s="142">
        <f t="shared" si="74"/>
        <v>0</v>
      </c>
      <c r="CT38" s="142">
        <f t="shared" si="74"/>
        <v>0</v>
      </c>
      <c r="CU38" s="142">
        <f t="shared" si="74"/>
        <v>0</v>
      </c>
      <c r="CV38" s="409">
        <f t="shared" si="74"/>
        <v>0</v>
      </c>
      <c r="CW38" s="142">
        <f t="shared" si="74"/>
        <v>0</v>
      </c>
      <c r="CX38" s="142">
        <f t="shared" si="74"/>
        <v>0</v>
      </c>
      <c r="CY38" s="142">
        <f t="shared" si="74"/>
        <v>300000</v>
      </c>
      <c r="CZ38" s="142">
        <f t="shared" si="74"/>
        <v>500000</v>
      </c>
      <c r="DA38" s="142">
        <f t="shared" si="74"/>
        <v>700000</v>
      </c>
      <c r="DB38" s="142">
        <f t="shared" si="74"/>
        <v>600000</v>
      </c>
      <c r="DC38" s="142">
        <f t="shared" si="74"/>
        <v>600000</v>
      </c>
      <c r="DD38" s="142">
        <f t="shared" si="74"/>
        <v>300000</v>
      </c>
      <c r="DE38" s="142">
        <f t="shared" si="74"/>
        <v>0</v>
      </c>
      <c r="DF38" s="142">
        <f t="shared" si="74"/>
        <v>0</v>
      </c>
      <c r="DG38" s="142">
        <f t="shared" si="74"/>
        <v>0</v>
      </c>
      <c r="DH38" s="142">
        <f t="shared" ref="DH38:EM38" si="75">ROUND(DH35*DH$8,0)</f>
        <v>0</v>
      </c>
      <c r="DI38" s="142">
        <f t="shared" si="75"/>
        <v>0</v>
      </c>
      <c r="DJ38" s="142">
        <f t="shared" si="75"/>
        <v>0</v>
      </c>
      <c r="DK38" s="142">
        <f t="shared" si="75"/>
        <v>0</v>
      </c>
      <c r="DL38" s="142">
        <f t="shared" si="75"/>
        <v>0</v>
      </c>
      <c r="DM38" s="142">
        <f t="shared" si="75"/>
        <v>0</v>
      </c>
      <c r="DN38" s="142">
        <f t="shared" si="75"/>
        <v>0</v>
      </c>
      <c r="DO38" s="142">
        <f t="shared" si="75"/>
        <v>0</v>
      </c>
      <c r="DP38" s="142">
        <f t="shared" si="75"/>
        <v>0</v>
      </c>
      <c r="DQ38" s="142">
        <f t="shared" si="75"/>
        <v>0</v>
      </c>
      <c r="DR38" s="142">
        <f t="shared" si="75"/>
        <v>0</v>
      </c>
      <c r="DS38" s="142">
        <f t="shared" si="75"/>
        <v>0</v>
      </c>
      <c r="DT38" s="142">
        <f t="shared" si="75"/>
        <v>0</v>
      </c>
      <c r="DU38" s="142">
        <f t="shared" si="75"/>
        <v>0</v>
      </c>
      <c r="DV38" s="142">
        <f t="shared" si="75"/>
        <v>0</v>
      </c>
      <c r="DW38" s="142">
        <f t="shared" si="75"/>
        <v>0</v>
      </c>
      <c r="DX38" s="142">
        <f t="shared" si="75"/>
        <v>4236000</v>
      </c>
      <c r="DY38" s="142">
        <f t="shared" si="75"/>
        <v>0</v>
      </c>
      <c r="DZ38" s="142">
        <f t="shared" si="75"/>
        <v>0</v>
      </c>
      <c r="EA38" s="142">
        <f t="shared" si="75"/>
        <v>0</v>
      </c>
      <c r="EB38" s="142">
        <f t="shared" si="75"/>
        <v>0</v>
      </c>
      <c r="EC38" s="142">
        <f t="shared" si="75"/>
        <v>0</v>
      </c>
      <c r="ED38" s="142">
        <f t="shared" si="75"/>
        <v>0</v>
      </c>
      <c r="EE38" s="142">
        <f t="shared" si="75"/>
        <v>0</v>
      </c>
      <c r="EF38" s="142">
        <f t="shared" si="75"/>
        <v>0</v>
      </c>
      <c r="EG38" s="142">
        <f t="shared" si="75"/>
        <v>0</v>
      </c>
      <c r="EH38" s="142">
        <f t="shared" si="75"/>
        <v>0</v>
      </c>
      <c r="EI38" s="142">
        <f t="shared" si="75"/>
        <v>0</v>
      </c>
      <c r="EJ38" s="142">
        <f t="shared" si="75"/>
        <v>0</v>
      </c>
      <c r="EK38" s="142">
        <f t="shared" si="75"/>
        <v>0</v>
      </c>
      <c r="EL38" s="142">
        <f t="shared" si="75"/>
        <v>0</v>
      </c>
      <c r="EM38" s="142">
        <f t="shared" si="75"/>
        <v>0</v>
      </c>
      <c r="EN38" s="142">
        <f t="shared" ref="EN38:ES38" si="76">ROUND(EN35*EN$8,0)</f>
        <v>0</v>
      </c>
      <c r="EO38" s="142">
        <f t="shared" si="76"/>
        <v>0</v>
      </c>
      <c r="EP38" s="142">
        <f t="shared" si="76"/>
        <v>0</v>
      </c>
      <c r="EQ38" s="142">
        <f t="shared" si="76"/>
        <v>0</v>
      </c>
      <c r="ER38" s="142">
        <f t="shared" si="76"/>
        <v>0</v>
      </c>
      <c r="ES38" s="142">
        <f t="shared" si="76"/>
        <v>0</v>
      </c>
      <c r="ET38" s="200"/>
      <c r="EU38" s="207">
        <f t="shared" si="67"/>
        <v>3518300</v>
      </c>
      <c r="EV38" s="142">
        <f t="shared" si="68"/>
        <v>0</v>
      </c>
      <c r="EW38" s="142">
        <f t="shared" si="69"/>
        <v>3000000</v>
      </c>
      <c r="EX38" s="142">
        <f t="shared" si="70"/>
        <v>0</v>
      </c>
      <c r="EY38" s="141">
        <f t="shared" si="71"/>
        <v>4236000</v>
      </c>
    </row>
    <row r="39" spans="2:155" ht="17.100000000000001" customHeight="1" x14ac:dyDescent="0.15">
      <c r="B39" s="468"/>
      <c r="C39" s="463"/>
      <c r="D39" s="464"/>
      <c r="E39" s="31" t="s">
        <v>13</v>
      </c>
      <c r="F39" s="155"/>
      <c r="G39" s="198"/>
      <c r="H39" s="142">
        <f t="shared" ref="H39:AU39" si="77">ROUND(H36*H$8,0)</f>
        <v>0</v>
      </c>
      <c r="I39" s="142">
        <f t="shared" si="77"/>
        <v>0</v>
      </c>
      <c r="J39" s="142">
        <f t="shared" si="77"/>
        <v>0</v>
      </c>
      <c r="K39" s="142">
        <f t="shared" si="77"/>
        <v>0</v>
      </c>
      <c r="L39" s="142">
        <f t="shared" si="77"/>
        <v>0</v>
      </c>
      <c r="M39" s="142">
        <f t="shared" si="77"/>
        <v>0</v>
      </c>
      <c r="N39" s="142">
        <f t="shared" si="77"/>
        <v>0</v>
      </c>
      <c r="O39" s="142">
        <f t="shared" si="77"/>
        <v>0</v>
      </c>
      <c r="P39" s="142">
        <f t="shared" si="77"/>
        <v>0</v>
      </c>
      <c r="Q39" s="142">
        <f t="shared" si="77"/>
        <v>0</v>
      </c>
      <c r="R39" s="142">
        <f t="shared" si="77"/>
        <v>0</v>
      </c>
      <c r="S39" s="142">
        <f t="shared" si="77"/>
        <v>0</v>
      </c>
      <c r="T39" s="142">
        <f t="shared" si="77"/>
        <v>0</v>
      </c>
      <c r="U39" s="142">
        <f t="shared" si="77"/>
        <v>0</v>
      </c>
      <c r="V39" s="142">
        <f t="shared" si="77"/>
        <v>0</v>
      </c>
      <c r="W39" s="142">
        <f t="shared" si="77"/>
        <v>0</v>
      </c>
      <c r="X39" s="142">
        <f t="shared" si="77"/>
        <v>0</v>
      </c>
      <c r="Y39" s="142">
        <f t="shared" si="77"/>
        <v>0</v>
      </c>
      <c r="Z39" s="142">
        <f t="shared" si="77"/>
        <v>0</v>
      </c>
      <c r="AA39" s="142">
        <f t="shared" si="77"/>
        <v>0</v>
      </c>
      <c r="AB39" s="142">
        <f t="shared" si="77"/>
        <v>0</v>
      </c>
      <c r="AC39" s="142">
        <f t="shared" si="77"/>
        <v>0</v>
      </c>
      <c r="AD39" s="142">
        <f t="shared" si="77"/>
        <v>0</v>
      </c>
      <c r="AE39" s="142">
        <f t="shared" si="77"/>
        <v>0</v>
      </c>
      <c r="AF39" s="142">
        <f t="shared" si="77"/>
        <v>0</v>
      </c>
      <c r="AG39" s="142">
        <f t="shared" si="77"/>
        <v>0</v>
      </c>
      <c r="AH39" s="142">
        <f t="shared" si="77"/>
        <v>0</v>
      </c>
      <c r="AI39" s="142">
        <f t="shared" si="77"/>
        <v>0</v>
      </c>
      <c r="AJ39" s="142">
        <f t="shared" si="77"/>
        <v>0</v>
      </c>
      <c r="AK39" s="142">
        <f t="shared" si="77"/>
        <v>0</v>
      </c>
      <c r="AL39" s="142">
        <f t="shared" si="77"/>
        <v>0</v>
      </c>
      <c r="AM39" s="142">
        <f t="shared" si="77"/>
        <v>0</v>
      </c>
      <c r="AN39" s="142">
        <f t="shared" si="77"/>
        <v>0</v>
      </c>
      <c r="AO39" s="142">
        <f t="shared" si="77"/>
        <v>0</v>
      </c>
      <c r="AP39" s="142">
        <f t="shared" si="77"/>
        <v>0</v>
      </c>
      <c r="AQ39" s="142">
        <f t="shared" si="77"/>
        <v>0</v>
      </c>
      <c r="AR39" s="142">
        <f t="shared" si="77"/>
        <v>0</v>
      </c>
      <c r="AS39" s="142">
        <f t="shared" si="77"/>
        <v>0</v>
      </c>
      <c r="AT39" s="142">
        <f t="shared" si="77"/>
        <v>0</v>
      </c>
      <c r="AU39" s="142">
        <f t="shared" si="77"/>
        <v>0</v>
      </c>
      <c r="AV39" s="142">
        <f t="shared" ref="AV39:CA39" si="78">ROUND(AV36*AV$8,0)</f>
        <v>0</v>
      </c>
      <c r="AW39" s="142">
        <f t="shared" si="78"/>
        <v>0</v>
      </c>
      <c r="AX39" s="142">
        <f t="shared" si="78"/>
        <v>0</v>
      </c>
      <c r="AY39" s="142">
        <f t="shared" si="78"/>
        <v>0</v>
      </c>
      <c r="AZ39" s="142">
        <f t="shared" si="78"/>
        <v>18050</v>
      </c>
      <c r="BA39" s="142">
        <f t="shared" si="78"/>
        <v>0</v>
      </c>
      <c r="BB39" s="142">
        <f t="shared" si="78"/>
        <v>0</v>
      </c>
      <c r="BC39" s="142">
        <f t="shared" si="78"/>
        <v>0</v>
      </c>
      <c r="BD39" s="142">
        <f t="shared" si="78"/>
        <v>0</v>
      </c>
      <c r="BE39" s="142">
        <f t="shared" si="78"/>
        <v>0</v>
      </c>
      <c r="BF39" s="142">
        <f t="shared" si="78"/>
        <v>0</v>
      </c>
      <c r="BG39" s="142">
        <f t="shared" si="78"/>
        <v>0</v>
      </c>
      <c r="BH39" s="142">
        <f t="shared" si="78"/>
        <v>0</v>
      </c>
      <c r="BI39" s="142">
        <f t="shared" si="78"/>
        <v>0</v>
      </c>
      <c r="BJ39" s="142">
        <f t="shared" si="78"/>
        <v>0</v>
      </c>
      <c r="BK39" s="142">
        <f t="shared" si="78"/>
        <v>0</v>
      </c>
      <c r="BL39" s="142">
        <f t="shared" si="78"/>
        <v>0</v>
      </c>
      <c r="BM39" s="142">
        <f t="shared" si="78"/>
        <v>0</v>
      </c>
      <c r="BN39" s="142">
        <f t="shared" si="78"/>
        <v>0</v>
      </c>
      <c r="BO39" s="142">
        <f t="shared" si="78"/>
        <v>0</v>
      </c>
      <c r="BP39" s="142">
        <f t="shared" si="78"/>
        <v>0</v>
      </c>
      <c r="BQ39" s="142">
        <f t="shared" si="78"/>
        <v>0</v>
      </c>
      <c r="BR39" s="142">
        <f t="shared" si="78"/>
        <v>0</v>
      </c>
      <c r="BS39" s="142">
        <f t="shared" si="78"/>
        <v>0</v>
      </c>
      <c r="BT39" s="142">
        <f t="shared" si="78"/>
        <v>0</v>
      </c>
      <c r="BU39" s="142">
        <f t="shared" si="78"/>
        <v>0</v>
      </c>
      <c r="BV39" s="142">
        <f t="shared" si="78"/>
        <v>0</v>
      </c>
      <c r="BW39" s="142">
        <f t="shared" si="78"/>
        <v>0</v>
      </c>
      <c r="BX39" s="142">
        <f t="shared" si="78"/>
        <v>0</v>
      </c>
      <c r="BY39" s="142">
        <f t="shared" si="78"/>
        <v>0</v>
      </c>
      <c r="BZ39" s="142">
        <f t="shared" si="78"/>
        <v>0</v>
      </c>
      <c r="CA39" s="142">
        <f t="shared" si="78"/>
        <v>0</v>
      </c>
      <c r="CB39" s="142">
        <f t="shared" ref="CB39:DG39" si="79">ROUND(CB36*CB$8,0)</f>
        <v>0</v>
      </c>
      <c r="CC39" s="142">
        <f t="shared" si="79"/>
        <v>0</v>
      </c>
      <c r="CD39" s="142">
        <f t="shared" si="79"/>
        <v>0</v>
      </c>
      <c r="CE39" s="142">
        <f t="shared" si="79"/>
        <v>0</v>
      </c>
      <c r="CF39" s="142">
        <f t="shared" si="79"/>
        <v>0</v>
      </c>
      <c r="CG39" s="142">
        <f t="shared" si="79"/>
        <v>0</v>
      </c>
      <c r="CH39" s="142">
        <f t="shared" si="79"/>
        <v>0</v>
      </c>
      <c r="CI39" s="142">
        <f t="shared" si="79"/>
        <v>0</v>
      </c>
      <c r="CJ39" s="142">
        <f t="shared" si="79"/>
        <v>0</v>
      </c>
      <c r="CK39" s="142">
        <f t="shared" si="79"/>
        <v>0</v>
      </c>
      <c r="CL39" s="142">
        <f t="shared" si="79"/>
        <v>0</v>
      </c>
      <c r="CM39" s="142">
        <f t="shared" si="79"/>
        <v>0</v>
      </c>
      <c r="CN39" s="142">
        <f t="shared" si="79"/>
        <v>0</v>
      </c>
      <c r="CO39" s="142">
        <f t="shared" si="79"/>
        <v>0</v>
      </c>
      <c r="CP39" s="142">
        <f t="shared" si="79"/>
        <v>0</v>
      </c>
      <c r="CQ39" s="142">
        <f t="shared" si="79"/>
        <v>0</v>
      </c>
      <c r="CR39" s="142">
        <f t="shared" si="79"/>
        <v>0</v>
      </c>
      <c r="CS39" s="142">
        <f t="shared" si="79"/>
        <v>0</v>
      </c>
      <c r="CT39" s="142">
        <f t="shared" si="79"/>
        <v>0</v>
      </c>
      <c r="CU39" s="142">
        <f t="shared" si="79"/>
        <v>0</v>
      </c>
      <c r="CV39" s="409">
        <f t="shared" si="79"/>
        <v>0</v>
      </c>
      <c r="CW39" s="142">
        <f t="shared" si="79"/>
        <v>0</v>
      </c>
      <c r="CX39" s="142">
        <f t="shared" si="79"/>
        <v>0</v>
      </c>
      <c r="CY39" s="142">
        <f t="shared" si="79"/>
        <v>0</v>
      </c>
      <c r="CZ39" s="142">
        <f t="shared" si="79"/>
        <v>0</v>
      </c>
      <c r="DA39" s="142">
        <f t="shared" si="79"/>
        <v>0</v>
      </c>
      <c r="DB39" s="142">
        <f t="shared" si="79"/>
        <v>0</v>
      </c>
      <c r="DC39" s="142">
        <f t="shared" si="79"/>
        <v>0</v>
      </c>
      <c r="DD39" s="142">
        <f t="shared" si="79"/>
        <v>0</v>
      </c>
      <c r="DE39" s="142">
        <f t="shared" si="79"/>
        <v>0</v>
      </c>
      <c r="DF39" s="142">
        <f t="shared" si="79"/>
        <v>0</v>
      </c>
      <c r="DG39" s="142">
        <f t="shared" si="79"/>
        <v>0</v>
      </c>
      <c r="DH39" s="142">
        <f t="shared" ref="DH39:EM39" si="80">ROUND(DH36*DH$8,0)</f>
        <v>0</v>
      </c>
      <c r="DI39" s="142">
        <f t="shared" si="80"/>
        <v>0</v>
      </c>
      <c r="DJ39" s="142">
        <f t="shared" si="80"/>
        <v>0</v>
      </c>
      <c r="DK39" s="142">
        <f t="shared" si="80"/>
        <v>0</v>
      </c>
      <c r="DL39" s="142">
        <f t="shared" si="80"/>
        <v>0</v>
      </c>
      <c r="DM39" s="142">
        <f t="shared" si="80"/>
        <v>0</v>
      </c>
      <c r="DN39" s="142">
        <f t="shared" si="80"/>
        <v>0</v>
      </c>
      <c r="DO39" s="142">
        <f t="shared" si="80"/>
        <v>0</v>
      </c>
      <c r="DP39" s="142">
        <f t="shared" si="80"/>
        <v>0</v>
      </c>
      <c r="DQ39" s="142">
        <f t="shared" si="80"/>
        <v>0</v>
      </c>
      <c r="DR39" s="142">
        <f t="shared" si="80"/>
        <v>0</v>
      </c>
      <c r="DS39" s="142">
        <f t="shared" si="80"/>
        <v>0</v>
      </c>
      <c r="DT39" s="142">
        <f t="shared" si="80"/>
        <v>0</v>
      </c>
      <c r="DU39" s="142">
        <f t="shared" si="80"/>
        <v>0</v>
      </c>
      <c r="DV39" s="142">
        <f t="shared" si="80"/>
        <v>0</v>
      </c>
      <c r="DW39" s="142">
        <f t="shared" si="80"/>
        <v>0</v>
      </c>
      <c r="DX39" s="142">
        <f t="shared" si="80"/>
        <v>0</v>
      </c>
      <c r="DY39" s="142">
        <f t="shared" si="80"/>
        <v>0</v>
      </c>
      <c r="DZ39" s="142">
        <f t="shared" si="80"/>
        <v>0</v>
      </c>
      <c r="EA39" s="142">
        <f t="shared" si="80"/>
        <v>0</v>
      </c>
      <c r="EB39" s="142">
        <f t="shared" si="80"/>
        <v>0</v>
      </c>
      <c r="EC39" s="142">
        <f t="shared" si="80"/>
        <v>0</v>
      </c>
      <c r="ED39" s="142">
        <f t="shared" si="80"/>
        <v>0</v>
      </c>
      <c r="EE39" s="142">
        <f t="shared" si="80"/>
        <v>0</v>
      </c>
      <c r="EF39" s="142">
        <f t="shared" si="80"/>
        <v>0</v>
      </c>
      <c r="EG39" s="142">
        <f t="shared" si="80"/>
        <v>0</v>
      </c>
      <c r="EH39" s="142">
        <f t="shared" si="80"/>
        <v>0</v>
      </c>
      <c r="EI39" s="142">
        <f t="shared" si="80"/>
        <v>0</v>
      </c>
      <c r="EJ39" s="142">
        <f t="shared" si="80"/>
        <v>0</v>
      </c>
      <c r="EK39" s="142">
        <f t="shared" si="80"/>
        <v>0</v>
      </c>
      <c r="EL39" s="142">
        <f t="shared" si="80"/>
        <v>0</v>
      </c>
      <c r="EM39" s="142">
        <f t="shared" si="80"/>
        <v>0</v>
      </c>
      <c r="EN39" s="142">
        <f t="shared" ref="EN39:ES39" si="81">ROUND(EN36*EN$8,0)</f>
        <v>0</v>
      </c>
      <c r="EO39" s="142">
        <f t="shared" si="81"/>
        <v>0</v>
      </c>
      <c r="EP39" s="142">
        <f t="shared" si="81"/>
        <v>0</v>
      </c>
      <c r="EQ39" s="142">
        <f t="shared" si="81"/>
        <v>0</v>
      </c>
      <c r="ER39" s="142">
        <f t="shared" si="81"/>
        <v>0</v>
      </c>
      <c r="ES39" s="142">
        <f t="shared" si="81"/>
        <v>0</v>
      </c>
      <c r="ET39" s="200"/>
      <c r="EU39" s="207">
        <f t="shared" si="67"/>
        <v>18050</v>
      </c>
      <c r="EV39" s="142">
        <f t="shared" si="68"/>
        <v>0</v>
      </c>
      <c r="EW39" s="142">
        <f t="shared" si="69"/>
        <v>0</v>
      </c>
      <c r="EX39" s="142">
        <f t="shared" si="70"/>
        <v>0</v>
      </c>
      <c r="EY39" s="141">
        <f t="shared" si="71"/>
        <v>0</v>
      </c>
    </row>
    <row r="40" spans="2:155" ht="17.100000000000001" customHeight="1" x14ac:dyDescent="0.15">
      <c r="B40" s="468"/>
      <c r="C40" s="465"/>
      <c r="D40" s="466"/>
      <c r="E40" s="31" t="s">
        <v>237</v>
      </c>
      <c r="F40" s="155"/>
      <c r="G40" s="198"/>
      <c r="H40" s="142">
        <f t="shared" ref="H40:AU40" si="82">ROUND(H37*H$8,0)</f>
        <v>0</v>
      </c>
      <c r="I40" s="142">
        <f t="shared" si="82"/>
        <v>0</v>
      </c>
      <c r="J40" s="142">
        <f t="shared" si="82"/>
        <v>0</v>
      </c>
      <c r="K40" s="142">
        <f t="shared" si="82"/>
        <v>0</v>
      </c>
      <c r="L40" s="142">
        <f t="shared" si="82"/>
        <v>0</v>
      </c>
      <c r="M40" s="142">
        <f t="shared" si="82"/>
        <v>0</v>
      </c>
      <c r="N40" s="142">
        <f t="shared" si="82"/>
        <v>0</v>
      </c>
      <c r="O40" s="142">
        <f t="shared" si="82"/>
        <v>0</v>
      </c>
      <c r="P40" s="142">
        <f t="shared" si="82"/>
        <v>0</v>
      </c>
      <c r="Q40" s="142">
        <f t="shared" si="82"/>
        <v>0</v>
      </c>
      <c r="R40" s="142">
        <f t="shared" si="82"/>
        <v>0</v>
      </c>
      <c r="S40" s="142">
        <f t="shared" si="82"/>
        <v>0</v>
      </c>
      <c r="T40" s="142">
        <f t="shared" si="82"/>
        <v>0</v>
      </c>
      <c r="U40" s="142">
        <f t="shared" si="82"/>
        <v>0</v>
      </c>
      <c r="V40" s="142">
        <f t="shared" si="82"/>
        <v>0</v>
      </c>
      <c r="W40" s="142">
        <f t="shared" si="82"/>
        <v>0</v>
      </c>
      <c r="X40" s="142">
        <f t="shared" si="82"/>
        <v>0</v>
      </c>
      <c r="Y40" s="142">
        <f t="shared" si="82"/>
        <v>0</v>
      </c>
      <c r="Z40" s="142">
        <f t="shared" si="82"/>
        <v>0</v>
      </c>
      <c r="AA40" s="142">
        <f t="shared" si="82"/>
        <v>0</v>
      </c>
      <c r="AB40" s="142">
        <f t="shared" si="82"/>
        <v>0</v>
      </c>
      <c r="AC40" s="142">
        <f t="shared" si="82"/>
        <v>0</v>
      </c>
      <c r="AD40" s="142">
        <f t="shared" si="82"/>
        <v>0</v>
      </c>
      <c r="AE40" s="142">
        <f t="shared" si="82"/>
        <v>0</v>
      </c>
      <c r="AF40" s="142">
        <f t="shared" si="82"/>
        <v>0</v>
      </c>
      <c r="AG40" s="142">
        <f t="shared" si="82"/>
        <v>0</v>
      </c>
      <c r="AH40" s="142">
        <f t="shared" si="82"/>
        <v>0</v>
      </c>
      <c r="AI40" s="142">
        <f t="shared" si="82"/>
        <v>0</v>
      </c>
      <c r="AJ40" s="142">
        <f t="shared" si="82"/>
        <v>0</v>
      </c>
      <c r="AK40" s="142">
        <f t="shared" si="82"/>
        <v>0</v>
      </c>
      <c r="AL40" s="142">
        <f t="shared" si="82"/>
        <v>0</v>
      </c>
      <c r="AM40" s="142">
        <f t="shared" si="82"/>
        <v>0</v>
      </c>
      <c r="AN40" s="142">
        <f t="shared" si="82"/>
        <v>0</v>
      </c>
      <c r="AO40" s="142">
        <f t="shared" si="82"/>
        <v>0</v>
      </c>
      <c r="AP40" s="142">
        <f t="shared" si="82"/>
        <v>0</v>
      </c>
      <c r="AQ40" s="142">
        <f t="shared" si="82"/>
        <v>0</v>
      </c>
      <c r="AR40" s="142">
        <f t="shared" si="82"/>
        <v>0</v>
      </c>
      <c r="AS40" s="142">
        <f t="shared" si="82"/>
        <v>0</v>
      </c>
      <c r="AT40" s="142">
        <f t="shared" si="82"/>
        <v>0</v>
      </c>
      <c r="AU40" s="142">
        <f t="shared" si="82"/>
        <v>0</v>
      </c>
      <c r="AV40" s="142">
        <f t="shared" ref="AV40:CA40" si="83">ROUND(AV37*AV$8,0)</f>
        <v>0</v>
      </c>
      <c r="AW40" s="142">
        <f t="shared" si="83"/>
        <v>0</v>
      </c>
      <c r="AX40" s="142">
        <f t="shared" si="83"/>
        <v>0</v>
      </c>
      <c r="AY40" s="142">
        <f t="shared" si="83"/>
        <v>0</v>
      </c>
      <c r="AZ40" s="142">
        <f t="shared" si="83"/>
        <v>0</v>
      </c>
      <c r="BA40" s="142">
        <f t="shared" si="83"/>
        <v>10248</v>
      </c>
      <c r="BB40" s="142">
        <f t="shared" si="83"/>
        <v>0</v>
      </c>
      <c r="BC40" s="142">
        <f t="shared" si="83"/>
        <v>0</v>
      </c>
      <c r="BD40" s="142">
        <f t="shared" si="83"/>
        <v>0</v>
      </c>
      <c r="BE40" s="142">
        <f t="shared" si="83"/>
        <v>0</v>
      </c>
      <c r="BF40" s="142">
        <f t="shared" si="83"/>
        <v>0</v>
      </c>
      <c r="BG40" s="142">
        <f t="shared" si="83"/>
        <v>0</v>
      </c>
      <c r="BH40" s="142">
        <f t="shared" si="83"/>
        <v>0</v>
      </c>
      <c r="BI40" s="142">
        <f t="shared" si="83"/>
        <v>0</v>
      </c>
      <c r="BJ40" s="142">
        <f t="shared" si="83"/>
        <v>0</v>
      </c>
      <c r="BK40" s="142">
        <f t="shared" si="83"/>
        <v>0</v>
      </c>
      <c r="BL40" s="142">
        <f t="shared" si="83"/>
        <v>0</v>
      </c>
      <c r="BM40" s="142">
        <f t="shared" si="83"/>
        <v>0</v>
      </c>
      <c r="BN40" s="142">
        <f t="shared" si="83"/>
        <v>0</v>
      </c>
      <c r="BO40" s="142">
        <f t="shared" si="83"/>
        <v>0</v>
      </c>
      <c r="BP40" s="142">
        <f t="shared" si="83"/>
        <v>0</v>
      </c>
      <c r="BQ40" s="142">
        <f t="shared" si="83"/>
        <v>0</v>
      </c>
      <c r="BR40" s="142">
        <f t="shared" si="83"/>
        <v>0</v>
      </c>
      <c r="BS40" s="142">
        <f t="shared" si="83"/>
        <v>0</v>
      </c>
      <c r="BT40" s="142">
        <f t="shared" si="83"/>
        <v>0</v>
      </c>
      <c r="BU40" s="142">
        <f t="shared" si="83"/>
        <v>0</v>
      </c>
      <c r="BV40" s="142">
        <f t="shared" si="83"/>
        <v>0</v>
      </c>
      <c r="BW40" s="142">
        <f t="shared" si="83"/>
        <v>0</v>
      </c>
      <c r="BX40" s="142">
        <f t="shared" si="83"/>
        <v>0</v>
      </c>
      <c r="BY40" s="142">
        <f t="shared" si="83"/>
        <v>0</v>
      </c>
      <c r="BZ40" s="142">
        <f t="shared" si="83"/>
        <v>0</v>
      </c>
      <c r="CA40" s="142">
        <f t="shared" si="83"/>
        <v>0</v>
      </c>
      <c r="CB40" s="142">
        <f t="shared" ref="CB40:DG40" si="84">ROUND(CB37*CB$8,0)</f>
        <v>0</v>
      </c>
      <c r="CC40" s="142">
        <f t="shared" si="84"/>
        <v>0</v>
      </c>
      <c r="CD40" s="142">
        <f t="shared" si="84"/>
        <v>0</v>
      </c>
      <c r="CE40" s="142">
        <f t="shared" si="84"/>
        <v>0</v>
      </c>
      <c r="CF40" s="142">
        <f t="shared" si="84"/>
        <v>0</v>
      </c>
      <c r="CG40" s="142">
        <f t="shared" si="84"/>
        <v>0</v>
      </c>
      <c r="CH40" s="142">
        <f t="shared" si="84"/>
        <v>0</v>
      </c>
      <c r="CI40" s="142">
        <f t="shared" si="84"/>
        <v>0</v>
      </c>
      <c r="CJ40" s="142">
        <f t="shared" si="84"/>
        <v>0</v>
      </c>
      <c r="CK40" s="142">
        <f t="shared" si="84"/>
        <v>0</v>
      </c>
      <c r="CL40" s="142">
        <f t="shared" si="84"/>
        <v>0</v>
      </c>
      <c r="CM40" s="142">
        <f t="shared" si="84"/>
        <v>0</v>
      </c>
      <c r="CN40" s="142">
        <f t="shared" si="84"/>
        <v>0</v>
      </c>
      <c r="CO40" s="142">
        <f t="shared" si="84"/>
        <v>0</v>
      </c>
      <c r="CP40" s="142">
        <f t="shared" si="84"/>
        <v>0</v>
      </c>
      <c r="CQ40" s="142">
        <f t="shared" si="84"/>
        <v>0</v>
      </c>
      <c r="CR40" s="142">
        <f t="shared" si="84"/>
        <v>0</v>
      </c>
      <c r="CS40" s="142">
        <f t="shared" si="84"/>
        <v>0</v>
      </c>
      <c r="CT40" s="142">
        <f t="shared" si="84"/>
        <v>0</v>
      </c>
      <c r="CU40" s="142">
        <f t="shared" si="84"/>
        <v>0</v>
      </c>
      <c r="CV40" s="409">
        <f t="shared" si="84"/>
        <v>0</v>
      </c>
      <c r="CW40" s="142">
        <f t="shared" si="84"/>
        <v>0</v>
      </c>
      <c r="CX40" s="142">
        <f t="shared" si="84"/>
        <v>0</v>
      </c>
      <c r="CY40" s="142">
        <f t="shared" si="84"/>
        <v>2000</v>
      </c>
      <c r="CZ40" s="142">
        <f t="shared" si="84"/>
        <v>0</v>
      </c>
      <c r="DA40" s="142">
        <f t="shared" si="84"/>
        <v>0</v>
      </c>
      <c r="DB40" s="142">
        <f t="shared" si="84"/>
        <v>0</v>
      </c>
      <c r="DC40" s="142">
        <f t="shared" si="84"/>
        <v>0</v>
      </c>
      <c r="DD40" s="142">
        <f t="shared" si="84"/>
        <v>8000</v>
      </c>
      <c r="DE40" s="142">
        <f t="shared" si="84"/>
        <v>0</v>
      </c>
      <c r="DF40" s="142">
        <f t="shared" si="84"/>
        <v>0</v>
      </c>
      <c r="DG40" s="142">
        <f t="shared" si="84"/>
        <v>0</v>
      </c>
      <c r="DH40" s="142">
        <f t="shared" ref="DH40:EM40" si="85">ROUND(DH37*DH$8,0)</f>
        <v>0</v>
      </c>
      <c r="DI40" s="142">
        <f t="shared" si="85"/>
        <v>0</v>
      </c>
      <c r="DJ40" s="142">
        <f t="shared" si="85"/>
        <v>0</v>
      </c>
      <c r="DK40" s="142">
        <f t="shared" si="85"/>
        <v>0</v>
      </c>
      <c r="DL40" s="142">
        <f t="shared" si="85"/>
        <v>0</v>
      </c>
      <c r="DM40" s="142">
        <f t="shared" si="85"/>
        <v>0</v>
      </c>
      <c r="DN40" s="142">
        <f t="shared" si="85"/>
        <v>0</v>
      </c>
      <c r="DO40" s="142">
        <f t="shared" si="85"/>
        <v>0</v>
      </c>
      <c r="DP40" s="142">
        <f t="shared" si="85"/>
        <v>0</v>
      </c>
      <c r="DQ40" s="142">
        <f t="shared" si="85"/>
        <v>0</v>
      </c>
      <c r="DR40" s="142">
        <f t="shared" si="85"/>
        <v>0</v>
      </c>
      <c r="DS40" s="142">
        <f t="shared" si="85"/>
        <v>0</v>
      </c>
      <c r="DT40" s="142">
        <f t="shared" si="85"/>
        <v>0</v>
      </c>
      <c r="DU40" s="142">
        <f t="shared" si="85"/>
        <v>0</v>
      </c>
      <c r="DV40" s="142">
        <f t="shared" si="85"/>
        <v>0</v>
      </c>
      <c r="DW40" s="142">
        <f t="shared" si="85"/>
        <v>0</v>
      </c>
      <c r="DX40" s="142">
        <f t="shared" si="85"/>
        <v>0</v>
      </c>
      <c r="DY40" s="142">
        <f t="shared" si="85"/>
        <v>0</v>
      </c>
      <c r="DZ40" s="142">
        <f t="shared" si="85"/>
        <v>0</v>
      </c>
      <c r="EA40" s="142">
        <f t="shared" si="85"/>
        <v>0</v>
      </c>
      <c r="EB40" s="142">
        <f t="shared" si="85"/>
        <v>0</v>
      </c>
      <c r="EC40" s="142">
        <f t="shared" si="85"/>
        <v>0</v>
      </c>
      <c r="ED40" s="142">
        <f t="shared" si="85"/>
        <v>0</v>
      </c>
      <c r="EE40" s="142">
        <f t="shared" si="85"/>
        <v>0</v>
      </c>
      <c r="EF40" s="142">
        <f t="shared" si="85"/>
        <v>0</v>
      </c>
      <c r="EG40" s="142">
        <f t="shared" si="85"/>
        <v>0</v>
      </c>
      <c r="EH40" s="142">
        <f t="shared" si="85"/>
        <v>0</v>
      </c>
      <c r="EI40" s="142">
        <f t="shared" si="85"/>
        <v>0</v>
      </c>
      <c r="EJ40" s="142">
        <f t="shared" si="85"/>
        <v>0</v>
      </c>
      <c r="EK40" s="142">
        <f t="shared" si="85"/>
        <v>0</v>
      </c>
      <c r="EL40" s="142">
        <f t="shared" si="85"/>
        <v>0</v>
      </c>
      <c r="EM40" s="142">
        <f t="shared" si="85"/>
        <v>0</v>
      </c>
      <c r="EN40" s="142">
        <f t="shared" ref="EN40:ES40" si="86">ROUND(EN37*EN$8,0)</f>
        <v>0</v>
      </c>
      <c r="EO40" s="142">
        <f t="shared" si="86"/>
        <v>0</v>
      </c>
      <c r="EP40" s="142">
        <f t="shared" si="86"/>
        <v>0</v>
      </c>
      <c r="EQ40" s="142">
        <f t="shared" si="86"/>
        <v>0</v>
      </c>
      <c r="ER40" s="142">
        <f t="shared" si="86"/>
        <v>0</v>
      </c>
      <c r="ES40" s="142">
        <f t="shared" si="86"/>
        <v>0</v>
      </c>
      <c r="ET40" s="200"/>
      <c r="EU40" s="207">
        <f t="shared" si="67"/>
        <v>10248</v>
      </c>
      <c r="EV40" s="142">
        <f t="shared" si="68"/>
        <v>0</v>
      </c>
      <c r="EW40" s="142">
        <f t="shared" si="69"/>
        <v>10000</v>
      </c>
      <c r="EX40" s="142">
        <f t="shared" si="70"/>
        <v>0</v>
      </c>
      <c r="EY40" s="141">
        <f t="shared" si="71"/>
        <v>0</v>
      </c>
    </row>
    <row r="41" spans="2:155" ht="17.100000000000001" customHeight="1" x14ac:dyDescent="0.15">
      <c r="B41" s="468"/>
      <c r="C41" s="21"/>
      <c r="D41" s="22"/>
      <c r="E41" s="23"/>
      <c r="F41" s="18" t="s">
        <v>11</v>
      </c>
      <c r="G41" s="198"/>
      <c r="H41" s="142">
        <f t="shared" ref="H41:AU41" si="87">SUM(H35:H37)</f>
        <v>0</v>
      </c>
      <c r="I41" s="142">
        <f t="shared" si="87"/>
        <v>0</v>
      </c>
      <c r="J41" s="142">
        <f t="shared" si="87"/>
        <v>0</v>
      </c>
      <c r="K41" s="142">
        <f t="shared" si="87"/>
        <v>0</v>
      </c>
      <c r="L41" s="142">
        <f t="shared" si="87"/>
        <v>0</v>
      </c>
      <c r="M41" s="142">
        <f t="shared" si="87"/>
        <v>0</v>
      </c>
      <c r="N41" s="142">
        <f t="shared" si="87"/>
        <v>0</v>
      </c>
      <c r="O41" s="142">
        <f t="shared" si="87"/>
        <v>0</v>
      </c>
      <c r="P41" s="142">
        <f t="shared" si="87"/>
        <v>0</v>
      </c>
      <c r="Q41" s="142">
        <f t="shared" si="87"/>
        <v>0</v>
      </c>
      <c r="R41" s="142">
        <f t="shared" si="87"/>
        <v>0</v>
      </c>
      <c r="S41" s="142">
        <f t="shared" si="87"/>
        <v>0</v>
      </c>
      <c r="T41" s="142">
        <f t="shared" si="87"/>
        <v>0</v>
      </c>
      <c r="U41" s="142">
        <f t="shared" si="87"/>
        <v>0</v>
      </c>
      <c r="V41" s="142">
        <f t="shared" si="87"/>
        <v>0</v>
      </c>
      <c r="W41" s="142">
        <f t="shared" si="87"/>
        <v>0</v>
      </c>
      <c r="X41" s="142">
        <f t="shared" si="87"/>
        <v>0</v>
      </c>
      <c r="Y41" s="142">
        <f t="shared" si="87"/>
        <v>0</v>
      </c>
      <c r="Z41" s="142">
        <f t="shared" si="87"/>
        <v>0</v>
      </c>
      <c r="AA41" s="142">
        <f t="shared" si="87"/>
        <v>0</v>
      </c>
      <c r="AB41" s="142">
        <f t="shared" si="87"/>
        <v>0</v>
      </c>
      <c r="AC41" s="142">
        <f t="shared" si="87"/>
        <v>0</v>
      </c>
      <c r="AD41" s="142">
        <f t="shared" si="87"/>
        <v>0</v>
      </c>
      <c r="AE41" s="142">
        <f t="shared" si="87"/>
        <v>0</v>
      </c>
      <c r="AF41" s="142">
        <f t="shared" si="87"/>
        <v>0</v>
      </c>
      <c r="AG41" s="142">
        <f t="shared" si="87"/>
        <v>0</v>
      </c>
      <c r="AH41" s="142">
        <f t="shared" si="87"/>
        <v>0</v>
      </c>
      <c r="AI41" s="142">
        <f t="shared" si="87"/>
        <v>0</v>
      </c>
      <c r="AJ41" s="142">
        <f t="shared" si="87"/>
        <v>0</v>
      </c>
      <c r="AK41" s="142">
        <f t="shared" si="87"/>
        <v>0</v>
      </c>
      <c r="AL41" s="142">
        <f t="shared" si="87"/>
        <v>0</v>
      </c>
      <c r="AM41" s="142">
        <f t="shared" si="87"/>
        <v>0</v>
      </c>
      <c r="AN41" s="142">
        <f t="shared" si="87"/>
        <v>0</v>
      </c>
      <c r="AO41" s="142">
        <f t="shared" si="87"/>
        <v>0</v>
      </c>
      <c r="AP41" s="142">
        <f t="shared" si="87"/>
        <v>0</v>
      </c>
      <c r="AQ41" s="142">
        <f t="shared" si="87"/>
        <v>0</v>
      </c>
      <c r="AR41" s="142">
        <f t="shared" si="87"/>
        <v>0</v>
      </c>
      <c r="AS41" s="142">
        <f t="shared" si="87"/>
        <v>0</v>
      </c>
      <c r="AT41" s="142">
        <f t="shared" si="87"/>
        <v>0</v>
      </c>
      <c r="AU41" s="142">
        <f t="shared" si="87"/>
        <v>0</v>
      </c>
      <c r="AV41" s="142">
        <f t="shared" ref="AV41:CA41" si="88">SUM(AV35:AV37)</f>
        <v>0</v>
      </c>
      <c r="AW41" s="142">
        <f t="shared" si="88"/>
        <v>0</v>
      </c>
      <c r="AX41" s="142">
        <f t="shared" si="88"/>
        <v>0</v>
      </c>
      <c r="AY41" s="142">
        <f t="shared" si="88"/>
        <v>0</v>
      </c>
      <c r="AZ41" s="142">
        <f t="shared" si="88"/>
        <v>105000</v>
      </c>
      <c r="BA41" s="142">
        <f t="shared" si="88"/>
        <v>153000</v>
      </c>
      <c r="BB41" s="142">
        <f t="shared" si="88"/>
        <v>150000</v>
      </c>
      <c r="BC41" s="142">
        <f t="shared" si="88"/>
        <v>200000</v>
      </c>
      <c r="BD41" s="142">
        <f t="shared" si="88"/>
        <v>150000</v>
      </c>
      <c r="BE41" s="142">
        <f t="shared" si="88"/>
        <v>150000</v>
      </c>
      <c r="BF41" s="142">
        <f t="shared" si="88"/>
        <v>200000</v>
      </c>
      <c r="BG41" s="142">
        <f t="shared" si="88"/>
        <v>150000</v>
      </c>
      <c r="BH41" s="142">
        <f t="shared" si="88"/>
        <v>150000</v>
      </c>
      <c r="BI41" s="142">
        <f t="shared" si="88"/>
        <v>100000</v>
      </c>
      <c r="BJ41" s="142">
        <f t="shared" si="88"/>
        <v>0</v>
      </c>
      <c r="BK41" s="142">
        <f t="shared" si="88"/>
        <v>0</v>
      </c>
      <c r="BL41" s="142">
        <f t="shared" si="88"/>
        <v>0</v>
      </c>
      <c r="BM41" s="142">
        <f t="shared" si="88"/>
        <v>0</v>
      </c>
      <c r="BN41" s="142">
        <f t="shared" si="88"/>
        <v>0</v>
      </c>
      <c r="BO41" s="142">
        <f t="shared" si="88"/>
        <v>0</v>
      </c>
      <c r="BP41" s="142">
        <f t="shared" si="88"/>
        <v>0</v>
      </c>
      <c r="BQ41" s="142">
        <f t="shared" si="88"/>
        <v>0</v>
      </c>
      <c r="BR41" s="142">
        <f t="shared" si="88"/>
        <v>0</v>
      </c>
      <c r="BS41" s="142">
        <f t="shared" si="88"/>
        <v>0</v>
      </c>
      <c r="BT41" s="142">
        <f t="shared" si="88"/>
        <v>0</v>
      </c>
      <c r="BU41" s="142">
        <f t="shared" si="88"/>
        <v>0</v>
      </c>
      <c r="BV41" s="142">
        <f t="shared" si="88"/>
        <v>0</v>
      </c>
      <c r="BW41" s="142">
        <f t="shared" si="88"/>
        <v>0</v>
      </c>
      <c r="BX41" s="142">
        <f t="shared" si="88"/>
        <v>0</v>
      </c>
      <c r="BY41" s="142">
        <f t="shared" si="88"/>
        <v>0</v>
      </c>
      <c r="BZ41" s="142">
        <f t="shared" si="88"/>
        <v>0</v>
      </c>
      <c r="CA41" s="142">
        <f t="shared" si="88"/>
        <v>0</v>
      </c>
      <c r="CB41" s="142">
        <f t="shared" ref="CB41:DG41" si="89">SUM(CB35:CB37)</f>
        <v>0</v>
      </c>
      <c r="CC41" s="142">
        <f t="shared" si="89"/>
        <v>0</v>
      </c>
      <c r="CD41" s="142">
        <f t="shared" si="89"/>
        <v>0</v>
      </c>
      <c r="CE41" s="142">
        <f t="shared" si="89"/>
        <v>0</v>
      </c>
      <c r="CF41" s="142">
        <f t="shared" si="89"/>
        <v>0</v>
      </c>
      <c r="CG41" s="142">
        <f t="shared" si="89"/>
        <v>0</v>
      </c>
      <c r="CH41" s="142">
        <f t="shared" si="89"/>
        <v>0</v>
      </c>
      <c r="CI41" s="142">
        <f t="shared" si="89"/>
        <v>0</v>
      </c>
      <c r="CJ41" s="142">
        <f t="shared" si="89"/>
        <v>0</v>
      </c>
      <c r="CK41" s="142">
        <f t="shared" si="89"/>
        <v>0</v>
      </c>
      <c r="CL41" s="142">
        <f t="shared" si="89"/>
        <v>0</v>
      </c>
      <c r="CM41" s="142">
        <f t="shared" si="89"/>
        <v>0</v>
      </c>
      <c r="CN41" s="142">
        <f t="shared" si="89"/>
        <v>0</v>
      </c>
      <c r="CO41" s="142">
        <f t="shared" si="89"/>
        <v>0</v>
      </c>
      <c r="CP41" s="142">
        <f t="shared" si="89"/>
        <v>0</v>
      </c>
      <c r="CQ41" s="142">
        <f t="shared" si="89"/>
        <v>0</v>
      </c>
      <c r="CR41" s="142">
        <f t="shared" si="89"/>
        <v>0</v>
      </c>
      <c r="CS41" s="142">
        <f t="shared" si="89"/>
        <v>0</v>
      </c>
      <c r="CT41" s="142">
        <f t="shared" si="89"/>
        <v>0</v>
      </c>
      <c r="CU41" s="142">
        <f t="shared" si="89"/>
        <v>0</v>
      </c>
      <c r="CV41" s="409">
        <f t="shared" si="89"/>
        <v>0</v>
      </c>
      <c r="CW41" s="142">
        <f t="shared" si="89"/>
        <v>0</v>
      </c>
      <c r="CX41" s="142">
        <f t="shared" si="89"/>
        <v>0</v>
      </c>
      <c r="CY41" s="142">
        <f t="shared" si="89"/>
        <v>302000</v>
      </c>
      <c r="CZ41" s="142">
        <f t="shared" si="89"/>
        <v>500000</v>
      </c>
      <c r="DA41" s="142">
        <f t="shared" si="89"/>
        <v>700000</v>
      </c>
      <c r="DB41" s="142">
        <f t="shared" si="89"/>
        <v>600000</v>
      </c>
      <c r="DC41" s="142">
        <f t="shared" si="89"/>
        <v>600000</v>
      </c>
      <c r="DD41" s="142">
        <f t="shared" si="89"/>
        <v>308000</v>
      </c>
      <c r="DE41" s="142">
        <f t="shared" si="89"/>
        <v>0</v>
      </c>
      <c r="DF41" s="142">
        <f t="shared" si="89"/>
        <v>0</v>
      </c>
      <c r="DG41" s="142">
        <f t="shared" si="89"/>
        <v>0</v>
      </c>
      <c r="DH41" s="142">
        <f t="shared" ref="DH41:EM41" si="90">SUM(DH35:DH37)</f>
        <v>0</v>
      </c>
      <c r="DI41" s="142">
        <f t="shared" si="90"/>
        <v>0</v>
      </c>
      <c r="DJ41" s="142">
        <f t="shared" si="90"/>
        <v>0</v>
      </c>
      <c r="DK41" s="142">
        <f t="shared" si="90"/>
        <v>0</v>
      </c>
      <c r="DL41" s="142">
        <f t="shared" si="90"/>
        <v>0</v>
      </c>
      <c r="DM41" s="142">
        <f t="shared" si="90"/>
        <v>0</v>
      </c>
      <c r="DN41" s="142">
        <f t="shared" si="90"/>
        <v>0</v>
      </c>
      <c r="DO41" s="142">
        <f t="shared" si="90"/>
        <v>0</v>
      </c>
      <c r="DP41" s="142">
        <f t="shared" si="90"/>
        <v>0</v>
      </c>
      <c r="DQ41" s="142">
        <f t="shared" si="90"/>
        <v>0</v>
      </c>
      <c r="DR41" s="142">
        <f t="shared" si="90"/>
        <v>0</v>
      </c>
      <c r="DS41" s="142">
        <f t="shared" si="90"/>
        <v>0</v>
      </c>
      <c r="DT41" s="142">
        <f t="shared" si="90"/>
        <v>0</v>
      </c>
      <c r="DU41" s="142">
        <f t="shared" si="90"/>
        <v>0</v>
      </c>
      <c r="DV41" s="142">
        <f t="shared" si="90"/>
        <v>0</v>
      </c>
      <c r="DW41" s="142">
        <f t="shared" si="90"/>
        <v>0</v>
      </c>
      <c r="DX41" s="142">
        <f t="shared" si="90"/>
        <v>4236000</v>
      </c>
      <c r="DY41" s="142">
        <f t="shared" si="90"/>
        <v>0</v>
      </c>
      <c r="DZ41" s="142">
        <f t="shared" si="90"/>
        <v>0</v>
      </c>
      <c r="EA41" s="142">
        <f t="shared" si="90"/>
        <v>0</v>
      </c>
      <c r="EB41" s="142">
        <f t="shared" si="90"/>
        <v>0</v>
      </c>
      <c r="EC41" s="142">
        <f t="shared" si="90"/>
        <v>0</v>
      </c>
      <c r="ED41" s="142">
        <f t="shared" si="90"/>
        <v>0</v>
      </c>
      <c r="EE41" s="142">
        <f t="shared" si="90"/>
        <v>0</v>
      </c>
      <c r="EF41" s="142">
        <f t="shared" si="90"/>
        <v>0</v>
      </c>
      <c r="EG41" s="142">
        <f t="shared" si="90"/>
        <v>0</v>
      </c>
      <c r="EH41" s="142">
        <f t="shared" si="90"/>
        <v>0</v>
      </c>
      <c r="EI41" s="142">
        <f t="shared" si="90"/>
        <v>0</v>
      </c>
      <c r="EJ41" s="142">
        <f t="shared" si="90"/>
        <v>0</v>
      </c>
      <c r="EK41" s="142">
        <f t="shared" si="90"/>
        <v>0</v>
      </c>
      <c r="EL41" s="142">
        <f t="shared" si="90"/>
        <v>0</v>
      </c>
      <c r="EM41" s="142">
        <f t="shared" si="90"/>
        <v>0</v>
      </c>
      <c r="EN41" s="142">
        <f t="shared" ref="EN41:ES41" si="91">SUM(EN35:EN37)</f>
        <v>0</v>
      </c>
      <c r="EO41" s="142">
        <f t="shared" si="91"/>
        <v>0</v>
      </c>
      <c r="EP41" s="142">
        <f t="shared" si="91"/>
        <v>0</v>
      </c>
      <c r="EQ41" s="142">
        <f t="shared" si="91"/>
        <v>0</v>
      </c>
      <c r="ER41" s="142">
        <f t="shared" si="91"/>
        <v>0</v>
      </c>
      <c r="ES41" s="142">
        <f t="shared" si="91"/>
        <v>0</v>
      </c>
      <c r="ET41" s="200"/>
      <c r="EU41" s="207">
        <f t="shared" si="67"/>
        <v>1508000</v>
      </c>
      <c r="EV41" s="142">
        <f t="shared" si="68"/>
        <v>0</v>
      </c>
      <c r="EW41" s="142">
        <f t="shared" si="69"/>
        <v>3010000</v>
      </c>
      <c r="EX41" s="142">
        <f t="shared" si="70"/>
        <v>0</v>
      </c>
      <c r="EY41" s="141">
        <f t="shared" si="71"/>
        <v>4236000</v>
      </c>
    </row>
    <row r="42" spans="2:155" ht="17.100000000000001" customHeight="1" thickBot="1" x14ac:dyDescent="0.2">
      <c r="B42" s="468"/>
      <c r="C42" s="24"/>
      <c r="D42" s="25" t="s">
        <v>183</v>
      </c>
      <c r="E42" s="26"/>
      <c r="F42" s="18" t="s">
        <v>12</v>
      </c>
      <c r="G42" s="198"/>
      <c r="H42" s="142">
        <f t="shared" ref="H42:AU42" si="92">SUM(H38:H40)</f>
        <v>0</v>
      </c>
      <c r="I42" s="142">
        <f t="shared" si="92"/>
        <v>0</v>
      </c>
      <c r="J42" s="142">
        <f t="shared" si="92"/>
        <v>0</v>
      </c>
      <c r="K42" s="142">
        <f t="shared" si="92"/>
        <v>0</v>
      </c>
      <c r="L42" s="142">
        <f t="shared" si="92"/>
        <v>0</v>
      </c>
      <c r="M42" s="142">
        <f t="shared" si="92"/>
        <v>0</v>
      </c>
      <c r="N42" s="142">
        <f t="shared" si="92"/>
        <v>0</v>
      </c>
      <c r="O42" s="142">
        <f t="shared" si="92"/>
        <v>0</v>
      </c>
      <c r="P42" s="142">
        <f t="shared" si="92"/>
        <v>0</v>
      </c>
      <c r="Q42" s="142">
        <f t="shared" si="92"/>
        <v>0</v>
      </c>
      <c r="R42" s="142">
        <f t="shared" si="92"/>
        <v>0</v>
      </c>
      <c r="S42" s="142">
        <f t="shared" si="92"/>
        <v>0</v>
      </c>
      <c r="T42" s="142">
        <f t="shared" si="92"/>
        <v>0</v>
      </c>
      <c r="U42" s="142">
        <f t="shared" si="92"/>
        <v>0</v>
      </c>
      <c r="V42" s="142">
        <f t="shared" si="92"/>
        <v>0</v>
      </c>
      <c r="W42" s="142">
        <f t="shared" si="92"/>
        <v>0</v>
      </c>
      <c r="X42" s="142">
        <f t="shared" si="92"/>
        <v>0</v>
      </c>
      <c r="Y42" s="142">
        <f t="shared" si="92"/>
        <v>0</v>
      </c>
      <c r="Z42" s="142">
        <f t="shared" si="92"/>
        <v>0</v>
      </c>
      <c r="AA42" s="142">
        <f t="shared" si="92"/>
        <v>0</v>
      </c>
      <c r="AB42" s="142">
        <f t="shared" si="92"/>
        <v>0</v>
      </c>
      <c r="AC42" s="142">
        <f t="shared" si="92"/>
        <v>0</v>
      </c>
      <c r="AD42" s="142">
        <f t="shared" si="92"/>
        <v>0</v>
      </c>
      <c r="AE42" s="142">
        <f t="shared" si="92"/>
        <v>0</v>
      </c>
      <c r="AF42" s="142">
        <f t="shared" si="92"/>
        <v>0</v>
      </c>
      <c r="AG42" s="142">
        <f t="shared" si="92"/>
        <v>0</v>
      </c>
      <c r="AH42" s="142">
        <f t="shared" si="92"/>
        <v>0</v>
      </c>
      <c r="AI42" s="142">
        <f t="shared" si="92"/>
        <v>0</v>
      </c>
      <c r="AJ42" s="142">
        <f t="shared" si="92"/>
        <v>0</v>
      </c>
      <c r="AK42" s="142">
        <f t="shared" si="92"/>
        <v>0</v>
      </c>
      <c r="AL42" s="142">
        <f t="shared" si="92"/>
        <v>0</v>
      </c>
      <c r="AM42" s="142">
        <f t="shared" si="92"/>
        <v>0</v>
      </c>
      <c r="AN42" s="142">
        <f t="shared" si="92"/>
        <v>0</v>
      </c>
      <c r="AO42" s="142">
        <f t="shared" si="92"/>
        <v>0</v>
      </c>
      <c r="AP42" s="142">
        <f t="shared" si="92"/>
        <v>0</v>
      </c>
      <c r="AQ42" s="142">
        <f t="shared" si="92"/>
        <v>0</v>
      </c>
      <c r="AR42" s="142">
        <f t="shared" si="92"/>
        <v>0</v>
      </c>
      <c r="AS42" s="142">
        <f t="shared" si="92"/>
        <v>0</v>
      </c>
      <c r="AT42" s="142">
        <f t="shared" si="92"/>
        <v>0</v>
      </c>
      <c r="AU42" s="142">
        <f t="shared" si="92"/>
        <v>0</v>
      </c>
      <c r="AV42" s="142">
        <f t="shared" ref="AV42:CA42" si="93">SUM(AV38:AV40)</f>
        <v>0</v>
      </c>
      <c r="AW42" s="142">
        <f t="shared" si="93"/>
        <v>0</v>
      </c>
      <c r="AX42" s="142">
        <f t="shared" si="93"/>
        <v>0</v>
      </c>
      <c r="AY42" s="142">
        <f t="shared" si="93"/>
        <v>0</v>
      </c>
      <c r="AZ42" s="142">
        <f t="shared" si="93"/>
        <v>379050</v>
      </c>
      <c r="BA42" s="142">
        <f t="shared" si="93"/>
        <v>522648</v>
      </c>
      <c r="BB42" s="142">
        <f t="shared" si="93"/>
        <v>477450</v>
      </c>
      <c r="BC42" s="142">
        <f t="shared" si="93"/>
        <v>531800</v>
      </c>
      <c r="BD42" s="142">
        <f t="shared" si="93"/>
        <v>308550</v>
      </c>
      <c r="BE42" s="142">
        <f t="shared" si="93"/>
        <v>291150</v>
      </c>
      <c r="BF42" s="142">
        <f t="shared" si="93"/>
        <v>367600</v>
      </c>
      <c r="BG42" s="142">
        <f t="shared" si="93"/>
        <v>262500</v>
      </c>
      <c r="BH42" s="142">
        <f t="shared" si="93"/>
        <v>251850</v>
      </c>
      <c r="BI42" s="142">
        <f t="shared" si="93"/>
        <v>154000</v>
      </c>
      <c r="BJ42" s="142">
        <f t="shared" si="93"/>
        <v>0</v>
      </c>
      <c r="BK42" s="142">
        <f t="shared" si="93"/>
        <v>0</v>
      </c>
      <c r="BL42" s="142">
        <f t="shared" si="93"/>
        <v>0</v>
      </c>
      <c r="BM42" s="142">
        <f t="shared" si="93"/>
        <v>0</v>
      </c>
      <c r="BN42" s="142">
        <f t="shared" si="93"/>
        <v>0</v>
      </c>
      <c r="BO42" s="142">
        <f t="shared" si="93"/>
        <v>0</v>
      </c>
      <c r="BP42" s="142">
        <f t="shared" si="93"/>
        <v>0</v>
      </c>
      <c r="BQ42" s="142">
        <f t="shared" si="93"/>
        <v>0</v>
      </c>
      <c r="BR42" s="142">
        <f t="shared" si="93"/>
        <v>0</v>
      </c>
      <c r="BS42" s="142">
        <f t="shared" si="93"/>
        <v>0</v>
      </c>
      <c r="BT42" s="142">
        <f t="shared" si="93"/>
        <v>0</v>
      </c>
      <c r="BU42" s="142">
        <f t="shared" si="93"/>
        <v>0</v>
      </c>
      <c r="BV42" s="142">
        <f t="shared" si="93"/>
        <v>0</v>
      </c>
      <c r="BW42" s="142">
        <f t="shared" si="93"/>
        <v>0</v>
      </c>
      <c r="BX42" s="142">
        <f t="shared" si="93"/>
        <v>0</v>
      </c>
      <c r="BY42" s="142">
        <f t="shared" si="93"/>
        <v>0</v>
      </c>
      <c r="BZ42" s="142">
        <f t="shared" si="93"/>
        <v>0</v>
      </c>
      <c r="CA42" s="142">
        <f t="shared" si="93"/>
        <v>0</v>
      </c>
      <c r="CB42" s="142">
        <f t="shared" ref="CB42:DG42" si="94">SUM(CB38:CB40)</f>
        <v>0</v>
      </c>
      <c r="CC42" s="142">
        <f t="shared" si="94"/>
        <v>0</v>
      </c>
      <c r="CD42" s="142">
        <f t="shared" si="94"/>
        <v>0</v>
      </c>
      <c r="CE42" s="142">
        <f t="shared" si="94"/>
        <v>0</v>
      </c>
      <c r="CF42" s="142">
        <f t="shared" si="94"/>
        <v>0</v>
      </c>
      <c r="CG42" s="142">
        <f t="shared" si="94"/>
        <v>0</v>
      </c>
      <c r="CH42" s="142">
        <f t="shared" si="94"/>
        <v>0</v>
      </c>
      <c r="CI42" s="142">
        <f t="shared" si="94"/>
        <v>0</v>
      </c>
      <c r="CJ42" s="142">
        <f t="shared" si="94"/>
        <v>0</v>
      </c>
      <c r="CK42" s="142">
        <f t="shared" si="94"/>
        <v>0</v>
      </c>
      <c r="CL42" s="142">
        <f t="shared" si="94"/>
        <v>0</v>
      </c>
      <c r="CM42" s="142">
        <f t="shared" si="94"/>
        <v>0</v>
      </c>
      <c r="CN42" s="142">
        <f t="shared" si="94"/>
        <v>0</v>
      </c>
      <c r="CO42" s="142">
        <f t="shared" si="94"/>
        <v>0</v>
      </c>
      <c r="CP42" s="142">
        <f t="shared" si="94"/>
        <v>0</v>
      </c>
      <c r="CQ42" s="142">
        <f t="shared" si="94"/>
        <v>0</v>
      </c>
      <c r="CR42" s="142">
        <f t="shared" si="94"/>
        <v>0</v>
      </c>
      <c r="CS42" s="142">
        <f t="shared" si="94"/>
        <v>0</v>
      </c>
      <c r="CT42" s="142">
        <f t="shared" si="94"/>
        <v>0</v>
      </c>
      <c r="CU42" s="142">
        <f t="shared" si="94"/>
        <v>0</v>
      </c>
      <c r="CV42" s="409">
        <f t="shared" si="94"/>
        <v>0</v>
      </c>
      <c r="CW42" s="142">
        <f t="shared" si="94"/>
        <v>0</v>
      </c>
      <c r="CX42" s="142">
        <f t="shared" si="94"/>
        <v>0</v>
      </c>
      <c r="CY42" s="142">
        <f t="shared" si="94"/>
        <v>302000</v>
      </c>
      <c r="CZ42" s="142">
        <f t="shared" si="94"/>
        <v>500000</v>
      </c>
      <c r="DA42" s="142">
        <f t="shared" si="94"/>
        <v>700000</v>
      </c>
      <c r="DB42" s="142">
        <f t="shared" si="94"/>
        <v>600000</v>
      </c>
      <c r="DC42" s="142">
        <f t="shared" si="94"/>
        <v>600000</v>
      </c>
      <c r="DD42" s="142">
        <f t="shared" si="94"/>
        <v>308000</v>
      </c>
      <c r="DE42" s="142">
        <f t="shared" si="94"/>
        <v>0</v>
      </c>
      <c r="DF42" s="142">
        <f t="shared" si="94"/>
        <v>0</v>
      </c>
      <c r="DG42" s="142">
        <f t="shared" si="94"/>
        <v>0</v>
      </c>
      <c r="DH42" s="142">
        <f t="shared" ref="DH42:EM42" si="95">SUM(DH38:DH40)</f>
        <v>0</v>
      </c>
      <c r="DI42" s="142">
        <f t="shared" si="95"/>
        <v>0</v>
      </c>
      <c r="DJ42" s="142">
        <f t="shared" si="95"/>
        <v>0</v>
      </c>
      <c r="DK42" s="142">
        <f t="shared" si="95"/>
        <v>0</v>
      </c>
      <c r="DL42" s="142">
        <f t="shared" si="95"/>
        <v>0</v>
      </c>
      <c r="DM42" s="142">
        <f t="shared" si="95"/>
        <v>0</v>
      </c>
      <c r="DN42" s="142">
        <f t="shared" si="95"/>
        <v>0</v>
      </c>
      <c r="DO42" s="142">
        <f t="shared" si="95"/>
        <v>0</v>
      </c>
      <c r="DP42" s="142">
        <f t="shared" si="95"/>
        <v>0</v>
      </c>
      <c r="DQ42" s="142">
        <f t="shared" si="95"/>
        <v>0</v>
      </c>
      <c r="DR42" s="142">
        <f t="shared" si="95"/>
        <v>0</v>
      </c>
      <c r="DS42" s="142">
        <f t="shared" si="95"/>
        <v>0</v>
      </c>
      <c r="DT42" s="142">
        <f t="shared" si="95"/>
        <v>0</v>
      </c>
      <c r="DU42" s="142">
        <f t="shared" si="95"/>
        <v>0</v>
      </c>
      <c r="DV42" s="142">
        <f t="shared" si="95"/>
        <v>0</v>
      </c>
      <c r="DW42" s="142">
        <f t="shared" si="95"/>
        <v>0</v>
      </c>
      <c r="DX42" s="142">
        <f t="shared" si="95"/>
        <v>4236000</v>
      </c>
      <c r="DY42" s="142">
        <f t="shared" si="95"/>
        <v>0</v>
      </c>
      <c r="DZ42" s="142">
        <f t="shared" si="95"/>
        <v>0</v>
      </c>
      <c r="EA42" s="142">
        <f t="shared" si="95"/>
        <v>0</v>
      </c>
      <c r="EB42" s="142">
        <f t="shared" si="95"/>
        <v>0</v>
      </c>
      <c r="EC42" s="142">
        <f t="shared" si="95"/>
        <v>0</v>
      </c>
      <c r="ED42" s="142">
        <f t="shared" si="95"/>
        <v>0</v>
      </c>
      <c r="EE42" s="142">
        <f t="shared" si="95"/>
        <v>0</v>
      </c>
      <c r="EF42" s="142">
        <f t="shared" si="95"/>
        <v>0</v>
      </c>
      <c r="EG42" s="142">
        <f t="shared" si="95"/>
        <v>0</v>
      </c>
      <c r="EH42" s="142">
        <f t="shared" si="95"/>
        <v>0</v>
      </c>
      <c r="EI42" s="142">
        <f t="shared" si="95"/>
        <v>0</v>
      </c>
      <c r="EJ42" s="142">
        <f t="shared" si="95"/>
        <v>0</v>
      </c>
      <c r="EK42" s="142">
        <f t="shared" si="95"/>
        <v>0</v>
      </c>
      <c r="EL42" s="142">
        <f t="shared" si="95"/>
        <v>0</v>
      </c>
      <c r="EM42" s="142">
        <f t="shared" si="95"/>
        <v>0</v>
      </c>
      <c r="EN42" s="142">
        <f t="shared" ref="EN42:ES42" si="96">SUM(EN38:EN40)</f>
        <v>0</v>
      </c>
      <c r="EO42" s="142">
        <f t="shared" si="96"/>
        <v>0</v>
      </c>
      <c r="EP42" s="142">
        <f t="shared" si="96"/>
        <v>0</v>
      </c>
      <c r="EQ42" s="142">
        <f t="shared" si="96"/>
        <v>0</v>
      </c>
      <c r="ER42" s="142">
        <f t="shared" si="96"/>
        <v>0</v>
      </c>
      <c r="ES42" s="142">
        <f t="shared" si="96"/>
        <v>0</v>
      </c>
      <c r="ET42" s="200"/>
      <c r="EU42" s="207">
        <f t="shared" si="67"/>
        <v>3546598</v>
      </c>
      <c r="EV42" s="142">
        <f t="shared" si="68"/>
        <v>0</v>
      </c>
      <c r="EW42" s="209">
        <f t="shared" si="69"/>
        <v>3010000</v>
      </c>
      <c r="EX42" s="209">
        <f t="shared" si="70"/>
        <v>0</v>
      </c>
      <c r="EY42" s="210">
        <f t="shared" si="71"/>
        <v>4236000</v>
      </c>
    </row>
    <row r="43" spans="2:155" ht="17.100000000000001" customHeight="1" thickBot="1" x14ac:dyDescent="0.2">
      <c r="B43" s="469"/>
      <c r="C43" s="27"/>
      <c r="D43" s="28"/>
      <c r="E43" s="29"/>
      <c r="F43" s="154" t="s">
        <v>33</v>
      </c>
      <c r="G43" s="206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  <c r="BI43" s="157"/>
      <c r="BJ43" s="157"/>
      <c r="BK43" s="157"/>
      <c r="BL43" s="157"/>
      <c r="BM43" s="157"/>
      <c r="BN43" s="157"/>
      <c r="BO43" s="157"/>
      <c r="BP43" s="157"/>
      <c r="BQ43" s="157"/>
      <c r="BR43" s="157"/>
      <c r="BS43" s="157"/>
      <c r="BT43" s="157"/>
      <c r="BU43" s="157"/>
      <c r="BV43" s="157"/>
      <c r="BW43" s="157"/>
      <c r="BX43" s="157"/>
      <c r="BY43" s="157"/>
      <c r="BZ43" s="157"/>
      <c r="CA43" s="157"/>
      <c r="CB43" s="157"/>
      <c r="CC43" s="157"/>
      <c r="CD43" s="157"/>
      <c r="CE43" s="157"/>
      <c r="CF43" s="157"/>
      <c r="CG43" s="157"/>
      <c r="CH43" s="157"/>
      <c r="CI43" s="157"/>
      <c r="CJ43" s="157"/>
      <c r="CK43" s="157"/>
      <c r="CL43" s="157"/>
      <c r="CM43" s="157"/>
      <c r="CN43" s="157"/>
      <c r="CO43" s="157"/>
      <c r="CP43" s="157"/>
      <c r="CQ43" s="157"/>
      <c r="CR43" s="157"/>
      <c r="CS43" s="157"/>
      <c r="CT43" s="157"/>
      <c r="CU43" s="157"/>
      <c r="CV43" s="410">
        <f t="shared" ref="CV43:DB43" si="97">ROUND(CV42/CV$9,0)</f>
        <v>0</v>
      </c>
      <c r="CW43" s="143">
        <f t="shared" si="97"/>
        <v>0</v>
      </c>
      <c r="CX43" s="143">
        <f t="shared" si="97"/>
        <v>0</v>
      </c>
      <c r="CY43" s="143">
        <f t="shared" si="97"/>
        <v>268468</v>
      </c>
      <c r="CZ43" s="143">
        <f t="shared" si="97"/>
        <v>427387</v>
      </c>
      <c r="DA43" s="143">
        <f t="shared" si="97"/>
        <v>575327</v>
      </c>
      <c r="DB43" s="143">
        <f t="shared" si="97"/>
        <v>474196</v>
      </c>
      <c r="DC43" s="143">
        <f t="shared" ref="DC43:DH43" si="98">ROUND(DC42/DC$9,0)</f>
        <v>455962</v>
      </c>
      <c r="DD43" s="143">
        <f t="shared" si="98"/>
        <v>225047</v>
      </c>
      <c r="DE43" s="143">
        <f t="shared" si="98"/>
        <v>0</v>
      </c>
      <c r="DF43" s="143">
        <f t="shared" si="98"/>
        <v>0</v>
      </c>
      <c r="DG43" s="143">
        <f t="shared" si="98"/>
        <v>0</v>
      </c>
      <c r="DH43" s="143">
        <f t="shared" si="98"/>
        <v>0</v>
      </c>
      <c r="DI43" s="143">
        <f>ROUND(DI42/DI$9,0)</f>
        <v>0</v>
      </c>
      <c r="DJ43" s="143">
        <f t="shared" ref="DJ43:EP43" si="99">ROUND(DJ42/DJ$9,0)</f>
        <v>0</v>
      </c>
      <c r="DK43" s="143">
        <f t="shared" si="99"/>
        <v>0</v>
      </c>
      <c r="DL43" s="143">
        <f t="shared" si="99"/>
        <v>0</v>
      </c>
      <c r="DM43" s="143">
        <f t="shared" si="99"/>
        <v>0</v>
      </c>
      <c r="DN43" s="143">
        <f t="shared" si="99"/>
        <v>0</v>
      </c>
      <c r="DO43" s="143">
        <f t="shared" si="99"/>
        <v>0</v>
      </c>
      <c r="DP43" s="143">
        <f t="shared" si="99"/>
        <v>0</v>
      </c>
      <c r="DQ43" s="143">
        <f t="shared" si="99"/>
        <v>0</v>
      </c>
      <c r="DR43" s="143">
        <f t="shared" si="99"/>
        <v>0</v>
      </c>
      <c r="DS43" s="143">
        <f t="shared" si="99"/>
        <v>0</v>
      </c>
      <c r="DT43" s="143">
        <f t="shared" si="99"/>
        <v>0</v>
      </c>
      <c r="DU43" s="143">
        <f t="shared" si="99"/>
        <v>0</v>
      </c>
      <c r="DV43" s="143">
        <f t="shared" si="99"/>
        <v>0</v>
      </c>
      <c r="DW43" s="143">
        <f t="shared" si="99"/>
        <v>0</v>
      </c>
      <c r="DX43" s="143">
        <f t="shared" si="99"/>
        <v>1412612</v>
      </c>
      <c r="DY43" s="143">
        <f t="shared" si="99"/>
        <v>0</v>
      </c>
      <c r="DZ43" s="143">
        <f t="shared" si="99"/>
        <v>0</v>
      </c>
      <c r="EA43" s="143">
        <f t="shared" si="99"/>
        <v>0</v>
      </c>
      <c r="EB43" s="143">
        <f t="shared" si="99"/>
        <v>0</v>
      </c>
      <c r="EC43" s="143">
        <f t="shared" si="99"/>
        <v>0</v>
      </c>
      <c r="ED43" s="143">
        <f t="shared" si="99"/>
        <v>0</v>
      </c>
      <c r="EE43" s="143">
        <f t="shared" si="99"/>
        <v>0</v>
      </c>
      <c r="EF43" s="143">
        <f t="shared" si="99"/>
        <v>0</v>
      </c>
      <c r="EG43" s="143">
        <f t="shared" si="99"/>
        <v>0</v>
      </c>
      <c r="EH43" s="143">
        <f t="shared" si="99"/>
        <v>0</v>
      </c>
      <c r="EI43" s="143">
        <f t="shared" si="99"/>
        <v>0</v>
      </c>
      <c r="EJ43" s="143">
        <f t="shared" si="99"/>
        <v>0</v>
      </c>
      <c r="EK43" s="143">
        <f t="shared" si="99"/>
        <v>0</v>
      </c>
      <c r="EL43" s="143">
        <f t="shared" si="99"/>
        <v>0</v>
      </c>
      <c r="EM43" s="143">
        <f t="shared" si="99"/>
        <v>0</v>
      </c>
      <c r="EN43" s="143">
        <f t="shared" si="99"/>
        <v>0</v>
      </c>
      <c r="EO43" s="143">
        <f t="shared" si="99"/>
        <v>0</v>
      </c>
      <c r="EP43" s="143">
        <f t="shared" si="99"/>
        <v>0</v>
      </c>
      <c r="EQ43" s="143">
        <f>ROUND(EQ42/EQ$9,0)</f>
        <v>0</v>
      </c>
      <c r="ER43" s="143">
        <f>ROUND(ER42/ER$9,0)</f>
        <v>0</v>
      </c>
      <c r="ES43" s="143">
        <f>ROUND(ES42/ES$9,0)</f>
        <v>0</v>
      </c>
      <c r="ET43" s="202"/>
      <c r="EU43" s="214"/>
      <c r="EV43" s="215"/>
      <c r="EW43" s="122">
        <f t="shared" si="69"/>
        <v>2426387</v>
      </c>
      <c r="EX43" s="144">
        <f t="shared" si="70"/>
        <v>0</v>
      </c>
      <c r="EY43" s="124">
        <f t="shared" si="71"/>
        <v>1412612</v>
      </c>
    </row>
    <row r="44" spans="2:155" ht="17.100000000000001" customHeight="1" x14ac:dyDescent="0.15">
      <c r="B44" s="20" t="str">
        <f>第１表!D9</f>
        <v>4-1</v>
      </c>
      <c r="C44" s="477" t="s">
        <v>114</v>
      </c>
      <c r="D44" s="478"/>
      <c r="E44" s="478"/>
      <c r="F44" s="479"/>
      <c r="G44" s="193"/>
      <c r="H44" s="316"/>
      <c r="I44" s="316"/>
      <c r="J44" s="316"/>
      <c r="K44" s="316"/>
      <c r="L44" s="316"/>
      <c r="M44" s="316"/>
      <c r="N44" s="316"/>
      <c r="O44" s="316"/>
      <c r="P44" s="316"/>
      <c r="Q44" s="316"/>
      <c r="R44" s="316"/>
      <c r="S44" s="316"/>
      <c r="T44" s="316"/>
      <c r="U44" s="316"/>
      <c r="V44" s="316"/>
      <c r="W44" s="316"/>
      <c r="X44" s="316"/>
      <c r="Y44" s="316"/>
      <c r="Z44" s="316"/>
      <c r="AA44" s="316"/>
      <c r="AB44" s="316"/>
      <c r="AC44" s="316"/>
      <c r="AD44" s="316"/>
      <c r="AE44" s="316"/>
      <c r="AF44" s="316"/>
      <c r="AG44" s="316"/>
      <c r="AH44" s="316"/>
      <c r="AI44" s="316"/>
      <c r="AJ44" s="316"/>
      <c r="AK44" s="316"/>
      <c r="AL44" s="316"/>
      <c r="AM44" s="316"/>
      <c r="AN44" s="316"/>
      <c r="AO44" s="316"/>
      <c r="AP44" s="316"/>
      <c r="AQ44" s="316"/>
      <c r="AR44" s="316"/>
      <c r="AS44" s="316"/>
      <c r="AT44" s="316"/>
      <c r="AU44" s="316"/>
      <c r="AV44" s="119"/>
      <c r="AW44" s="119"/>
      <c r="AX44" s="119"/>
      <c r="AY44" s="119"/>
      <c r="AZ44" s="119"/>
      <c r="BA44" s="119" t="s">
        <v>181</v>
      </c>
      <c r="BB44" s="119" t="s">
        <v>181</v>
      </c>
      <c r="BC44" s="119" t="s">
        <v>181</v>
      </c>
      <c r="BD44" s="119" t="s">
        <v>181</v>
      </c>
      <c r="BE44" s="119" t="s">
        <v>181</v>
      </c>
      <c r="BF44" s="119" t="s">
        <v>181</v>
      </c>
      <c r="BG44" s="119" t="s">
        <v>181</v>
      </c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 t="s">
        <v>129</v>
      </c>
      <c r="CD44" s="119" t="s">
        <v>129</v>
      </c>
      <c r="CE44" s="119" t="s">
        <v>129</v>
      </c>
      <c r="CF44" s="119"/>
      <c r="CG44" s="119"/>
      <c r="CH44" s="119"/>
      <c r="CI44" s="119"/>
      <c r="CJ44" s="119"/>
      <c r="CK44" s="119"/>
      <c r="CL44" s="119"/>
      <c r="CM44" s="119"/>
      <c r="CN44" s="119"/>
      <c r="CO44" s="119"/>
      <c r="CP44" s="119"/>
      <c r="CQ44" s="119"/>
      <c r="CR44" s="119"/>
      <c r="CS44" s="119"/>
      <c r="CT44" s="119"/>
      <c r="CU44" s="119"/>
      <c r="CV44" s="407"/>
      <c r="CW44" s="119" t="s">
        <v>115</v>
      </c>
      <c r="CX44" s="119" t="s">
        <v>115</v>
      </c>
      <c r="CY44" s="119" t="s">
        <v>115</v>
      </c>
      <c r="CZ44" s="119" t="s">
        <v>115</v>
      </c>
      <c r="DA44" s="119" t="s">
        <v>115</v>
      </c>
      <c r="DB44" s="119" t="s">
        <v>115</v>
      </c>
      <c r="DC44" s="119" t="s">
        <v>115</v>
      </c>
      <c r="DD44" s="119" t="s">
        <v>115</v>
      </c>
      <c r="DE44" s="119"/>
      <c r="DF44" s="119"/>
      <c r="DG44" s="119"/>
      <c r="DH44" s="119"/>
      <c r="DI44" s="119"/>
      <c r="DJ44" s="119"/>
      <c r="DK44" s="119"/>
      <c r="DL44" s="119"/>
      <c r="DM44" s="119"/>
      <c r="DN44" s="119"/>
      <c r="DO44" s="119"/>
      <c r="DP44" s="119"/>
      <c r="DQ44" s="119"/>
      <c r="DR44" s="119"/>
      <c r="DS44" s="119"/>
      <c r="DT44" s="119"/>
      <c r="DU44" s="119"/>
      <c r="DV44" s="119"/>
      <c r="DW44" s="119"/>
      <c r="DX44" s="119" t="s">
        <v>15</v>
      </c>
      <c r="DY44" s="119"/>
      <c r="DZ44" s="119"/>
      <c r="EA44" s="119"/>
      <c r="EB44" s="119"/>
      <c r="EC44" s="119"/>
      <c r="ED44" s="119"/>
      <c r="EE44" s="119"/>
      <c r="EF44" s="119"/>
      <c r="EG44" s="119"/>
      <c r="EH44" s="119"/>
      <c r="EI44" s="119"/>
      <c r="EJ44" s="119"/>
      <c r="EK44" s="119"/>
      <c r="EL44" s="119"/>
      <c r="EM44" s="119"/>
      <c r="EN44" s="119"/>
      <c r="EO44" s="119"/>
      <c r="EP44" s="119"/>
      <c r="EQ44" s="119"/>
      <c r="ER44" s="119" t="s">
        <v>15</v>
      </c>
      <c r="ES44" s="119"/>
      <c r="ET44" s="194"/>
      <c r="EU44" s="473"/>
      <c r="EV44" s="473"/>
      <c r="EW44" s="473"/>
      <c r="EX44" s="473"/>
      <c r="EY44" s="474"/>
    </row>
    <row r="45" spans="2:155" ht="17.100000000000001" customHeight="1" x14ac:dyDescent="0.15">
      <c r="B45" s="467" t="str">
        <f>第１表!F9</f>
        <v>○○揚水機場－１</v>
      </c>
      <c r="C45" s="470" t="s">
        <v>35</v>
      </c>
      <c r="D45" s="471"/>
      <c r="E45" s="471"/>
      <c r="F45" s="472"/>
      <c r="G45" s="195"/>
      <c r="H45" s="317"/>
      <c r="I45" s="317"/>
      <c r="J45" s="317"/>
      <c r="K45" s="317"/>
      <c r="L45" s="317"/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317"/>
      <c r="AQ45" s="317"/>
      <c r="AR45" s="317"/>
      <c r="AS45" s="317"/>
      <c r="AT45" s="317"/>
      <c r="AU45" s="317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60"/>
      <c r="BQ45" s="160"/>
      <c r="BR45" s="160"/>
      <c r="BS45" s="160"/>
      <c r="BT45" s="160"/>
      <c r="BU45" s="160"/>
      <c r="BV45" s="160"/>
      <c r="BW45" s="160"/>
      <c r="BX45" s="160"/>
      <c r="BY45" s="160"/>
      <c r="BZ45" s="160"/>
      <c r="CA45" s="160"/>
      <c r="CB45" s="160"/>
      <c r="CC45" s="160" t="s">
        <v>167</v>
      </c>
      <c r="CD45" s="160" t="s">
        <v>167</v>
      </c>
      <c r="CE45" s="160" t="s">
        <v>167</v>
      </c>
      <c r="CF45" s="160"/>
      <c r="CG45" s="160"/>
      <c r="CH45" s="160"/>
      <c r="CI45" s="160"/>
      <c r="CJ45" s="160"/>
      <c r="CK45" s="160"/>
      <c r="CL45" s="160"/>
      <c r="CM45" s="160"/>
      <c r="CN45" s="160"/>
      <c r="CO45" s="160"/>
      <c r="CP45" s="160"/>
      <c r="CQ45" s="160"/>
      <c r="CR45" s="160"/>
      <c r="CS45" s="160"/>
      <c r="CT45" s="160"/>
      <c r="CU45" s="160"/>
      <c r="CV45" s="408"/>
      <c r="CW45" s="160"/>
      <c r="CX45" s="160"/>
      <c r="CY45" s="160"/>
      <c r="CZ45" s="160"/>
      <c r="DA45" s="160"/>
      <c r="DB45" s="160"/>
      <c r="DC45" s="160"/>
      <c r="DD45" s="160"/>
      <c r="DE45" s="160"/>
      <c r="DF45" s="160"/>
      <c r="DG45" s="160"/>
      <c r="DH45" s="160"/>
      <c r="DI45" s="160"/>
      <c r="DJ45" s="160"/>
      <c r="DK45" s="160"/>
      <c r="DL45" s="160"/>
      <c r="DM45" s="160"/>
      <c r="DN45" s="160"/>
      <c r="DO45" s="160"/>
      <c r="DP45" s="160"/>
      <c r="DQ45" s="160"/>
      <c r="DR45" s="160"/>
      <c r="DS45" s="160"/>
      <c r="DT45" s="160"/>
      <c r="DU45" s="160"/>
      <c r="DV45" s="160"/>
      <c r="DW45" s="160"/>
      <c r="DX45" s="160"/>
      <c r="DY45" s="160"/>
      <c r="DZ45" s="160"/>
      <c r="EA45" s="160"/>
      <c r="EB45" s="160"/>
      <c r="EC45" s="160"/>
      <c r="ED45" s="160"/>
      <c r="EE45" s="160"/>
      <c r="EF45" s="160"/>
      <c r="EG45" s="160"/>
      <c r="EH45" s="160"/>
      <c r="EI45" s="160"/>
      <c r="EJ45" s="160"/>
      <c r="EK45" s="160"/>
      <c r="EL45" s="160"/>
      <c r="EM45" s="160"/>
      <c r="EN45" s="160"/>
      <c r="EO45" s="160"/>
      <c r="EP45" s="160"/>
      <c r="EQ45" s="160"/>
      <c r="ER45" s="160"/>
      <c r="ES45" s="160"/>
      <c r="ET45" s="197"/>
      <c r="EU45" s="475"/>
      <c r="EV45" s="475"/>
      <c r="EW45" s="475"/>
      <c r="EX45" s="475"/>
      <c r="EY45" s="476"/>
    </row>
    <row r="46" spans="2:155" ht="17.100000000000001" customHeight="1" x14ac:dyDescent="0.15">
      <c r="B46" s="468"/>
      <c r="C46" s="461" t="s">
        <v>11</v>
      </c>
      <c r="D46" s="462"/>
      <c r="E46" s="31" t="s">
        <v>239</v>
      </c>
      <c r="F46" s="155"/>
      <c r="G46" s="198"/>
      <c r="H46" s="318"/>
      <c r="I46" s="318"/>
      <c r="J46" s="318"/>
      <c r="K46" s="318"/>
      <c r="L46" s="318"/>
      <c r="M46" s="318"/>
      <c r="N46" s="318"/>
      <c r="O46" s="318"/>
      <c r="P46" s="318"/>
      <c r="Q46" s="318"/>
      <c r="R46" s="318"/>
      <c r="S46" s="318"/>
      <c r="T46" s="318"/>
      <c r="U46" s="318"/>
      <c r="V46" s="318"/>
      <c r="W46" s="318"/>
      <c r="X46" s="318"/>
      <c r="Y46" s="318"/>
      <c r="Z46" s="318"/>
      <c r="AA46" s="318"/>
      <c r="AB46" s="318"/>
      <c r="AC46" s="318"/>
      <c r="AD46" s="318"/>
      <c r="AE46" s="318"/>
      <c r="AF46" s="318"/>
      <c r="AG46" s="318"/>
      <c r="AH46" s="318"/>
      <c r="AI46" s="318"/>
      <c r="AJ46" s="318"/>
      <c r="AK46" s="318"/>
      <c r="AL46" s="318"/>
      <c r="AM46" s="318"/>
      <c r="AN46" s="318"/>
      <c r="AO46" s="318"/>
      <c r="AP46" s="318"/>
      <c r="AQ46" s="318"/>
      <c r="AR46" s="318"/>
      <c r="AS46" s="318"/>
      <c r="AT46" s="318"/>
      <c r="AU46" s="318"/>
      <c r="AV46" s="142"/>
      <c r="AW46" s="142"/>
      <c r="AX46" s="142"/>
      <c r="AY46" s="142"/>
      <c r="AZ46" s="142"/>
      <c r="BA46" s="142">
        <v>50000</v>
      </c>
      <c r="BB46" s="142">
        <v>110000</v>
      </c>
      <c r="BC46" s="142">
        <v>180000</v>
      </c>
      <c r="BD46" s="142">
        <v>110000</v>
      </c>
      <c r="BE46" s="142">
        <v>140000</v>
      </c>
      <c r="BF46" s="142">
        <v>120000</v>
      </c>
      <c r="BG46" s="142">
        <v>60000</v>
      </c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>
        <v>40000</v>
      </c>
      <c r="CD46" s="142">
        <v>60000</v>
      </c>
      <c r="CE46" s="142">
        <v>50000</v>
      </c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409"/>
      <c r="CW46" s="142">
        <v>50000</v>
      </c>
      <c r="CX46" s="142">
        <v>200000</v>
      </c>
      <c r="CY46" s="142">
        <v>250000</v>
      </c>
      <c r="CZ46" s="142">
        <v>300000</v>
      </c>
      <c r="DA46" s="142">
        <v>300000</v>
      </c>
      <c r="DB46" s="142">
        <v>200000</v>
      </c>
      <c r="DC46" s="142">
        <v>200000</v>
      </c>
      <c r="DD46" s="142">
        <v>100000</v>
      </c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>
        <v>1600000</v>
      </c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>
        <v>1600000</v>
      </c>
      <c r="ES46" s="142"/>
      <c r="ET46" s="200"/>
      <c r="EU46" s="207">
        <f>SUMIF(G$44:ET$44,"施設建設",$G46:$ET46)</f>
        <v>770000</v>
      </c>
      <c r="EV46" s="142">
        <f>SUMIF(G$44:ET$44,"施設整備",$G46:$ET46)</f>
        <v>150000</v>
      </c>
      <c r="EW46" s="142">
        <f>SUMIF(G$44:ET$44,"当該事業",$G46:$ET46)</f>
        <v>1600000</v>
      </c>
      <c r="EX46" s="142">
        <f>SUMIF(G$44:ET$44,"関連事業",$G46:$ET46)</f>
        <v>0</v>
      </c>
      <c r="EY46" s="141">
        <f>SUMIF(G$44:ET$44,"再整備",$G46:$ET46)</f>
        <v>3200000</v>
      </c>
    </row>
    <row r="47" spans="2:155" ht="17.100000000000001" customHeight="1" x14ac:dyDescent="0.15">
      <c r="B47" s="468"/>
      <c r="C47" s="463"/>
      <c r="D47" s="464"/>
      <c r="E47" s="31" t="s">
        <v>13</v>
      </c>
      <c r="F47" s="155"/>
      <c r="G47" s="198"/>
      <c r="H47" s="318"/>
      <c r="I47" s="318"/>
      <c r="J47" s="318"/>
      <c r="K47" s="318"/>
      <c r="L47" s="318"/>
      <c r="M47" s="318"/>
      <c r="N47" s="318"/>
      <c r="O47" s="318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8"/>
      <c r="AP47" s="318"/>
      <c r="AQ47" s="318"/>
      <c r="AR47" s="318"/>
      <c r="AS47" s="318"/>
      <c r="AT47" s="318"/>
      <c r="AU47" s="318"/>
      <c r="AV47" s="142"/>
      <c r="AW47" s="142"/>
      <c r="AX47" s="142"/>
      <c r="AY47" s="142"/>
      <c r="AZ47" s="142"/>
      <c r="BA47" s="142">
        <v>2000</v>
      </c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409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200"/>
      <c r="EU47" s="207">
        <f t="shared" ref="EU47:EU53" si="100">SUMIF(G$44:ET$44,"施設建設",$G47:$ET47)</f>
        <v>2000</v>
      </c>
      <c r="EV47" s="142">
        <f t="shared" ref="EV47:EV53" si="101">SUMIF(G$44:ET$44,"施設整備",$G47:$ET47)</f>
        <v>0</v>
      </c>
      <c r="EW47" s="142">
        <f t="shared" ref="EW47:EW54" si="102">SUMIF(G$44:ET$44,"当該事業",$G47:$ET47)</f>
        <v>0</v>
      </c>
      <c r="EX47" s="142">
        <f t="shared" ref="EX47:EX54" si="103">SUMIF(G$44:ET$44,"関連事業",$G47:$ET47)</f>
        <v>0</v>
      </c>
      <c r="EY47" s="141">
        <f t="shared" ref="EY47:EY54" si="104">SUMIF(G$44:ET$44,"再整備",$G47:$ET47)</f>
        <v>0</v>
      </c>
    </row>
    <row r="48" spans="2:155" ht="17.100000000000001" customHeight="1" x14ac:dyDescent="0.15">
      <c r="B48" s="468"/>
      <c r="C48" s="465"/>
      <c r="D48" s="466"/>
      <c r="E48" s="31" t="s">
        <v>237</v>
      </c>
      <c r="F48" s="155"/>
      <c r="G48" s="198"/>
      <c r="H48" s="318"/>
      <c r="I48" s="318"/>
      <c r="J48" s="318"/>
      <c r="K48" s="318"/>
      <c r="L48" s="318"/>
      <c r="M48" s="318"/>
      <c r="N48" s="318"/>
      <c r="O48" s="318"/>
      <c r="P48" s="318"/>
      <c r="Q48" s="318"/>
      <c r="R48" s="318"/>
      <c r="S48" s="318"/>
      <c r="T48" s="318"/>
      <c r="U48" s="318"/>
      <c r="V48" s="318"/>
      <c r="W48" s="318"/>
      <c r="X48" s="318"/>
      <c r="Y48" s="318"/>
      <c r="Z48" s="318"/>
      <c r="AA48" s="318"/>
      <c r="AB48" s="318"/>
      <c r="AC48" s="318"/>
      <c r="AD48" s="318"/>
      <c r="AE48" s="318"/>
      <c r="AF48" s="318"/>
      <c r="AG48" s="318"/>
      <c r="AH48" s="318"/>
      <c r="AI48" s="318"/>
      <c r="AJ48" s="318"/>
      <c r="AK48" s="318"/>
      <c r="AL48" s="318"/>
      <c r="AM48" s="318"/>
      <c r="AN48" s="318"/>
      <c r="AO48" s="318"/>
      <c r="AP48" s="318"/>
      <c r="AQ48" s="318"/>
      <c r="AR48" s="318"/>
      <c r="AS48" s="318"/>
      <c r="AT48" s="318"/>
      <c r="AU48" s="318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409"/>
      <c r="CW48" s="142">
        <v>5000</v>
      </c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200"/>
      <c r="EU48" s="207">
        <f t="shared" si="100"/>
        <v>0</v>
      </c>
      <c r="EV48" s="142">
        <f t="shared" si="101"/>
        <v>0</v>
      </c>
      <c r="EW48" s="142">
        <f t="shared" si="102"/>
        <v>5000</v>
      </c>
      <c r="EX48" s="142">
        <f t="shared" si="103"/>
        <v>0</v>
      </c>
      <c r="EY48" s="141">
        <f t="shared" si="104"/>
        <v>0</v>
      </c>
    </row>
    <row r="49" spans="2:155" ht="17.100000000000001" customHeight="1" x14ac:dyDescent="0.15">
      <c r="B49" s="468"/>
      <c r="C49" s="461" t="s">
        <v>12</v>
      </c>
      <c r="D49" s="462"/>
      <c r="E49" s="31" t="s">
        <v>239</v>
      </c>
      <c r="F49" s="155"/>
      <c r="G49" s="198"/>
      <c r="H49" s="142">
        <f t="shared" ref="H49:AU49" si="105">ROUND(H46*H$8,0)</f>
        <v>0</v>
      </c>
      <c r="I49" s="142">
        <f t="shared" si="105"/>
        <v>0</v>
      </c>
      <c r="J49" s="142">
        <f t="shared" si="105"/>
        <v>0</v>
      </c>
      <c r="K49" s="142">
        <f t="shared" si="105"/>
        <v>0</v>
      </c>
      <c r="L49" s="142">
        <f t="shared" si="105"/>
        <v>0</v>
      </c>
      <c r="M49" s="142">
        <f t="shared" si="105"/>
        <v>0</v>
      </c>
      <c r="N49" s="142">
        <f t="shared" si="105"/>
        <v>0</v>
      </c>
      <c r="O49" s="142">
        <f t="shared" si="105"/>
        <v>0</v>
      </c>
      <c r="P49" s="142">
        <f t="shared" si="105"/>
        <v>0</v>
      </c>
      <c r="Q49" s="142">
        <f t="shared" si="105"/>
        <v>0</v>
      </c>
      <c r="R49" s="142">
        <f t="shared" si="105"/>
        <v>0</v>
      </c>
      <c r="S49" s="142">
        <f t="shared" si="105"/>
        <v>0</v>
      </c>
      <c r="T49" s="142">
        <f t="shared" si="105"/>
        <v>0</v>
      </c>
      <c r="U49" s="142">
        <f t="shared" si="105"/>
        <v>0</v>
      </c>
      <c r="V49" s="142">
        <f t="shared" si="105"/>
        <v>0</v>
      </c>
      <c r="W49" s="142">
        <f t="shared" si="105"/>
        <v>0</v>
      </c>
      <c r="X49" s="142">
        <f t="shared" si="105"/>
        <v>0</v>
      </c>
      <c r="Y49" s="142">
        <f t="shared" si="105"/>
        <v>0</v>
      </c>
      <c r="Z49" s="142">
        <f t="shared" si="105"/>
        <v>0</v>
      </c>
      <c r="AA49" s="142">
        <f t="shared" si="105"/>
        <v>0</v>
      </c>
      <c r="AB49" s="142">
        <f t="shared" si="105"/>
        <v>0</v>
      </c>
      <c r="AC49" s="142">
        <f t="shared" si="105"/>
        <v>0</v>
      </c>
      <c r="AD49" s="142">
        <f t="shared" si="105"/>
        <v>0</v>
      </c>
      <c r="AE49" s="142">
        <f t="shared" si="105"/>
        <v>0</v>
      </c>
      <c r="AF49" s="142">
        <f t="shared" si="105"/>
        <v>0</v>
      </c>
      <c r="AG49" s="142">
        <f t="shared" si="105"/>
        <v>0</v>
      </c>
      <c r="AH49" s="142">
        <f t="shared" si="105"/>
        <v>0</v>
      </c>
      <c r="AI49" s="142">
        <f t="shared" si="105"/>
        <v>0</v>
      </c>
      <c r="AJ49" s="142">
        <f t="shared" si="105"/>
        <v>0</v>
      </c>
      <c r="AK49" s="142">
        <f t="shared" si="105"/>
        <v>0</v>
      </c>
      <c r="AL49" s="142">
        <f t="shared" si="105"/>
        <v>0</v>
      </c>
      <c r="AM49" s="142">
        <f t="shared" si="105"/>
        <v>0</v>
      </c>
      <c r="AN49" s="142">
        <f t="shared" si="105"/>
        <v>0</v>
      </c>
      <c r="AO49" s="142">
        <f t="shared" si="105"/>
        <v>0</v>
      </c>
      <c r="AP49" s="142">
        <f t="shared" si="105"/>
        <v>0</v>
      </c>
      <c r="AQ49" s="142">
        <f t="shared" si="105"/>
        <v>0</v>
      </c>
      <c r="AR49" s="142">
        <f t="shared" si="105"/>
        <v>0</v>
      </c>
      <c r="AS49" s="142">
        <f t="shared" si="105"/>
        <v>0</v>
      </c>
      <c r="AT49" s="142">
        <f t="shared" si="105"/>
        <v>0</v>
      </c>
      <c r="AU49" s="142">
        <f t="shared" si="105"/>
        <v>0</v>
      </c>
      <c r="AV49" s="142">
        <f t="shared" ref="AV49:CA49" si="106">ROUND(AV46*AV$8,0)</f>
        <v>0</v>
      </c>
      <c r="AW49" s="142">
        <f t="shared" si="106"/>
        <v>0</v>
      </c>
      <c r="AX49" s="142">
        <f t="shared" si="106"/>
        <v>0</v>
      </c>
      <c r="AY49" s="142">
        <f t="shared" si="106"/>
        <v>0</v>
      </c>
      <c r="AZ49" s="142">
        <f t="shared" si="106"/>
        <v>0</v>
      </c>
      <c r="BA49" s="142">
        <f t="shared" si="106"/>
        <v>170800</v>
      </c>
      <c r="BB49" s="142">
        <f t="shared" si="106"/>
        <v>350130</v>
      </c>
      <c r="BC49" s="142">
        <f t="shared" si="106"/>
        <v>478620</v>
      </c>
      <c r="BD49" s="142">
        <f t="shared" si="106"/>
        <v>226270</v>
      </c>
      <c r="BE49" s="142">
        <f t="shared" si="106"/>
        <v>271740</v>
      </c>
      <c r="BF49" s="142">
        <f t="shared" si="106"/>
        <v>220560</v>
      </c>
      <c r="BG49" s="142">
        <f t="shared" si="106"/>
        <v>105000</v>
      </c>
      <c r="BH49" s="142">
        <f t="shared" si="106"/>
        <v>0</v>
      </c>
      <c r="BI49" s="142">
        <f t="shared" si="106"/>
        <v>0</v>
      </c>
      <c r="BJ49" s="142">
        <f t="shared" si="106"/>
        <v>0</v>
      </c>
      <c r="BK49" s="142">
        <f t="shared" si="106"/>
        <v>0</v>
      </c>
      <c r="BL49" s="142">
        <f t="shared" si="106"/>
        <v>0</v>
      </c>
      <c r="BM49" s="142">
        <f t="shared" si="106"/>
        <v>0</v>
      </c>
      <c r="BN49" s="142">
        <f t="shared" si="106"/>
        <v>0</v>
      </c>
      <c r="BO49" s="142">
        <f t="shared" si="106"/>
        <v>0</v>
      </c>
      <c r="BP49" s="142">
        <f t="shared" si="106"/>
        <v>0</v>
      </c>
      <c r="BQ49" s="142">
        <f t="shared" si="106"/>
        <v>0</v>
      </c>
      <c r="BR49" s="142">
        <f t="shared" si="106"/>
        <v>0</v>
      </c>
      <c r="BS49" s="142">
        <f t="shared" si="106"/>
        <v>0</v>
      </c>
      <c r="BT49" s="142">
        <f t="shared" si="106"/>
        <v>0</v>
      </c>
      <c r="BU49" s="142">
        <f t="shared" si="106"/>
        <v>0</v>
      </c>
      <c r="BV49" s="142">
        <f t="shared" si="106"/>
        <v>0</v>
      </c>
      <c r="BW49" s="142">
        <f t="shared" si="106"/>
        <v>0</v>
      </c>
      <c r="BX49" s="142">
        <f t="shared" si="106"/>
        <v>0</v>
      </c>
      <c r="BY49" s="142">
        <f t="shared" si="106"/>
        <v>0</v>
      </c>
      <c r="BZ49" s="142">
        <f t="shared" si="106"/>
        <v>0</v>
      </c>
      <c r="CA49" s="142">
        <f t="shared" si="106"/>
        <v>0</v>
      </c>
      <c r="CB49" s="142">
        <f t="shared" ref="CB49:DG49" si="107">ROUND(CB46*CB$8,0)</f>
        <v>0</v>
      </c>
      <c r="CC49" s="142">
        <f t="shared" si="107"/>
        <v>44720</v>
      </c>
      <c r="CD49" s="142">
        <f t="shared" si="107"/>
        <v>66840</v>
      </c>
      <c r="CE49" s="142">
        <f t="shared" si="107"/>
        <v>56400</v>
      </c>
      <c r="CF49" s="142">
        <f t="shared" si="107"/>
        <v>0</v>
      </c>
      <c r="CG49" s="142">
        <f t="shared" si="107"/>
        <v>0</v>
      </c>
      <c r="CH49" s="142">
        <f t="shared" si="107"/>
        <v>0</v>
      </c>
      <c r="CI49" s="142">
        <f t="shared" si="107"/>
        <v>0</v>
      </c>
      <c r="CJ49" s="142">
        <f t="shared" si="107"/>
        <v>0</v>
      </c>
      <c r="CK49" s="142">
        <f t="shared" si="107"/>
        <v>0</v>
      </c>
      <c r="CL49" s="142">
        <f t="shared" si="107"/>
        <v>0</v>
      </c>
      <c r="CM49" s="142">
        <f t="shared" si="107"/>
        <v>0</v>
      </c>
      <c r="CN49" s="142">
        <f t="shared" si="107"/>
        <v>0</v>
      </c>
      <c r="CO49" s="142">
        <f t="shared" si="107"/>
        <v>0</v>
      </c>
      <c r="CP49" s="142">
        <f t="shared" si="107"/>
        <v>0</v>
      </c>
      <c r="CQ49" s="142">
        <f t="shared" si="107"/>
        <v>0</v>
      </c>
      <c r="CR49" s="142">
        <f t="shared" si="107"/>
        <v>0</v>
      </c>
      <c r="CS49" s="142">
        <f t="shared" si="107"/>
        <v>0</v>
      </c>
      <c r="CT49" s="142">
        <f t="shared" si="107"/>
        <v>0</v>
      </c>
      <c r="CU49" s="142">
        <f t="shared" si="107"/>
        <v>0</v>
      </c>
      <c r="CV49" s="409">
        <f t="shared" si="107"/>
        <v>0</v>
      </c>
      <c r="CW49" s="142">
        <f t="shared" si="107"/>
        <v>50000</v>
      </c>
      <c r="CX49" s="142">
        <f t="shared" si="107"/>
        <v>200000</v>
      </c>
      <c r="CY49" s="142">
        <f t="shared" si="107"/>
        <v>250000</v>
      </c>
      <c r="CZ49" s="142">
        <f t="shared" si="107"/>
        <v>300000</v>
      </c>
      <c r="DA49" s="142">
        <f t="shared" si="107"/>
        <v>300000</v>
      </c>
      <c r="DB49" s="142">
        <f t="shared" si="107"/>
        <v>200000</v>
      </c>
      <c r="DC49" s="142">
        <f t="shared" si="107"/>
        <v>200000</v>
      </c>
      <c r="DD49" s="142">
        <f t="shared" si="107"/>
        <v>100000</v>
      </c>
      <c r="DE49" s="142">
        <f t="shared" si="107"/>
        <v>0</v>
      </c>
      <c r="DF49" s="142">
        <f t="shared" si="107"/>
        <v>0</v>
      </c>
      <c r="DG49" s="142">
        <f t="shared" si="107"/>
        <v>0</v>
      </c>
      <c r="DH49" s="142">
        <f t="shared" ref="DH49:EM49" si="108">ROUND(DH46*DH$8,0)</f>
        <v>0</v>
      </c>
      <c r="DI49" s="142">
        <f t="shared" si="108"/>
        <v>0</v>
      </c>
      <c r="DJ49" s="142">
        <f t="shared" si="108"/>
        <v>0</v>
      </c>
      <c r="DK49" s="142">
        <f t="shared" si="108"/>
        <v>0</v>
      </c>
      <c r="DL49" s="142">
        <f t="shared" si="108"/>
        <v>0</v>
      </c>
      <c r="DM49" s="142">
        <f t="shared" si="108"/>
        <v>0</v>
      </c>
      <c r="DN49" s="142">
        <f t="shared" si="108"/>
        <v>0</v>
      </c>
      <c r="DO49" s="142">
        <f t="shared" si="108"/>
        <v>0</v>
      </c>
      <c r="DP49" s="142">
        <f t="shared" si="108"/>
        <v>0</v>
      </c>
      <c r="DQ49" s="142">
        <f t="shared" si="108"/>
        <v>0</v>
      </c>
      <c r="DR49" s="142">
        <f t="shared" si="108"/>
        <v>0</v>
      </c>
      <c r="DS49" s="142">
        <f t="shared" si="108"/>
        <v>0</v>
      </c>
      <c r="DT49" s="142">
        <f t="shared" si="108"/>
        <v>0</v>
      </c>
      <c r="DU49" s="142">
        <f t="shared" si="108"/>
        <v>0</v>
      </c>
      <c r="DV49" s="142">
        <f t="shared" si="108"/>
        <v>0</v>
      </c>
      <c r="DW49" s="142">
        <f t="shared" si="108"/>
        <v>0</v>
      </c>
      <c r="DX49" s="142">
        <f t="shared" si="108"/>
        <v>1600000</v>
      </c>
      <c r="DY49" s="142">
        <f t="shared" si="108"/>
        <v>0</v>
      </c>
      <c r="DZ49" s="142">
        <f t="shared" si="108"/>
        <v>0</v>
      </c>
      <c r="EA49" s="142">
        <f t="shared" si="108"/>
        <v>0</v>
      </c>
      <c r="EB49" s="142">
        <f t="shared" si="108"/>
        <v>0</v>
      </c>
      <c r="EC49" s="142">
        <f t="shared" si="108"/>
        <v>0</v>
      </c>
      <c r="ED49" s="142">
        <f t="shared" si="108"/>
        <v>0</v>
      </c>
      <c r="EE49" s="142">
        <f t="shared" si="108"/>
        <v>0</v>
      </c>
      <c r="EF49" s="142">
        <f t="shared" si="108"/>
        <v>0</v>
      </c>
      <c r="EG49" s="142">
        <f t="shared" si="108"/>
        <v>0</v>
      </c>
      <c r="EH49" s="142">
        <f t="shared" si="108"/>
        <v>0</v>
      </c>
      <c r="EI49" s="142">
        <f t="shared" si="108"/>
        <v>0</v>
      </c>
      <c r="EJ49" s="142">
        <f t="shared" si="108"/>
        <v>0</v>
      </c>
      <c r="EK49" s="142">
        <f t="shared" si="108"/>
        <v>0</v>
      </c>
      <c r="EL49" s="142">
        <f t="shared" si="108"/>
        <v>0</v>
      </c>
      <c r="EM49" s="142">
        <f t="shared" si="108"/>
        <v>0</v>
      </c>
      <c r="EN49" s="142">
        <f t="shared" ref="EN49:ES49" si="109">ROUND(EN46*EN$8,0)</f>
        <v>0</v>
      </c>
      <c r="EO49" s="142">
        <f t="shared" si="109"/>
        <v>0</v>
      </c>
      <c r="EP49" s="142">
        <f t="shared" si="109"/>
        <v>0</v>
      </c>
      <c r="EQ49" s="142">
        <f t="shared" si="109"/>
        <v>0</v>
      </c>
      <c r="ER49" s="142">
        <f t="shared" si="109"/>
        <v>1600000</v>
      </c>
      <c r="ES49" s="142">
        <f t="shared" si="109"/>
        <v>0</v>
      </c>
      <c r="ET49" s="200"/>
      <c r="EU49" s="207">
        <f t="shared" si="100"/>
        <v>1823120</v>
      </c>
      <c r="EV49" s="142">
        <f t="shared" si="101"/>
        <v>167960</v>
      </c>
      <c r="EW49" s="142">
        <f t="shared" si="102"/>
        <v>1600000</v>
      </c>
      <c r="EX49" s="142">
        <f t="shared" si="103"/>
        <v>0</v>
      </c>
      <c r="EY49" s="141">
        <f t="shared" si="104"/>
        <v>3200000</v>
      </c>
    </row>
    <row r="50" spans="2:155" ht="17.100000000000001" customHeight="1" x14ac:dyDescent="0.15">
      <c r="B50" s="468"/>
      <c r="C50" s="463"/>
      <c r="D50" s="464"/>
      <c r="E50" s="31" t="s">
        <v>13</v>
      </c>
      <c r="F50" s="155"/>
      <c r="G50" s="198"/>
      <c r="H50" s="142">
        <f t="shared" ref="H50:AU50" si="110">ROUND(H47*H$8,0)</f>
        <v>0</v>
      </c>
      <c r="I50" s="142">
        <f t="shared" si="110"/>
        <v>0</v>
      </c>
      <c r="J50" s="142">
        <f t="shared" si="110"/>
        <v>0</v>
      </c>
      <c r="K50" s="142">
        <f t="shared" si="110"/>
        <v>0</v>
      </c>
      <c r="L50" s="142">
        <f t="shared" si="110"/>
        <v>0</v>
      </c>
      <c r="M50" s="142">
        <f t="shared" si="110"/>
        <v>0</v>
      </c>
      <c r="N50" s="142">
        <f t="shared" si="110"/>
        <v>0</v>
      </c>
      <c r="O50" s="142">
        <f t="shared" si="110"/>
        <v>0</v>
      </c>
      <c r="P50" s="142">
        <f t="shared" si="110"/>
        <v>0</v>
      </c>
      <c r="Q50" s="142">
        <f t="shared" si="110"/>
        <v>0</v>
      </c>
      <c r="R50" s="142">
        <f t="shared" si="110"/>
        <v>0</v>
      </c>
      <c r="S50" s="142">
        <f t="shared" si="110"/>
        <v>0</v>
      </c>
      <c r="T50" s="142">
        <f t="shared" si="110"/>
        <v>0</v>
      </c>
      <c r="U50" s="142">
        <f t="shared" si="110"/>
        <v>0</v>
      </c>
      <c r="V50" s="142">
        <f t="shared" si="110"/>
        <v>0</v>
      </c>
      <c r="W50" s="142">
        <f t="shared" si="110"/>
        <v>0</v>
      </c>
      <c r="X50" s="142">
        <f t="shared" si="110"/>
        <v>0</v>
      </c>
      <c r="Y50" s="142">
        <f t="shared" si="110"/>
        <v>0</v>
      </c>
      <c r="Z50" s="142">
        <f t="shared" si="110"/>
        <v>0</v>
      </c>
      <c r="AA50" s="142">
        <f t="shared" si="110"/>
        <v>0</v>
      </c>
      <c r="AB50" s="142">
        <f t="shared" si="110"/>
        <v>0</v>
      </c>
      <c r="AC50" s="142">
        <f t="shared" si="110"/>
        <v>0</v>
      </c>
      <c r="AD50" s="142">
        <f t="shared" si="110"/>
        <v>0</v>
      </c>
      <c r="AE50" s="142">
        <f t="shared" si="110"/>
        <v>0</v>
      </c>
      <c r="AF50" s="142">
        <f t="shared" si="110"/>
        <v>0</v>
      </c>
      <c r="AG50" s="142">
        <f t="shared" si="110"/>
        <v>0</v>
      </c>
      <c r="AH50" s="142">
        <f t="shared" si="110"/>
        <v>0</v>
      </c>
      <c r="AI50" s="142">
        <f t="shared" si="110"/>
        <v>0</v>
      </c>
      <c r="AJ50" s="142">
        <f t="shared" si="110"/>
        <v>0</v>
      </c>
      <c r="AK50" s="142">
        <f t="shared" si="110"/>
        <v>0</v>
      </c>
      <c r="AL50" s="142">
        <f t="shared" si="110"/>
        <v>0</v>
      </c>
      <c r="AM50" s="142">
        <f t="shared" si="110"/>
        <v>0</v>
      </c>
      <c r="AN50" s="142">
        <f t="shared" si="110"/>
        <v>0</v>
      </c>
      <c r="AO50" s="142">
        <f t="shared" si="110"/>
        <v>0</v>
      </c>
      <c r="AP50" s="142">
        <f t="shared" si="110"/>
        <v>0</v>
      </c>
      <c r="AQ50" s="142">
        <f t="shared" si="110"/>
        <v>0</v>
      </c>
      <c r="AR50" s="142">
        <f t="shared" si="110"/>
        <v>0</v>
      </c>
      <c r="AS50" s="142">
        <f t="shared" si="110"/>
        <v>0</v>
      </c>
      <c r="AT50" s="142">
        <f t="shared" si="110"/>
        <v>0</v>
      </c>
      <c r="AU50" s="142">
        <f t="shared" si="110"/>
        <v>0</v>
      </c>
      <c r="AV50" s="142">
        <f t="shared" ref="AV50:CA50" si="111">ROUND(AV47*AV$8,0)</f>
        <v>0</v>
      </c>
      <c r="AW50" s="142">
        <f t="shared" si="111"/>
        <v>0</v>
      </c>
      <c r="AX50" s="142">
        <f t="shared" si="111"/>
        <v>0</v>
      </c>
      <c r="AY50" s="142">
        <f t="shared" si="111"/>
        <v>0</v>
      </c>
      <c r="AZ50" s="142">
        <f t="shared" si="111"/>
        <v>0</v>
      </c>
      <c r="BA50" s="142">
        <f t="shared" si="111"/>
        <v>6832</v>
      </c>
      <c r="BB50" s="142">
        <f t="shared" si="111"/>
        <v>0</v>
      </c>
      <c r="BC50" s="142">
        <f t="shared" si="111"/>
        <v>0</v>
      </c>
      <c r="BD50" s="142">
        <f t="shared" si="111"/>
        <v>0</v>
      </c>
      <c r="BE50" s="142">
        <f t="shared" si="111"/>
        <v>0</v>
      </c>
      <c r="BF50" s="142">
        <f t="shared" si="111"/>
        <v>0</v>
      </c>
      <c r="BG50" s="142">
        <f t="shared" si="111"/>
        <v>0</v>
      </c>
      <c r="BH50" s="142">
        <f t="shared" si="111"/>
        <v>0</v>
      </c>
      <c r="BI50" s="142">
        <f t="shared" si="111"/>
        <v>0</v>
      </c>
      <c r="BJ50" s="142">
        <f t="shared" si="111"/>
        <v>0</v>
      </c>
      <c r="BK50" s="142">
        <f t="shared" si="111"/>
        <v>0</v>
      </c>
      <c r="BL50" s="142">
        <f t="shared" si="111"/>
        <v>0</v>
      </c>
      <c r="BM50" s="142">
        <f t="shared" si="111"/>
        <v>0</v>
      </c>
      <c r="BN50" s="142">
        <f t="shared" si="111"/>
        <v>0</v>
      </c>
      <c r="BO50" s="142">
        <f t="shared" si="111"/>
        <v>0</v>
      </c>
      <c r="BP50" s="142">
        <f t="shared" si="111"/>
        <v>0</v>
      </c>
      <c r="BQ50" s="142">
        <f t="shared" si="111"/>
        <v>0</v>
      </c>
      <c r="BR50" s="142">
        <f t="shared" si="111"/>
        <v>0</v>
      </c>
      <c r="BS50" s="142">
        <f t="shared" si="111"/>
        <v>0</v>
      </c>
      <c r="BT50" s="142">
        <f t="shared" si="111"/>
        <v>0</v>
      </c>
      <c r="BU50" s="142">
        <f t="shared" si="111"/>
        <v>0</v>
      </c>
      <c r="BV50" s="142">
        <f t="shared" si="111"/>
        <v>0</v>
      </c>
      <c r="BW50" s="142">
        <f t="shared" si="111"/>
        <v>0</v>
      </c>
      <c r="BX50" s="142">
        <f t="shared" si="111"/>
        <v>0</v>
      </c>
      <c r="BY50" s="142">
        <f t="shared" si="111"/>
        <v>0</v>
      </c>
      <c r="BZ50" s="142">
        <f t="shared" si="111"/>
        <v>0</v>
      </c>
      <c r="CA50" s="142">
        <f t="shared" si="111"/>
        <v>0</v>
      </c>
      <c r="CB50" s="142">
        <f t="shared" ref="CB50:DG50" si="112">ROUND(CB47*CB$8,0)</f>
        <v>0</v>
      </c>
      <c r="CC50" s="142">
        <f t="shared" si="112"/>
        <v>0</v>
      </c>
      <c r="CD50" s="142">
        <f t="shared" si="112"/>
        <v>0</v>
      </c>
      <c r="CE50" s="142">
        <f t="shared" si="112"/>
        <v>0</v>
      </c>
      <c r="CF50" s="142">
        <f t="shared" si="112"/>
        <v>0</v>
      </c>
      <c r="CG50" s="142">
        <f t="shared" si="112"/>
        <v>0</v>
      </c>
      <c r="CH50" s="142">
        <f t="shared" si="112"/>
        <v>0</v>
      </c>
      <c r="CI50" s="142">
        <f t="shared" si="112"/>
        <v>0</v>
      </c>
      <c r="CJ50" s="142">
        <f t="shared" si="112"/>
        <v>0</v>
      </c>
      <c r="CK50" s="142">
        <f t="shared" si="112"/>
        <v>0</v>
      </c>
      <c r="CL50" s="142">
        <f t="shared" si="112"/>
        <v>0</v>
      </c>
      <c r="CM50" s="142">
        <f t="shared" si="112"/>
        <v>0</v>
      </c>
      <c r="CN50" s="142">
        <f t="shared" si="112"/>
        <v>0</v>
      </c>
      <c r="CO50" s="142">
        <f t="shared" si="112"/>
        <v>0</v>
      </c>
      <c r="CP50" s="142">
        <f t="shared" si="112"/>
        <v>0</v>
      </c>
      <c r="CQ50" s="142">
        <f t="shared" si="112"/>
        <v>0</v>
      </c>
      <c r="CR50" s="142">
        <f t="shared" si="112"/>
        <v>0</v>
      </c>
      <c r="CS50" s="142">
        <f t="shared" si="112"/>
        <v>0</v>
      </c>
      <c r="CT50" s="142">
        <f t="shared" si="112"/>
        <v>0</v>
      </c>
      <c r="CU50" s="142">
        <f t="shared" si="112"/>
        <v>0</v>
      </c>
      <c r="CV50" s="409">
        <f t="shared" si="112"/>
        <v>0</v>
      </c>
      <c r="CW50" s="142">
        <f t="shared" si="112"/>
        <v>0</v>
      </c>
      <c r="CX50" s="142">
        <f t="shared" si="112"/>
        <v>0</v>
      </c>
      <c r="CY50" s="142">
        <f t="shared" si="112"/>
        <v>0</v>
      </c>
      <c r="CZ50" s="142">
        <f t="shared" si="112"/>
        <v>0</v>
      </c>
      <c r="DA50" s="142">
        <f t="shared" si="112"/>
        <v>0</v>
      </c>
      <c r="DB50" s="142">
        <f t="shared" si="112"/>
        <v>0</v>
      </c>
      <c r="DC50" s="142">
        <f t="shared" si="112"/>
        <v>0</v>
      </c>
      <c r="DD50" s="142">
        <f t="shared" si="112"/>
        <v>0</v>
      </c>
      <c r="DE50" s="142">
        <f t="shared" si="112"/>
        <v>0</v>
      </c>
      <c r="DF50" s="142">
        <f t="shared" si="112"/>
        <v>0</v>
      </c>
      <c r="DG50" s="142">
        <f t="shared" si="112"/>
        <v>0</v>
      </c>
      <c r="DH50" s="142">
        <f t="shared" ref="DH50:EM50" si="113">ROUND(DH47*DH$8,0)</f>
        <v>0</v>
      </c>
      <c r="DI50" s="142">
        <f t="shared" si="113"/>
        <v>0</v>
      </c>
      <c r="DJ50" s="142">
        <f t="shared" si="113"/>
        <v>0</v>
      </c>
      <c r="DK50" s="142">
        <f t="shared" si="113"/>
        <v>0</v>
      </c>
      <c r="DL50" s="142">
        <f t="shared" si="113"/>
        <v>0</v>
      </c>
      <c r="DM50" s="142">
        <f t="shared" si="113"/>
        <v>0</v>
      </c>
      <c r="DN50" s="142">
        <f t="shared" si="113"/>
        <v>0</v>
      </c>
      <c r="DO50" s="142">
        <f t="shared" si="113"/>
        <v>0</v>
      </c>
      <c r="DP50" s="142">
        <f t="shared" si="113"/>
        <v>0</v>
      </c>
      <c r="DQ50" s="142">
        <f t="shared" si="113"/>
        <v>0</v>
      </c>
      <c r="DR50" s="142">
        <f t="shared" si="113"/>
        <v>0</v>
      </c>
      <c r="DS50" s="142">
        <f t="shared" si="113"/>
        <v>0</v>
      </c>
      <c r="DT50" s="142">
        <f t="shared" si="113"/>
        <v>0</v>
      </c>
      <c r="DU50" s="142">
        <f t="shared" si="113"/>
        <v>0</v>
      </c>
      <c r="DV50" s="142">
        <f t="shared" si="113"/>
        <v>0</v>
      </c>
      <c r="DW50" s="142">
        <f t="shared" si="113"/>
        <v>0</v>
      </c>
      <c r="DX50" s="142">
        <f t="shared" si="113"/>
        <v>0</v>
      </c>
      <c r="DY50" s="142">
        <f t="shared" si="113"/>
        <v>0</v>
      </c>
      <c r="DZ50" s="142">
        <f t="shared" si="113"/>
        <v>0</v>
      </c>
      <c r="EA50" s="142">
        <f t="shared" si="113"/>
        <v>0</v>
      </c>
      <c r="EB50" s="142">
        <f t="shared" si="113"/>
        <v>0</v>
      </c>
      <c r="EC50" s="142">
        <f t="shared" si="113"/>
        <v>0</v>
      </c>
      <c r="ED50" s="142">
        <f t="shared" si="113"/>
        <v>0</v>
      </c>
      <c r="EE50" s="142">
        <f t="shared" si="113"/>
        <v>0</v>
      </c>
      <c r="EF50" s="142">
        <f t="shared" si="113"/>
        <v>0</v>
      </c>
      <c r="EG50" s="142">
        <f t="shared" si="113"/>
        <v>0</v>
      </c>
      <c r="EH50" s="142">
        <f t="shared" si="113"/>
        <v>0</v>
      </c>
      <c r="EI50" s="142">
        <f t="shared" si="113"/>
        <v>0</v>
      </c>
      <c r="EJ50" s="142">
        <f t="shared" si="113"/>
        <v>0</v>
      </c>
      <c r="EK50" s="142">
        <f t="shared" si="113"/>
        <v>0</v>
      </c>
      <c r="EL50" s="142">
        <f t="shared" si="113"/>
        <v>0</v>
      </c>
      <c r="EM50" s="142">
        <f t="shared" si="113"/>
        <v>0</v>
      </c>
      <c r="EN50" s="142">
        <f t="shared" ref="EN50:ES50" si="114">ROUND(EN47*EN$8,0)</f>
        <v>0</v>
      </c>
      <c r="EO50" s="142">
        <f t="shared" si="114"/>
        <v>0</v>
      </c>
      <c r="EP50" s="142">
        <f t="shared" si="114"/>
        <v>0</v>
      </c>
      <c r="EQ50" s="142">
        <f t="shared" si="114"/>
        <v>0</v>
      </c>
      <c r="ER50" s="142">
        <f t="shared" si="114"/>
        <v>0</v>
      </c>
      <c r="ES50" s="142">
        <f t="shared" si="114"/>
        <v>0</v>
      </c>
      <c r="ET50" s="200"/>
      <c r="EU50" s="207">
        <f t="shared" si="100"/>
        <v>6832</v>
      </c>
      <c r="EV50" s="142">
        <f t="shared" si="101"/>
        <v>0</v>
      </c>
      <c r="EW50" s="142">
        <f t="shared" si="102"/>
        <v>0</v>
      </c>
      <c r="EX50" s="142">
        <f t="shared" si="103"/>
        <v>0</v>
      </c>
      <c r="EY50" s="141">
        <f t="shared" si="104"/>
        <v>0</v>
      </c>
    </row>
    <row r="51" spans="2:155" ht="17.100000000000001" customHeight="1" x14ac:dyDescent="0.15">
      <c r="B51" s="468"/>
      <c r="C51" s="465"/>
      <c r="D51" s="466"/>
      <c r="E51" s="31" t="s">
        <v>237</v>
      </c>
      <c r="F51" s="155"/>
      <c r="G51" s="198"/>
      <c r="H51" s="142">
        <f t="shared" ref="H51:AU51" si="115">ROUND(H48*H$8,0)</f>
        <v>0</v>
      </c>
      <c r="I51" s="142">
        <f t="shared" si="115"/>
        <v>0</v>
      </c>
      <c r="J51" s="142">
        <f t="shared" si="115"/>
        <v>0</v>
      </c>
      <c r="K51" s="142">
        <f t="shared" si="115"/>
        <v>0</v>
      </c>
      <c r="L51" s="142">
        <f t="shared" si="115"/>
        <v>0</v>
      </c>
      <c r="M51" s="142">
        <f t="shared" si="115"/>
        <v>0</v>
      </c>
      <c r="N51" s="142">
        <f t="shared" si="115"/>
        <v>0</v>
      </c>
      <c r="O51" s="142">
        <f t="shared" si="115"/>
        <v>0</v>
      </c>
      <c r="P51" s="142">
        <f t="shared" si="115"/>
        <v>0</v>
      </c>
      <c r="Q51" s="142">
        <f t="shared" si="115"/>
        <v>0</v>
      </c>
      <c r="R51" s="142">
        <f t="shared" si="115"/>
        <v>0</v>
      </c>
      <c r="S51" s="142">
        <f t="shared" si="115"/>
        <v>0</v>
      </c>
      <c r="T51" s="142">
        <f t="shared" si="115"/>
        <v>0</v>
      </c>
      <c r="U51" s="142">
        <f t="shared" si="115"/>
        <v>0</v>
      </c>
      <c r="V51" s="142">
        <f t="shared" si="115"/>
        <v>0</v>
      </c>
      <c r="W51" s="142">
        <f t="shared" si="115"/>
        <v>0</v>
      </c>
      <c r="X51" s="142">
        <f t="shared" si="115"/>
        <v>0</v>
      </c>
      <c r="Y51" s="142">
        <f t="shared" si="115"/>
        <v>0</v>
      </c>
      <c r="Z51" s="142">
        <f t="shared" si="115"/>
        <v>0</v>
      </c>
      <c r="AA51" s="142">
        <f t="shared" si="115"/>
        <v>0</v>
      </c>
      <c r="AB51" s="142">
        <f t="shared" si="115"/>
        <v>0</v>
      </c>
      <c r="AC51" s="142">
        <f t="shared" si="115"/>
        <v>0</v>
      </c>
      <c r="AD51" s="142">
        <f t="shared" si="115"/>
        <v>0</v>
      </c>
      <c r="AE51" s="142">
        <f t="shared" si="115"/>
        <v>0</v>
      </c>
      <c r="AF51" s="142">
        <f t="shared" si="115"/>
        <v>0</v>
      </c>
      <c r="AG51" s="142">
        <f t="shared" si="115"/>
        <v>0</v>
      </c>
      <c r="AH51" s="142">
        <f t="shared" si="115"/>
        <v>0</v>
      </c>
      <c r="AI51" s="142">
        <f t="shared" si="115"/>
        <v>0</v>
      </c>
      <c r="AJ51" s="142">
        <f t="shared" si="115"/>
        <v>0</v>
      </c>
      <c r="AK51" s="142">
        <f t="shared" si="115"/>
        <v>0</v>
      </c>
      <c r="AL51" s="142">
        <f t="shared" si="115"/>
        <v>0</v>
      </c>
      <c r="AM51" s="142">
        <f t="shared" si="115"/>
        <v>0</v>
      </c>
      <c r="AN51" s="142">
        <f t="shared" si="115"/>
        <v>0</v>
      </c>
      <c r="AO51" s="142">
        <f t="shared" si="115"/>
        <v>0</v>
      </c>
      <c r="AP51" s="142">
        <f t="shared" si="115"/>
        <v>0</v>
      </c>
      <c r="AQ51" s="142">
        <f t="shared" si="115"/>
        <v>0</v>
      </c>
      <c r="AR51" s="142">
        <f t="shared" si="115"/>
        <v>0</v>
      </c>
      <c r="AS51" s="142">
        <f t="shared" si="115"/>
        <v>0</v>
      </c>
      <c r="AT51" s="142">
        <f t="shared" si="115"/>
        <v>0</v>
      </c>
      <c r="AU51" s="142">
        <f t="shared" si="115"/>
        <v>0</v>
      </c>
      <c r="AV51" s="142">
        <f t="shared" ref="AV51:CA51" si="116">ROUND(AV48*AV$8,0)</f>
        <v>0</v>
      </c>
      <c r="AW51" s="142">
        <f t="shared" si="116"/>
        <v>0</v>
      </c>
      <c r="AX51" s="142">
        <f t="shared" si="116"/>
        <v>0</v>
      </c>
      <c r="AY51" s="142">
        <f t="shared" si="116"/>
        <v>0</v>
      </c>
      <c r="AZ51" s="142">
        <f t="shared" si="116"/>
        <v>0</v>
      </c>
      <c r="BA51" s="142">
        <f t="shared" si="116"/>
        <v>0</v>
      </c>
      <c r="BB51" s="142">
        <f t="shared" si="116"/>
        <v>0</v>
      </c>
      <c r="BC51" s="142">
        <f t="shared" si="116"/>
        <v>0</v>
      </c>
      <c r="BD51" s="142">
        <f t="shared" si="116"/>
        <v>0</v>
      </c>
      <c r="BE51" s="142">
        <f t="shared" si="116"/>
        <v>0</v>
      </c>
      <c r="BF51" s="142">
        <f t="shared" si="116"/>
        <v>0</v>
      </c>
      <c r="BG51" s="142">
        <f t="shared" si="116"/>
        <v>0</v>
      </c>
      <c r="BH51" s="142">
        <f t="shared" si="116"/>
        <v>0</v>
      </c>
      <c r="BI51" s="142">
        <f t="shared" si="116"/>
        <v>0</v>
      </c>
      <c r="BJ51" s="142">
        <f t="shared" si="116"/>
        <v>0</v>
      </c>
      <c r="BK51" s="142">
        <f t="shared" si="116"/>
        <v>0</v>
      </c>
      <c r="BL51" s="142">
        <f t="shared" si="116"/>
        <v>0</v>
      </c>
      <c r="BM51" s="142">
        <f t="shared" si="116"/>
        <v>0</v>
      </c>
      <c r="BN51" s="142">
        <f t="shared" si="116"/>
        <v>0</v>
      </c>
      <c r="BO51" s="142">
        <f t="shared" si="116"/>
        <v>0</v>
      </c>
      <c r="BP51" s="142">
        <f t="shared" si="116"/>
        <v>0</v>
      </c>
      <c r="BQ51" s="142">
        <f t="shared" si="116"/>
        <v>0</v>
      </c>
      <c r="BR51" s="142">
        <f t="shared" si="116"/>
        <v>0</v>
      </c>
      <c r="BS51" s="142">
        <f t="shared" si="116"/>
        <v>0</v>
      </c>
      <c r="BT51" s="142">
        <f t="shared" si="116"/>
        <v>0</v>
      </c>
      <c r="BU51" s="142">
        <f t="shared" si="116"/>
        <v>0</v>
      </c>
      <c r="BV51" s="142">
        <f t="shared" si="116"/>
        <v>0</v>
      </c>
      <c r="BW51" s="142">
        <f t="shared" si="116"/>
        <v>0</v>
      </c>
      <c r="BX51" s="142">
        <f t="shared" si="116"/>
        <v>0</v>
      </c>
      <c r="BY51" s="142">
        <f t="shared" si="116"/>
        <v>0</v>
      </c>
      <c r="BZ51" s="142">
        <f t="shared" si="116"/>
        <v>0</v>
      </c>
      <c r="CA51" s="142">
        <f t="shared" si="116"/>
        <v>0</v>
      </c>
      <c r="CB51" s="142">
        <f t="shared" ref="CB51:DG51" si="117">ROUND(CB48*CB$8,0)</f>
        <v>0</v>
      </c>
      <c r="CC51" s="142">
        <f t="shared" si="117"/>
        <v>0</v>
      </c>
      <c r="CD51" s="142">
        <f t="shared" si="117"/>
        <v>0</v>
      </c>
      <c r="CE51" s="142">
        <f t="shared" si="117"/>
        <v>0</v>
      </c>
      <c r="CF51" s="142">
        <f t="shared" si="117"/>
        <v>0</v>
      </c>
      <c r="CG51" s="142">
        <f t="shared" si="117"/>
        <v>0</v>
      </c>
      <c r="CH51" s="142">
        <f t="shared" si="117"/>
        <v>0</v>
      </c>
      <c r="CI51" s="142">
        <f t="shared" si="117"/>
        <v>0</v>
      </c>
      <c r="CJ51" s="142">
        <f t="shared" si="117"/>
        <v>0</v>
      </c>
      <c r="CK51" s="142">
        <f t="shared" si="117"/>
        <v>0</v>
      </c>
      <c r="CL51" s="142">
        <f t="shared" si="117"/>
        <v>0</v>
      </c>
      <c r="CM51" s="142">
        <f t="shared" si="117"/>
        <v>0</v>
      </c>
      <c r="CN51" s="142">
        <f t="shared" si="117"/>
        <v>0</v>
      </c>
      <c r="CO51" s="142">
        <f t="shared" si="117"/>
        <v>0</v>
      </c>
      <c r="CP51" s="142">
        <f t="shared" si="117"/>
        <v>0</v>
      </c>
      <c r="CQ51" s="142">
        <f t="shared" si="117"/>
        <v>0</v>
      </c>
      <c r="CR51" s="142">
        <f t="shared" si="117"/>
        <v>0</v>
      </c>
      <c r="CS51" s="142">
        <f t="shared" si="117"/>
        <v>0</v>
      </c>
      <c r="CT51" s="142">
        <f t="shared" si="117"/>
        <v>0</v>
      </c>
      <c r="CU51" s="142">
        <f t="shared" si="117"/>
        <v>0</v>
      </c>
      <c r="CV51" s="409">
        <f t="shared" si="117"/>
        <v>0</v>
      </c>
      <c r="CW51" s="142">
        <f t="shared" si="117"/>
        <v>5000</v>
      </c>
      <c r="CX51" s="142">
        <f t="shared" si="117"/>
        <v>0</v>
      </c>
      <c r="CY51" s="142">
        <f t="shared" si="117"/>
        <v>0</v>
      </c>
      <c r="CZ51" s="142">
        <f t="shared" si="117"/>
        <v>0</v>
      </c>
      <c r="DA51" s="142">
        <f t="shared" si="117"/>
        <v>0</v>
      </c>
      <c r="DB51" s="142">
        <f t="shared" si="117"/>
        <v>0</v>
      </c>
      <c r="DC51" s="142">
        <f t="shared" si="117"/>
        <v>0</v>
      </c>
      <c r="DD51" s="142">
        <f t="shared" si="117"/>
        <v>0</v>
      </c>
      <c r="DE51" s="142">
        <f t="shared" si="117"/>
        <v>0</v>
      </c>
      <c r="DF51" s="142">
        <f t="shared" si="117"/>
        <v>0</v>
      </c>
      <c r="DG51" s="142">
        <f t="shared" si="117"/>
        <v>0</v>
      </c>
      <c r="DH51" s="142">
        <f t="shared" ref="DH51:EM51" si="118">ROUND(DH48*DH$8,0)</f>
        <v>0</v>
      </c>
      <c r="DI51" s="142">
        <f t="shared" si="118"/>
        <v>0</v>
      </c>
      <c r="DJ51" s="142">
        <f t="shared" si="118"/>
        <v>0</v>
      </c>
      <c r="DK51" s="142">
        <f t="shared" si="118"/>
        <v>0</v>
      </c>
      <c r="DL51" s="142">
        <f t="shared" si="118"/>
        <v>0</v>
      </c>
      <c r="DM51" s="142">
        <f t="shared" si="118"/>
        <v>0</v>
      </c>
      <c r="DN51" s="142">
        <f t="shared" si="118"/>
        <v>0</v>
      </c>
      <c r="DO51" s="142">
        <f t="shared" si="118"/>
        <v>0</v>
      </c>
      <c r="DP51" s="142">
        <f t="shared" si="118"/>
        <v>0</v>
      </c>
      <c r="DQ51" s="142">
        <f t="shared" si="118"/>
        <v>0</v>
      </c>
      <c r="DR51" s="142">
        <f t="shared" si="118"/>
        <v>0</v>
      </c>
      <c r="DS51" s="142">
        <f t="shared" si="118"/>
        <v>0</v>
      </c>
      <c r="DT51" s="142">
        <f t="shared" si="118"/>
        <v>0</v>
      </c>
      <c r="DU51" s="142">
        <f t="shared" si="118"/>
        <v>0</v>
      </c>
      <c r="DV51" s="142">
        <f t="shared" si="118"/>
        <v>0</v>
      </c>
      <c r="DW51" s="142">
        <f t="shared" si="118"/>
        <v>0</v>
      </c>
      <c r="DX51" s="142">
        <f t="shared" si="118"/>
        <v>0</v>
      </c>
      <c r="DY51" s="142">
        <f t="shared" si="118"/>
        <v>0</v>
      </c>
      <c r="DZ51" s="142">
        <f t="shared" si="118"/>
        <v>0</v>
      </c>
      <c r="EA51" s="142">
        <f t="shared" si="118"/>
        <v>0</v>
      </c>
      <c r="EB51" s="142">
        <f t="shared" si="118"/>
        <v>0</v>
      </c>
      <c r="EC51" s="142">
        <f t="shared" si="118"/>
        <v>0</v>
      </c>
      <c r="ED51" s="142">
        <f t="shared" si="118"/>
        <v>0</v>
      </c>
      <c r="EE51" s="142">
        <f t="shared" si="118"/>
        <v>0</v>
      </c>
      <c r="EF51" s="142">
        <f t="shared" si="118"/>
        <v>0</v>
      </c>
      <c r="EG51" s="142">
        <f t="shared" si="118"/>
        <v>0</v>
      </c>
      <c r="EH51" s="142">
        <f t="shared" si="118"/>
        <v>0</v>
      </c>
      <c r="EI51" s="142">
        <f t="shared" si="118"/>
        <v>0</v>
      </c>
      <c r="EJ51" s="142">
        <f t="shared" si="118"/>
        <v>0</v>
      </c>
      <c r="EK51" s="142">
        <f t="shared" si="118"/>
        <v>0</v>
      </c>
      <c r="EL51" s="142">
        <f t="shared" si="118"/>
        <v>0</v>
      </c>
      <c r="EM51" s="142">
        <f t="shared" si="118"/>
        <v>0</v>
      </c>
      <c r="EN51" s="142">
        <f t="shared" ref="EN51:ES51" si="119">ROUND(EN48*EN$8,0)</f>
        <v>0</v>
      </c>
      <c r="EO51" s="142">
        <f t="shared" si="119"/>
        <v>0</v>
      </c>
      <c r="EP51" s="142">
        <f t="shared" si="119"/>
        <v>0</v>
      </c>
      <c r="EQ51" s="142">
        <f t="shared" si="119"/>
        <v>0</v>
      </c>
      <c r="ER51" s="142">
        <f t="shared" si="119"/>
        <v>0</v>
      </c>
      <c r="ES51" s="142">
        <f t="shared" si="119"/>
        <v>0</v>
      </c>
      <c r="ET51" s="200"/>
      <c r="EU51" s="207">
        <f t="shared" si="100"/>
        <v>0</v>
      </c>
      <c r="EV51" s="142">
        <f t="shared" si="101"/>
        <v>0</v>
      </c>
      <c r="EW51" s="142">
        <f t="shared" si="102"/>
        <v>5000</v>
      </c>
      <c r="EX51" s="142">
        <f t="shared" si="103"/>
        <v>0</v>
      </c>
      <c r="EY51" s="141">
        <f t="shared" si="104"/>
        <v>0</v>
      </c>
    </row>
    <row r="52" spans="2:155" ht="17.100000000000001" customHeight="1" x14ac:dyDescent="0.15">
      <c r="B52" s="468"/>
      <c r="C52" s="21"/>
      <c r="D52" s="22"/>
      <c r="E52" s="23"/>
      <c r="F52" s="18" t="s">
        <v>11</v>
      </c>
      <c r="G52" s="198"/>
      <c r="H52" s="142">
        <f t="shared" ref="H52:AU52" si="120">SUM(H46:H48)</f>
        <v>0</v>
      </c>
      <c r="I52" s="142">
        <f t="shared" si="120"/>
        <v>0</v>
      </c>
      <c r="J52" s="142">
        <f t="shared" si="120"/>
        <v>0</v>
      </c>
      <c r="K52" s="142">
        <f t="shared" si="120"/>
        <v>0</v>
      </c>
      <c r="L52" s="142">
        <f t="shared" si="120"/>
        <v>0</v>
      </c>
      <c r="M52" s="142">
        <f t="shared" si="120"/>
        <v>0</v>
      </c>
      <c r="N52" s="142">
        <f t="shared" si="120"/>
        <v>0</v>
      </c>
      <c r="O52" s="142">
        <f t="shared" si="120"/>
        <v>0</v>
      </c>
      <c r="P52" s="142">
        <f t="shared" si="120"/>
        <v>0</v>
      </c>
      <c r="Q52" s="142">
        <f t="shared" si="120"/>
        <v>0</v>
      </c>
      <c r="R52" s="142">
        <f t="shared" si="120"/>
        <v>0</v>
      </c>
      <c r="S52" s="142">
        <f t="shared" si="120"/>
        <v>0</v>
      </c>
      <c r="T52" s="142">
        <f t="shared" si="120"/>
        <v>0</v>
      </c>
      <c r="U52" s="142">
        <f t="shared" si="120"/>
        <v>0</v>
      </c>
      <c r="V52" s="142">
        <f t="shared" si="120"/>
        <v>0</v>
      </c>
      <c r="W52" s="142">
        <f t="shared" si="120"/>
        <v>0</v>
      </c>
      <c r="X52" s="142">
        <f t="shared" si="120"/>
        <v>0</v>
      </c>
      <c r="Y52" s="142">
        <f t="shared" si="120"/>
        <v>0</v>
      </c>
      <c r="Z52" s="142">
        <f t="shared" si="120"/>
        <v>0</v>
      </c>
      <c r="AA52" s="142">
        <f t="shared" si="120"/>
        <v>0</v>
      </c>
      <c r="AB52" s="142">
        <f t="shared" si="120"/>
        <v>0</v>
      </c>
      <c r="AC52" s="142">
        <f t="shared" si="120"/>
        <v>0</v>
      </c>
      <c r="AD52" s="142">
        <f t="shared" si="120"/>
        <v>0</v>
      </c>
      <c r="AE52" s="142">
        <f t="shared" si="120"/>
        <v>0</v>
      </c>
      <c r="AF52" s="142">
        <f t="shared" si="120"/>
        <v>0</v>
      </c>
      <c r="AG52" s="142">
        <f t="shared" si="120"/>
        <v>0</v>
      </c>
      <c r="AH52" s="142">
        <f t="shared" si="120"/>
        <v>0</v>
      </c>
      <c r="AI52" s="142">
        <f t="shared" si="120"/>
        <v>0</v>
      </c>
      <c r="AJ52" s="142">
        <f t="shared" si="120"/>
        <v>0</v>
      </c>
      <c r="AK52" s="142">
        <f t="shared" si="120"/>
        <v>0</v>
      </c>
      <c r="AL52" s="142">
        <f t="shared" si="120"/>
        <v>0</v>
      </c>
      <c r="AM52" s="142">
        <f t="shared" si="120"/>
        <v>0</v>
      </c>
      <c r="AN52" s="142">
        <f t="shared" si="120"/>
        <v>0</v>
      </c>
      <c r="AO52" s="142">
        <f t="shared" si="120"/>
        <v>0</v>
      </c>
      <c r="AP52" s="142">
        <f t="shared" si="120"/>
        <v>0</v>
      </c>
      <c r="AQ52" s="142">
        <f t="shared" si="120"/>
        <v>0</v>
      </c>
      <c r="AR52" s="142">
        <f t="shared" si="120"/>
        <v>0</v>
      </c>
      <c r="AS52" s="142">
        <f t="shared" si="120"/>
        <v>0</v>
      </c>
      <c r="AT52" s="142">
        <f t="shared" si="120"/>
        <v>0</v>
      </c>
      <c r="AU52" s="142">
        <f t="shared" si="120"/>
        <v>0</v>
      </c>
      <c r="AV52" s="142">
        <f t="shared" ref="AV52:CA52" si="121">SUM(AV46:AV48)</f>
        <v>0</v>
      </c>
      <c r="AW52" s="142">
        <f t="shared" si="121"/>
        <v>0</v>
      </c>
      <c r="AX52" s="142">
        <f t="shared" si="121"/>
        <v>0</v>
      </c>
      <c r="AY52" s="142">
        <f t="shared" si="121"/>
        <v>0</v>
      </c>
      <c r="AZ52" s="142">
        <f t="shared" si="121"/>
        <v>0</v>
      </c>
      <c r="BA52" s="142">
        <f t="shared" si="121"/>
        <v>52000</v>
      </c>
      <c r="BB52" s="142">
        <f t="shared" si="121"/>
        <v>110000</v>
      </c>
      <c r="BC52" s="142">
        <f t="shared" si="121"/>
        <v>180000</v>
      </c>
      <c r="BD52" s="142">
        <f t="shared" si="121"/>
        <v>110000</v>
      </c>
      <c r="BE52" s="142">
        <f t="shared" si="121"/>
        <v>140000</v>
      </c>
      <c r="BF52" s="142">
        <f t="shared" si="121"/>
        <v>120000</v>
      </c>
      <c r="BG52" s="142">
        <f t="shared" si="121"/>
        <v>60000</v>
      </c>
      <c r="BH52" s="142">
        <f t="shared" si="121"/>
        <v>0</v>
      </c>
      <c r="BI52" s="142">
        <f t="shared" si="121"/>
        <v>0</v>
      </c>
      <c r="BJ52" s="142">
        <f t="shared" si="121"/>
        <v>0</v>
      </c>
      <c r="BK52" s="142">
        <f t="shared" si="121"/>
        <v>0</v>
      </c>
      <c r="BL52" s="142">
        <f t="shared" si="121"/>
        <v>0</v>
      </c>
      <c r="BM52" s="142">
        <f t="shared" si="121"/>
        <v>0</v>
      </c>
      <c r="BN52" s="142">
        <f t="shared" si="121"/>
        <v>0</v>
      </c>
      <c r="BO52" s="142">
        <f t="shared" si="121"/>
        <v>0</v>
      </c>
      <c r="BP52" s="142">
        <f t="shared" si="121"/>
        <v>0</v>
      </c>
      <c r="BQ52" s="142">
        <f t="shared" si="121"/>
        <v>0</v>
      </c>
      <c r="BR52" s="142">
        <f t="shared" si="121"/>
        <v>0</v>
      </c>
      <c r="BS52" s="142">
        <f t="shared" si="121"/>
        <v>0</v>
      </c>
      <c r="BT52" s="142">
        <f t="shared" si="121"/>
        <v>0</v>
      </c>
      <c r="BU52" s="142">
        <f t="shared" si="121"/>
        <v>0</v>
      </c>
      <c r="BV52" s="142">
        <f t="shared" si="121"/>
        <v>0</v>
      </c>
      <c r="BW52" s="142">
        <f t="shared" si="121"/>
        <v>0</v>
      </c>
      <c r="BX52" s="142">
        <f t="shared" si="121"/>
        <v>0</v>
      </c>
      <c r="BY52" s="142">
        <f t="shared" si="121"/>
        <v>0</v>
      </c>
      <c r="BZ52" s="142">
        <f t="shared" si="121"/>
        <v>0</v>
      </c>
      <c r="CA52" s="142">
        <f t="shared" si="121"/>
        <v>0</v>
      </c>
      <c r="CB52" s="142">
        <f t="shared" ref="CB52:DG52" si="122">SUM(CB46:CB48)</f>
        <v>0</v>
      </c>
      <c r="CC52" s="142">
        <f t="shared" si="122"/>
        <v>40000</v>
      </c>
      <c r="CD52" s="142">
        <f t="shared" si="122"/>
        <v>60000</v>
      </c>
      <c r="CE52" s="142">
        <f t="shared" si="122"/>
        <v>50000</v>
      </c>
      <c r="CF52" s="142">
        <f t="shared" si="122"/>
        <v>0</v>
      </c>
      <c r="CG52" s="142">
        <f t="shared" si="122"/>
        <v>0</v>
      </c>
      <c r="CH52" s="142">
        <f t="shared" si="122"/>
        <v>0</v>
      </c>
      <c r="CI52" s="142">
        <f t="shared" si="122"/>
        <v>0</v>
      </c>
      <c r="CJ52" s="142">
        <f t="shared" si="122"/>
        <v>0</v>
      </c>
      <c r="CK52" s="142">
        <f t="shared" si="122"/>
        <v>0</v>
      </c>
      <c r="CL52" s="142">
        <f t="shared" si="122"/>
        <v>0</v>
      </c>
      <c r="CM52" s="142">
        <f t="shared" si="122"/>
        <v>0</v>
      </c>
      <c r="CN52" s="142">
        <f t="shared" si="122"/>
        <v>0</v>
      </c>
      <c r="CO52" s="142">
        <f t="shared" si="122"/>
        <v>0</v>
      </c>
      <c r="CP52" s="142">
        <f t="shared" si="122"/>
        <v>0</v>
      </c>
      <c r="CQ52" s="142">
        <f t="shared" si="122"/>
        <v>0</v>
      </c>
      <c r="CR52" s="142">
        <f t="shared" si="122"/>
        <v>0</v>
      </c>
      <c r="CS52" s="142">
        <f t="shared" si="122"/>
        <v>0</v>
      </c>
      <c r="CT52" s="142">
        <f t="shared" si="122"/>
        <v>0</v>
      </c>
      <c r="CU52" s="142">
        <f t="shared" si="122"/>
        <v>0</v>
      </c>
      <c r="CV52" s="409">
        <f t="shared" si="122"/>
        <v>0</v>
      </c>
      <c r="CW52" s="142">
        <f t="shared" si="122"/>
        <v>55000</v>
      </c>
      <c r="CX52" s="142">
        <f t="shared" si="122"/>
        <v>200000</v>
      </c>
      <c r="CY52" s="142">
        <f t="shared" si="122"/>
        <v>250000</v>
      </c>
      <c r="CZ52" s="142">
        <f t="shared" si="122"/>
        <v>300000</v>
      </c>
      <c r="DA52" s="142">
        <f t="shared" si="122"/>
        <v>300000</v>
      </c>
      <c r="DB52" s="142">
        <f t="shared" si="122"/>
        <v>200000</v>
      </c>
      <c r="DC52" s="142">
        <f t="shared" si="122"/>
        <v>200000</v>
      </c>
      <c r="DD52" s="142">
        <f t="shared" si="122"/>
        <v>100000</v>
      </c>
      <c r="DE52" s="142">
        <f t="shared" si="122"/>
        <v>0</v>
      </c>
      <c r="DF52" s="142">
        <f t="shared" si="122"/>
        <v>0</v>
      </c>
      <c r="DG52" s="142">
        <f t="shared" si="122"/>
        <v>0</v>
      </c>
      <c r="DH52" s="142">
        <f t="shared" ref="DH52:EM52" si="123">SUM(DH46:DH48)</f>
        <v>0</v>
      </c>
      <c r="DI52" s="142">
        <f t="shared" si="123"/>
        <v>0</v>
      </c>
      <c r="DJ52" s="142">
        <f t="shared" si="123"/>
        <v>0</v>
      </c>
      <c r="DK52" s="142">
        <f t="shared" si="123"/>
        <v>0</v>
      </c>
      <c r="DL52" s="142">
        <f t="shared" si="123"/>
        <v>0</v>
      </c>
      <c r="DM52" s="142">
        <f t="shared" si="123"/>
        <v>0</v>
      </c>
      <c r="DN52" s="142">
        <f t="shared" si="123"/>
        <v>0</v>
      </c>
      <c r="DO52" s="142">
        <f t="shared" si="123"/>
        <v>0</v>
      </c>
      <c r="DP52" s="142">
        <f t="shared" si="123"/>
        <v>0</v>
      </c>
      <c r="DQ52" s="142">
        <f t="shared" si="123"/>
        <v>0</v>
      </c>
      <c r="DR52" s="142">
        <f t="shared" si="123"/>
        <v>0</v>
      </c>
      <c r="DS52" s="142">
        <f t="shared" si="123"/>
        <v>0</v>
      </c>
      <c r="DT52" s="142">
        <f t="shared" si="123"/>
        <v>0</v>
      </c>
      <c r="DU52" s="142">
        <f t="shared" si="123"/>
        <v>0</v>
      </c>
      <c r="DV52" s="142">
        <f t="shared" si="123"/>
        <v>0</v>
      </c>
      <c r="DW52" s="142">
        <f t="shared" si="123"/>
        <v>0</v>
      </c>
      <c r="DX52" s="142">
        <f t="shared" si="123"/>
        <v>1600000</v>
      </c>
      <c r="DY52" s="142">
        <f t="shared" si="123"/>
        <v>0</v>
      </c>
      <c r="DZ52" s="142">
        <f t="shared" si="123"/>
        <v>0</v>
      </c>
      <c r="EA52" s="142">
        <f t="shared" si="123"/>
        <v>0</v>
      </c>
      <c r="EB52" s="142">
        <f t="shared" si="123"/>
        <v>0</v>
      </c>
      <c r="EC52" s="142">
        <f t="shared" si="123"/>
        <v>0</v>
      </c>
      <c r="ED52" s="142">
        <f t="shared" si="123"/>
        <v>0</v>
      </c>
      <c r="EE52" s="142">
        <f t="shared" si="123"/>
        <v>0</v>
      </c>
      <c r="EF52" s="142">
        <f t="shared" si="123"/>
        <v>0</v>
      </c>
      <c r="EG52" s="142">
        <f t="shared" si="123"/>
        <v>0</v>
      </c>
      <c r="EH52" s="142">
        <f t="shared" si="123"/>
        <v>0</v>
      </c>
      <c r="EI52" s="142">
        <f t="shared" si="123"/>
        <v>0</v>
      </c>
      <c r="EJ52" s="142">
        <f t="shared" si="123"/>
        <v>0</v>
      </c>
      <c r="EK52" s="142">
        <f t="shared" si="123"/>
        <v>0</v>
      </c>
      <c r="EL52" s="142">
        <f t="shared" si="123"/>
        <v>0</v>
      </c>
      <c r="EM52" s="142">
        <f t="shared" si="123"/>
        <v>0</v>
      </c>
      <c r="EN52" s="142">
        <f t="shared" ref="EN52:ES52" si="124">SUM(EN46:EN48)</f>
        <v>0</v>
      </c>
      <c r="EO52" s="142">
        <f t="shared" si="124"/>
        <v>0</v>
      </c>
      <c r="EP52" s="142">
        <f t="shared" si="124"/>
        <v>0</v>
      </c>
      <c r="EQ52" s="142">
        <f t="shared" si="124"/>
        <v>0</v>
      </c>
      <c r="ER52" s="142">
        <f t="shared" si="124"/>
        <v>1600000</v>
      </c>
      <c r="ES52" s="142">
        <f t="shared" si="124"/>
        <v>0</v>
      </c>
      <c r="ET52" s="200"/>
      <c r="EU52" s="207">
        <f t="shared" si="100"/>
        <v>772000</v>
      </c>
      <c r="EV52" s="142">
        <f t="shared" si="101"/>
        <v>150000</v>
      </c>
      <c r="EW52" s="142">
        <f t="shared" si="102"/>
        <v>1605000</v>
      </c>
      <c r="EX52" s="142">
        <f t="shared" si="103"/>
        <v>0</v>
      </c>
      <c r="EY52" s="141">
        <f t="shared" si="104"/>
        <v>3200000</v>
      </c>
    </row>
    <row r="53" spans="2:155" ht="17.100000000000001" customHeight="1" thickBot="1" x14ac:dyDescent="0.2">
      <c r="B53" s="468"/>
      <c r="C53" s="24"/>
      <c r="D53" s="25" t="s">
        <v>183</v>
      </c>
      <c r="E53" s="26"/>
      <c r="F53" s="18" t="s">
        <v>12</v>
      </c>
      <c r="G53" s="198"/>
      <c r="H53" s="142">
        <f t="shared" ref="H53:AU53" si="125">SUM(H49:H51)</f>
        <v>0</v>
      </c>
      <c r="I53" s="142">
        <f t="shared" si="125"/>
        <v>0</v>
      </c>
      <c r="J53" s="142">
        <f t="shared" si="125"/>
        <v>0</v>
      </c>
      <c r="K53" s="142">
        <f t="shared" si="125"/>
        <v>0</v>
      </c>
      <c r="L53" s="142">
        <f t="shared" si="125"/>
        <v>0</v>
      </c>
      <c r="M53" s="142">
        <f t="shared" si="125"/>
        <v>0</v>
      </c>
      <c r="N53" s="142">
        <f t="shared" si="125"/>
        <v>0</v>
      </c>
      <c r="O53" s="142">
        <f t="shared" si="125"/>
        <v>0</v>
      </c>
      <c r="P53" s="142">
        <f t="shared" si="125"/>
        <v>0</v>
      </c>
      <c r="Q53" s="142">
        <f t="shared" si="125"/>
        <v>0</v>
      </c>
      <c r="R53" s="142">
        <f t="shared" si="125"/>
        <v>0</v>
      </c>
      <c r="S53" s="142">
        <f t="shared" si="125"/>
        <v>0</v>
      </c>
      <c r="T53" s="142">
        <f t="shared" si="125"/>
        <v>0</v>
      </c>
      <c r="U53" s="142">
        <f t="shared" si="125"/>
        <v>0</v>
      </c>
      <c r="V53" s="142">
        <f t="shared" si="125"/>
        <v>0</v>
      </c>
      <c r="W53" s="142">
        <f t="shared" si="125"/>
        <v>0</v>
      </c>
      <c r="X53" s="142">
        <f t="shared" si="125"/>
        <v>0</v>
      </c>
      <c r="Y53" s="142">
        <f t="shared" si="125"/>
        <v>0</v>
      </c>
      <c r="Z53" s="142">
        <f t="shared" si="125"/>
        <v>0</v>
      </c>
      <c r="AA53" s="142">
        <f t="shared" si="125"/>
        <v>0</v>
      </c>
      <c r="AB53" s="142">
        <f t="shared" si="125"/>
        <v>0</v>
      </c>
      <c r="AC53" s="142">
        <f t="shared" si="125"/>
        <v>0</v>
      </c>
      <c r="AD53" s="142">
        <f t="shared" si="125"/>
        <v>0</v>
      </c>
      <c r="AE53" s="142">
        <f t="shared" si="125"/>
        <v>0</v>
      </c>
      <c r="AF53" s="142">
        <f t="shared" si="125"/>
        <v>0</v>
      </c>
      <c r="AG53" s="142">
        <f t="shared" si="125"/>
        <v>0</v>
      </c>
      <c r="AH53" s="142">
        <f t="shared" si="125"/>
        <v>0</v>
      </c>
      <c r="AI53" s="142">
        <f t="shared" si="125"/>
        <v>0</v>
      </c>
      <c r="AJ53" s="142">
        <f t="shared" si="125"/>
        <v>0</v>
      </c>
      <c r="AK53" s="142">
        <f t="shared" si="125"/>
        <v>0</v>
      </c>
      <c r="AL53" s="142">
        <f t="shared" si="125"/>
        <v>0</v>
      </c>
      <c r="AM53" s="142">
        <f t="shared" si="125"/>
        <v>0</v>
      </c>
      <c r="AN53" s="142">
        <f t="shared" si="125"/>
        <v>0</v>
      </c>
      <c r="AO53" s="142">
        <f t="shared" si="125"/>
        <v>0</v>
      </c>
      <c r="AP53" s="142">
        <f t="shared" si="125"/>
        <v>0</v>
      </c>
      <c r="AQ53" s="142">
        <f t="shared" si="125"/>
        <v>0</v>
      </c>
      <c r="AR53" s="142">
        <f t="shared" si="125"/>
        <v>0</v>
      </c>
      <c r="AS53" s="142">
        <f t="shared" si="125"/>
        <v>0</v>
      </c>
      <c r="AT53" s="142">
        <f t="shared" si="125"/>
        <v>0</v>
      </c>
      <c r="AU53" s="142">
        <f t="shared" si="125"/>
        <v>0</v>
      </c>
      <c r="AV53" s="142">
        <f t="shared" ref="AV53:CA53" si="126">SUM(AV49:AV51)</f>
        <v>0</v>
      </c>
      <c r="AW53" s="142">
        <f t="shared" si="126"/>
        <v>0</v>
      </c>
      <c r="AX53" s="142">
        <f t="shared" si="126"/>
        <v>0</v>
      </c>
      <c r="AY53" s="142">
        <f t="shared" si="126"/>
        <v>0</v>
      </c>
      <c r="AZ53" s="142">
        <f t="shared" si="126"/>
        <v>0</v>
      </c>
      <c r="BA53" s="142">
        <f t="shared" si="126"/>
        <v>177632</v>
      </c>
      <c r="BB53" s="142">
        <f t="shared" si="126"/>
        <v>350130</v>
      </c>
      <c r="BC53" s="142">
        <f t="shared" si="126"/>
        <v>478620</v>
      </c>
      <c r="BD53" s="142">
        <f t="shared" si="126"/>
        <v>226270</v>
      </c>
      <c r="BE53" s="142">
        <f t="shared" si="126"/>
        <v>271740</v>
      </c>
      <c r="BF53" s="142">
        <f t="shared" si="126"/>
        <v>220560</v>
      </c>
      <c r="BG53" s="142">
        <f t="shared" si="126"/>
        <v>105000</v>
      </c>
      <c r="BH53" s="142">
        <f t="shared" si="126"/>
        <v>0</v>
      </c>
      <c r="BI53" s="142">
        <f t="shared" si="126"/>
        <v>0</v>
      </c>
      <c r="BJ53" s="142">
        <f t="shared" si="126"/>
        <v>0</v>
      </c>
      <c r="BK53" s="142">
        <f t="shared" si="126"/>
        <v>0</v>
      </c>
      <c r="BL53" s="142">
        <f t="shared" si="126"/>
        <v>0</v>
      </c>
      <c r="BM53" s="142">
        <f t="shared" si="126"/>
        <v>0</v>
      </c>
      <c r="BN53" s="142">
        <f t="shared" si="126"/>
        <v>0</v>
      </c>
      <c r="BO53" s="142">
        <f t="shared" si="126"/>
        <v>0</v>
      </c>
      <c r="BP53" s="142">
        <f t="shared" si="126"/>
        <v>0</v>
      </c>
      <c r="BQ53" s="142">
        <f t="shared" si="126"/>
        <v>0</v>
      </c>
      <c r="BR53" s="142">
        <f t="shared" si="126"/>
        <v>0</v>
      </c>
      <c r="BS53" s="142">
        <f t="shared" si="126"/>
        <v>0</v>
      </c>
      <c r="BT53" s="142">
        <f t="shared" si="126"/>
        <v>0</v>
      </c>
      <c r="BU53" s="142">
        <f t="shared" si="126"/>
        <v>0</v>
      </c>
      <c r="BV53" s="142">
        <f t="shared" si="126"/>
        <v>0</v>
      </c>
      <c r="BW53" s="142">
        <f t="shared" si="126"/>
        <v>0</v>
      </c>
      <c r="BX53" s="142">
        <f t="shared" si="126"/>
        <v>0</v>
      </c>
      <c r="BY53" s="142">
        <f t="shared" si="126"/>
        <v>0</v>
      </c>
      <c r="BZ53" s="142">
        <f t="shared" si="126"/>
        <v>0</v>
      </c>
      <c r="CA53" s="142">
        <f t="shared" si="126"/>
        <v>0</v>
      </c>
      <c r="CB53" s="142">
        <f t="shared" ref="CB53:DG53" si="127">SUM(CB49:CB51)</f>
        <v>0</v>
      </c>
      <c r="CC53" s="142">
        <f t="shared" si="127"/>
        <v>44720</v>
      </c>
      <c r="CD53" s="142">
        <f t="shared" si="127"/>
        <v>66840</v>
      </c>
      <c r="CE53" s="142">
        <f t="shared" si="127"/>
        <v>56400</v>
      </c>
      <c r="CF53" s="142">
        <f t="shared" si="127"/>
        <v>0</v>
      </c>
      <c r="CG53" s="142">
        <f t="shared" si="127"/>
        <v>0</v>
      </c>
      <c r="CH53" s="142">
        <f t="shared" si="127"/>
        <v>0</v>
      </c>
      <c r="CI53" s="142">
        <f t="shared" si="127"/>
        <v>0</v>
      </c>
      <c r="CJ53" s="142">
        <f t="shared" si="127"/>
        <v>0</v>
      </c>
      <c r="CK53" s="142">
        <f t="shared" si="127"/>
        <v>0</v>
      </c>
      <c r="CL53" s="142">
        <f t="shared" si="127"/>
        <v>0</v>
      </c>
      <c r="CM53" s="142">
        <f t="shared" si="127"/>
        <v>0</v>
      </c>
      <c r="CN53" s="142">
        <f t="shared" si="127"/>
        <v>0</v>
      </c>
      <c r="CO53" s="142">
        <f t="shared" si="127"/>
        <v>0</v>
      </c>
      <c r="CP53" s="142">
        <f t="shared" si="127"/>
        <v>0</v>
      </c>
      <c r="CQ53" s="142">
        <f t="shared" si="127"/>
        <v>0</v>
      </c>
      <c r="CR53" s="142">
        <f t="shared" si="127"/>
        <v>0</v>
      </c>
      <c r="CS53" s="142">
        <f t="shared" si="127"/>
        <v>0</v>
      </c>
      <c r="CT53" s="142">
        <f t="shared" si="127"/>
        <v>0</v>
      </c>
      <c r="CU53" s="142">
        <f t="shared" si="127"/>
        <v>0</v>
      </c>
      <c r="CV53" s="409">
        <f t="shared" si="127"/>
        <v>0</v>
      </c>
      <c r="CW53" s="142">
        <f t="shared" si="127"/>
        <v>55000</v>
      </c>
      <c r="CX53" s="142">
        <f t="shared" si="127"/>
        <v>200000</v>
      </c>
      <c r="CY53" s="142">
        <f t="shared" si="127"/>
        <v>250000</v>
      </c>
      <c r="CZ53" s="142">
        <f t="shared" si="127"/>
        <v>300000</v>
      </c>
      <c r="DA53" s="142">
        <f t="shared" si="127"/>
        <v>300000</v>
      </c>
      <c r="DB53" s="142">
        <f t="shared" si="127"/>
        <v>200000</v>
      </c>
      <c r="DC53" s="142">
        <f t="shared" si="127"/>
        <v>200000</v>
      </c>
      <c r="DD53" s="142">
        <f t="shared" si="127"/>
        <v>100000</v>
      </c>
      <c r="DE53" s="142">
        <f t="shared" si="127"/>
        <v>0</v>
      </c>
      <c r="DF53" s="142">
        <f t="shared" si="127"/>
        <v>0</v>
      </c>
      <c r="DG53" s="142">
        <f t="shared" si="127"/>
        <v>0</v>
      </c>
      <c r="DH53" s="142">
        <f t="shared" ref="DH53:EM53" si="128">SUM(DH49:DH51)</f>
        <v>0</v>
      </c>
      <c r="DI53" s="142">
        <f t="shared" si="128"/>
        <v>0</v>
      </c>
      <c r="DJ53" s="142">
        <f t="shared" si="128"/>
        <v>0</v>
      </c>
      <c r="DK53" s="142">
        <f t="shared" si="128"/>
        <v>0</v>
      </c>
      <c r="DL53" s="142">
        <f t="shared" si="128"/>
        <v>0</v>
      </c>
      <c r="DM53" s="142">
        <f t="shared" si="128"/>
        <v>0</v>
      </c>
      <c r="DN53" s="142">
        <f t="shared" si="128"/>
        <v>0</v>
      </c>
      <c r="DO53" s="142">
        <f t="shared" si="128"/>
        <v>0</v>
      </c>
      <c r="DP53" s="142">
        <f t="shared" si="128"/>
        <v>0</v>
      </c>
      <c r="DQ53" s="142">
        <f t="shared" si="128"/>
        <v>0</v>
      </c>
      <c r="DR53" s="142">
        <f t="shared" si="128"/>
        <v>0</v>
      </c>
      <c r="DS53" s="142">
        <f t="shared" si="128"/>
        <v>0</v>
      </c>
      <c r="DT53" s="142">
        <f t="shared" si="128"/>
        <v>0</v>
      </c>
      <c r="DU53" s="142">
        <f t="shared" si="128"/>
        <v>0</v>
      </c>
      <c r="DV53" s="142">
        <f t="shared" si="128"/>
        <v>0</v>
      </c>
      <c r="DW53" s="142">
        <f t="shared" si="128"/>
        <v>0</v>
      </c>
      <c r="DX53" s="142">
        <f t="shared" si="128"/>
        <v>1600000</v>
      </c>
      <c r="DY53" s="142">
        <f t="shared" si="128"/>
        <v>0</v>
      </c>
      <c r="DZ53" s="142">
        <f t="shared" si="128"/>
        <v>0</v>
      </c>
      <c r="EA53" s="142">
        <f t="shared" si="128"/>
        <v>0</v>
      </c>
      <c r="EB53" s="142">
        <f t="shared" si="128"/>
        <v>0</v>
      </c>
      <c r="EC53" s="142">
        <f t="shared" si="128"/>
        <v>0</v>
      </c>
      <c r="ED53" s="142">
        <f t="shared" si="128"/>
        <v>0</v>
      </c>
      <c r="EE53" s="142">
        <f t="shared" si="128"/>
        <v>0</v>
      </c>
      <c r="EF53" s="142">
        <f t="shared" si="128"/>
        <v>0</v>
      </c>
      <c r="EG53" s="142">
        <f t="shared" si="128"/>
        <v>0</v>
      </c>
      <c r="EH53" s="142">
        <f t="shared" si="128"/>
        <v>0</v>
      </c>
      <c r="EI53" s="142">
        <f t="shared" si="128"/>
        <v>0</v>
      </c>
      <c r="EJ53" s="142">
        <f t="shared" si="128"/>
        <v>0</v>
      </c>
      <c r="EK53" s="142">
        <f t="shared" si="128"/>
        <v>0</v>
      </c>
      <c r="EL53" s="142">
        <f t="shared" si="128"/>
        <v>0</v>
      </c>
      <c r="EM53" s="142">
        <f t="shared" si="128"/>
        <v>0</v>
      </c>
      <c r="EN53" s="142">
        <f t="shared" ref="EN53:ES53" si="129">SUM(EN49:EN51)</f>
        <v>0</v>
      </c>
      <c r="EO53" s="142">
        <f t="shared" si="129"/>
        <v>0</v>
      </c>
      <c r="EP53" s="142">
        <f t="shared" si="129"/>
        <v>0</v>
      </c>
      <c r="EQ53" s="142">
        <f t="shared" si="129"/>
        <v>0</v>
      </c>
      <c r="ER53" s="142">
        <f t="shared" si="129"/>
        <v>1600000</v>
      </c>
      <c r="ES53" s="142">
        <f t="shared" si="129"/>
        <v>0</v>
      </c>
      <c r="ET53" s="200"/>
      <c r="EU53" s="207">
        <f t="shared" si="100"/>
        <v>1829952</v>
      </c>
      <c r="EV53" s="142">
        <f t="shared" si="101"/>
        <v>167960</v>
      </c>
      <c r="EW53" s="209">
        <f t="shared" si="102"/>
        <v>1605000</v>
      </c>
      <c r="EX53" s="209">
        <f t="shared" si="103"/>
        <v>0</v>
      </c>
      <c r="EY53" s="210">
        <f t="shared" si="104"/>
        <v>3200000</v>
      </c>
    </row>
    <row r="54" spans="2:155" ht="17.100000000000001" customHeight="1" thickBot="1" x14ac:dyDescent="0.2">
      <c r="B54" s="469"/>
      <c r="C54" s="27"/>
      <c r="D54" s="28"/>
      <c r="E54" s="29"/>
      <c r="F54" s="154" t="s">
        <v>33</v>
      </c>
      <c r="G54" s="206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  <c r="BI54" s="157"/>
      <c r="BJ54" s="157"/>
      <c r="BK54" s="157"/>
      <c r="BL54" s="157"/>
      <c r="BM54" s="157"/>
      <c r="BN54" s="157"/>
      <c r="BO54" s="157"/>
      <c r="BP54" s="157"/>
      <c r="BQ54" s="157"/>
      <c r="BR54" s="157"/>
      <c r="BS54" s="157"/>
      <c r="BT54" s="157"/>
      <c r="BU54" s="157"/>
      <c r="BV54" s="157"/>
      <c r="BW54" s="157"/>
      <c r="BX54" s="157"/>
      <c r="BY54" s="157"/>
      <c r="BZ54" s="157"/>
      <c r="CA54" s="157"/>
      <c r="CB54" s="157"/>
      <c r="CC54" s="157"/>
      <c r="CD54" s="157"/>
      <c r="CE54" s="157"/>
      <c r="CF54" s="157"/>
      <c r="CG54" s="157"/>
      <c r="CH54" s="157"/>
      <c r="CI54" s="157"/>
      <c r="CJ54" s="157"/>
      <c r="CK54" s="157"/>
      <c r="CL54" s="157"/>
      <c r="CM54" s="157"/>
      <c r="CN54" s="157"/>
      <c r="CO54" s="157"/>
      <c r="CP54" s="157"/>
      <c r="CQ54" s="157"/>
      <c r="CR54" s="157"/>
      <c r="CS54" s="157"/>
      <c r="CT54" s="157"/>
      <c r="CU54" s="157"/>
      <c r="CV54" s="410">
        <f>ROUND(CV53/CV$9,0)</f>
        <v>0</v>
      </c>
      <c r="CW54" s="143">
        <f>ROUND(CW53/CW$9,0)</f>
        <v>52885</v>
      </c>
      <c r="CX54" s="143">
        <f t="shared" ref="CX54:DH54" si="130">ROUND(CX53/CX$9,0)</f>
        <v>184911</v>
      </c>
      <c r="CY54" s="143">
        <f t="shared" si="130"/>
        <v>222242</v>
      </c>
      <c r="CZ54" s="143">
        <f t="shared" si="130"/>
        <v>256432</v>
      </c>
      <c r="DA54" s="143">
        <f t="shared" si="130"/>
        <v>246569</v>
      </c>
      <c r="DB54" s="143">
        <f t="shared" si="130"/>
        <v>158065</v>
      </c>
      <c r="DC54" s="143">
        <f t="shared" si="130"/>
        <v>151987</v>
      </c>
      <c r="DD54" s="143">
        <f t="shared" si="130"/>
        <v>73067</v>
      </c>
      <c r="DE54" s="143">
        <f t="shared" si="130"/>
        <v>0</v>
      </c>
      <c r="DF54" s="143">
        <f t="shared" si="130"/>
        <v>0</v>
      </c>
      <c r="DG54" s="143">
        <f t="shared" si="130"/>
        <v>0</v>
      </c>
      <c r="DH54" s="143">
        <f t="shared" si="130"/>
        <v>0</v>
      </c>
      <c r="DI54" s="143">
        <f>ROUND(DI53/DI$9,0)</f>
        <v>0</v>
      </c>
      <c r="DJ54" s="143">
        <f t="shared" ref="DJ54:EP54" si="131">ROUND(DJ53/DJ$9,0)</f>
        <v>0</v>
      </c>
      <c r="DK54" s="143">
        <f t="shared" si="131"/>
        <v>0</v>
      </c>
      <c r="DL54" s="143">
        <f t="shared" si="131"/>
        <v>0</v>
      </c>
      <c r="DM54" s="143">
        <f t="shared" si="131"/>
        <v>0</v>
      </c>
      <c r="DN54" s="143">
        <f t="shared" si="131"/>
        <v>0</v>
      </c>
      <c r="DO54" s="143">
        <f t="shared" si="131"/>
        <v>0</v>
      </c>
      <c r="DP54" s="143">
        <f t="shared" si="131"/>
        <v>0</v>
      </c>
      <c r="DQ54" s="143">
        <f t="shared" si="131"/>
        <v>0</v>
      </c>
      <c r="DR54" s="143">
        <f t="shared" si="131"/>
        <v>0</v>
      </c>
      <c r="DS54" s="143">
        <f t="shared" si="131"/>
        <v>0</v>
      </c>
      <c r="DT54" s="143">
        <f t="shared" si="131"/>
        <v>0</v>
      </c>
      <c r="DU54" s="143">
        <f t="shared" si="131"/>
        <v>0</v>
      </c>
      <c r="DV54" s="143">
        <f t="shared" si="131"/>
        <v>0</v>
      </c>
      <c r="DW54" s="143">
        <f t="shared" si="131"/>
        <v>0</v>
      </c>
      <c r="DX54" s="143">
        <f t="shared" si="131"/>
        <v>533565</v>
      </c>
      <c r="DY54" s="143">
        <f t="shared" si="131"/>
        <v>0</v>
      </c>
      <c r="DZ54" s="143">
        <f t="shared" si="131"/>
        <v>0</v>
      </c>
      <c r="EA54" s="143">
        <f t="shared" si="131"/>
        <v>0</v>
      </c>
      <c r="EB54" s="143">
        <f t="shared" si="131"/>
        <v>0</v>
      </c>
      <c r="EC54" s="143">
        <f t="shared" si="131"/>
        <v>0</v>
      </c>
      <c r="ED54" s="143">
        <f t="shared" si="131"/>
        <v>0</v>
      </c>
      <c r="EE54" s="143">
        <f t="shared" si="131"/>
        <v>0</v>
      </c>
      <c r="EF54" s="143">
        <f t="shared" si="131"/>
        <v>0</v>
      </c>
      <c r="EG54" s="143">
        <f t="shared" si="131"/>
        <v>0</v>
      </c>
      <c r="EH54" s="143">
        <f t="shared" si="131"/>
        <v>0</v>
      </c>
      <c r="EI54" s="143">
        <f t="shared" si="131"/>
        <v>0</v>
      </c>
      <c r="EJ54" s="143">
        <f t="shared" si="131"/>
        <v>0</v>
      </c>
      <c r="EK54" s="143">
        <f t="shared" si="131"/>
        <v>0</v>
      </c>
      <c r="EL54" s="143">
        <f t="shared" si="131"/>
        <v>0</v>
      </c>
      <c r="EM54" s="143">
        <f t="shared" si="131"/>
        <v>0</v>
      </c>
      <c r="EN54" s="143">
        <f t="shared" si="131"/>
        <v>0</v>
      </c>
      <c r="EO54" s="143">
        <f t="shared" si="131"/>
        <v>0</v>
      </c>
      <c r="EP54" s="143">
        <f t="shared" si="131"/>
        <v>0</v>
      </c>
      <c r="EQ54" s="143">
        <f>ROUND(EQ53/EQ$9,0)</f>
        <v>0</v>
      </c>
      <c r="ER54" s="143">
        <f>ROUND(ER53/ER$9,0)</f>
        <v>243513</v>
      </c>
      <c r="ES54" s="143">
        <f>ROUND(ES53/ES$9,0)</f>
        <v>0</v>
      </c>
      <c r="ET54" s="202"/>
      <c r="EU54" s="214"/>
      <c r="EV54" s="215"/>
      <c r="EW54" s="122">
        <f t="shared" si="102"/>
        <v>1346158</v>
      </c>
      <c r="EX54" s="144">
        <f t="shared" si="103"/>
        <v>0</v>
      </c>
      <c r="EY54" s="124">
        <f t="shared" si="104"/>
        <v>777078</v>
      </c>
    </row>
    <row r="55" spans="2:155" ht="17.100000000000001" customHeight="1" x14ac:dyDescent="0.15">
      <c r="B55" s="20" t="str">
        <f>第１表!D10</f>
        <v>4-2</v>
      </c>
      <c r="C55" s="477" t="s">
        <v>114</v>
      </c>
      <c r="D55" s="478"/>
      <c r="E55" s="478"/>
      <c r="F55" s="479"/>
      <c r="G55" s="193"/>
      <c r="H55" s="316"/>
      <c r="I55" s="316"/>
      <c r="J55" s="316"/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316"/>
      <c r="AH55" s="316"/>
      <c r="AI55" s="316"/>
      <c r="AJ55" s="316"/>
      <c r="AK55" s="316"/>
      <c r="AL55" s="316"/>
      <c r="AM55" s="316"/>
      <c r="AN55" s="316"/>
      <c r="AO55" s="316"/>
      <c r="AP55" s="316"/>
      <c r="AQ55" s="316"/>
      <c r="AR55" s="316"/>
      <c r="AS55" s="316"/>
      <c r="AT55" s="316"/>
      <c r="AU55" s="316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407"/>
      <c r="CW55" s="119" t="s">
        <v>115</v>
      </c>
      <c r="CX55" s="119" t="s">
        <v>115</v>
      </c>
      <c r="CY55" s="119" t="s">
        <v>115</v>
      </c>
      <c r="CZ55" s="119" t="s">
        <v>115</v>
      </c>
      <c r="DA55" s="119"/>
      <c r="DB55" s="119"/>
      <c r="DC55" s="119"/>
      <c r="DD55" s="119"/>
      <c r="DE55" s="119"/>
      <c r="DF55" s="119"/>
      <c r="DG55" s="119"/>
      <c r="DH55" s="119"/>
      <c r="DI55" s="119"/>
      <c r="DJ55" s="119"/>
      <c r="DK55" s="119"/>
      <c r="DL55" s="119"/>
      <c r="DM55" s="119"/>
      <c r="DN55" s="119"/>
      <c r="DO55" s="119"/>
      <c r="DP55" s="119"/>
      <c r="DQ55" s="119"/>
      <c r="DR55" s="119"/>
      <c r="DS55" s="119"/>
      <c r="DT55" s="119" t="s">
        <v>15</v>
      </c>
      <c r="DU55" s="119"/>
      <c r="DV55" s="119"/>
      <c r="DW55" s="119"/>
      <c r="DX55" s="119"/>
      <c r="DY55" s="119"/>
      <c r="DZ55" s="119"/>
      <c r="EA55" s="119"/>
      <c r="EB55" s="119"/>
      <c r="EC55" s="119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 t="s">
        <v>15</v>
      </c>
      <c r="EO55" s="119"/>
      <c r="EP55" s="119"/>
      <c r="EQ55" s="119"/>
      <c r="ER55" s="119"/>
      <c r="ES55" s="119"/>
      <c r="ET55" s="194"/>
      <c r="EU55" s="473"/>
      <c r="EV55" s="473"/>
      <c r="EW55" s="473"/>
      <c r="EX55" s="473"/>
      <c r="EY55" s="474"/>
    </row>
    <row r="56" spans="2:155" ht="17.100000000000001" customHeight="1" x14ac:dyDescent="0.15">
      <c r="B56" s="467" t="str">
        <f>第１表!F10</f>
        <v>○□揚水機場－２</v>
      </c>
      <c r="C56" s="470" t="s">
        <v>35</v>
      </c>
      <c r="D56" s="471"/>
      <c r="E56" s="471"/>
      <c r="F56" s="472"/>
      <c r="G56" s="195"/>
      <c r="H56" s="317"/>
      <c r="I56" s="317"/>
      <c r="J56" s="317"/>
      <c r="K56" s="317"/>
      <c r="L56" s="317"/>
      <c r="M56" s="317"/>
      <c r="N56" s="317"/>
      <c r="O56" s="317"/>
      <c r="P56" s="317"/>
      <c r="Q56" s="317"/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  <c r="AD56" s="317"/>
      <c r="AE56" s="317"/>
      <c r="AF56" s="317"/>
      <c r="AG56" s="317"/>
      <c r="AH56" s="317"/>
      <c r="AI56" s="317"/>
      <c r="AJ56" s="317"/>
      <c r="AK56" s="317"/>
      <c r="AL56" s="317"/>
      <c r="AM56" s="317"/>
      <c r="AN56" s="317"/>
      <c r="AO56" s="317"/>
      <c r="AP56" s="317"/>
      <c r="AQ56" s="317"/>
      <c r="AR56" s="317"/>
      <c r="AS56" s="317"/>
      <c r="AT56" s="317"/>
      <c r="AU56" s="317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  <c r="BI56" s="160"/>
      <c r="BJ56" s="160"/>
      <c r="BK56" s="160"/>
      <c r="BL56" s="160"/>
      <c r="BM56" s="160"/>
      <c r="BN56" s="160"/>
      <c r="BO56" s="160"/>
      <c r="BP56" s="160"/>
      <c r="BQ56" s="160"/>
      <c r="BR56" s="160"/>
      <c r="BS56" s="160"/>
      <c r="BT56" s="160"/>
      <c r="BU56" s="160"/>
      <c r="BV56" s="160"/>
      <c r="BW56" s="160"/>
      <c r="BX56" s="160"/>
      <c r="BY56" s="160"/>
      <c r="BZ56" s="160"/>
      <c r="CA56" s="160"/>
      <c r="CB56" s="160"/>
      <c r="CC56" s="160"/>
      <c r="CD56" s="160"/>
      <c r="CE56" s="160"/>
      <c r="CF56" s="160"/>
      <c r="CG56" s="160"/>
      <c r="CH56" s="160"/>
      <c r="CI56" s="160"/>
      <c r="CJ56" s="160"/>
      <c r="CK56" s="160"/>
      <c r="CL56" s="160"/>
      <c r="CM56" s="160"/>
      <c r="CN56" s="160"/>
      <c r="CO56" s="160"/>
      <c r="CP56" s="160"/>
      <c r="CQ56" s="160"/>
      <c r="CR56" s="160"/>
      <c r="CS56" s="160"/>
      <c r="CT56" s="160"/>
      <c r="CU56" s="160"/>
      <c r="CV56" s="408"/>
      <c r="CW56" s="160"/>
      <c r="CX56" s="160"/>
      <c r="CY56" s="160"/>
      <c r="CZ56" s="160"/>
      <c r="DA56" s="160"/>
      <c r="DB56" s="160"/>
      <c r="DC56" s="160"/>
      <c r="DD56" s="160"/>
      <c r="DE56" s="160"/>
      <c r="DF56" s="160"/>
      <c r="DG56" s="160"/>
      <c r="DH56" s="160"/>
      <c r="DI56" s="160"/>
      <c r="DJ56" s="160"/>
      <c r="DK56" s="160"/>
      <c r="DL56" s="160"/>
      <c r="DM56" s="160"/>
      <c r="DN56" s="160"/>
      <c r="DO56" s="160"/>
      <c r="DP56" s="160"/>
      <c r="DQ56" s="160"/>
      <c r="DR56" s="160"/>
      <c r="DS56" s="160"/>
      <c r="DT56" s="160"/>
      <c r="DU56" s="160"/>
      <c r="DV56" s="160"/>
      <c r="DW56" s="160"/>
      <c r="DX56" s="160"/>
      <c r="DY56" s="160"/>
      <c r="DZ56" s="160"/>
      <c r="EA56" s="160"/>
      <c r="EB56" s="160"/>
      <c r="EC56" s="160"/>
      <c r="ED56" s="160"/>
      <c r="EE56" s="160"/>
      <c r="EF56" s="160"/>
      <c r="EG56" s="160"/>
      <c r="EH56" s="160"/>
      <c r="EI56" s="160"/>
      <c r="EJ56" s="160"/>
      <c r="EK56" s="160"/>
      <c r="EL56" s="160"/>
      <c r="EM56" s="160"/>
      <c r="EN56" s="160"/>
      <c r="EO56" s="160"/>
      <c r="EP56" s="160"/>
      <c r="EQ56" s="160"/>
      <c r="ER56" s="160"/>
      <c r="ES56" s="160"/>
      <c r="ET56" s="197"/>
      <c r="EU56" s="475"/>
      <c r="EV56" s="475"/>
      <c r="EW56" s="475"/>
      <c r="EX56" s="475"/>
      <c r="EY56" s="476"/>
    </row>
    <row r="57" spans="2:155" ht="17.100000000000001" customHeight="1" x14ac:dyDescent="0.15">
      <c r="B57" s="468"/>
      <c r="C57" s="461" t="s">
        <v>11</v>
      </c>
      <c r="D57" s="462"/>
      <c r="E57" s="31" t="s">
        <v>239</v>
      </c>
      <c r="F57" s="155"/>
      <c r="G57" s="198"/>
      <c r="H57" s="318"/>
      <c r="I57" s="318"/>
      <c r="J57" s="318"/>
      <c r="K57" s="318"/>
      <c r="L57" s="318"/>
      <c r="M57" s="318"/>
      <c r="N57" s="318"/>
      <c r="O57" s="318"/>
      <c r="P57" s="318"/>
      <c r="Q57" s="318"/>
      <c r="R57" s="318"/>
      <c r="S57" s="318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318"/>
      <c r="AH57" s="318"/>
      <c r="AI57" s="318"/>
      <c r="AJ57" s="318"/>
      <c r="AK57" s="318"/>
      <c r="AL57" s="318"/>
      <c r="AM57" s="318"/>
      <c r="AN57" s="318"/>
      <c r="AO57" s="318"/>
      <c r="AP57" s="318"/>
      <c r="AQ57" s="318"/>
      <c r="AR57" s="318"/>
      <c r="AS57" s="318"/>
      <c r="AT57" s="318"/>
      <c r="AU57" s="318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409"/>
      <c r="CW57" s="142">
        <v>150000</v>
      </c>
      <c r="CX57" s="142">
        <v>210000</v>
      </c>
      <c r="CY57" s="142">
        <v>210000</v>
      </c>
      <c r="CZ57" s="142">
        <v>10000</v>
      </c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>
        <v>580000</v>
      </c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>
        <v>580000</v>
      </c>
      <c r="EO57" s="142"/>
      <c r="EP57" s="142"/>
      <c r="EQ57" s="142"/>
      <c r="ER57" s="142"/>
      <c r="ES57" s="142"/>
      <c r="ET57" s="200"/>
      <c r="EU57" s="207">
        <f>SUMIF(G$55:ET$55,"施設建設",$G57:$ET57)</f>
        <v>0</v>
      </c>
      <c r="EV57" s="142">
        <f>SUMIF(G$55:ET$55,"施設整備",$G57:$ET57)</f>
        <v>0</v>
      </c>
      <c r="EW57" s="142">
        <f>SUMIF(G$55:ET$55,"当該事業",$G57:$ET57)</f>
        <v>580000</v>
      </c>
      <c r="EX57" s="142">
        <f>SUMIF(G$55:ET$55,"関連事業",$G57:$ET57)</f>
        <v>0</v>
      </c>
      <c r="EY57" s="141">
        <f>SUMIF(G$55:ET$55,"再整備",$G57:$ET57)</f>
        <v>1160000</v>
      </c>
    </row>
    <row r="58" spans="2:155" ht="17.100000000000001" customHeight="1" x14ac:dyDescent="0.15">
      <c r="B58" s="468"/>
      <c r="C58" s="463"/>
      <c r="D58" s="464"/>
      <c r="E58" s="31" t="s">
        <v>13</v>
      </c>
      <c r="F58" s="155"/>
      <c r="G58" s="198"/>
      <c r="H58" s="318"/>
      <c r="I58" s="318"/>
      <c r="J58" s="318"/>
      <c r="K58" s="318"/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18"/>
      <c r="AH58" s="318"/>
      <c r="AI58" s="318"/>
      <c r="AJ58" s="318"/>
      <c r="AK58" s="318"/>
      <c r="AL58" s="318"/>
      <c r="AM58" s="318"/>
      <c r="AN58" s="318"/>
      <c r="AO58" s="318"/>
      <c r="AP58" s="318"/>
      <c r="AQ58" s="318"/>
      <c r="AR58" s="318"/>
      <c r="AS58" s="318"/>
      <c r="AT58" s="318"/>
      <c r="AU58" s="318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409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200"/>
      <c r="EU58" s="207">
        <f t="shared" ref="EU58:EU64" si="132">SUMIF(G$55:ET$55,"施設建設",$G58:$ET58)</f>
        <v>0</v>
      </c>
      <c r="EV58" s="142">
        <f t="shared" ref="EV58:EV64" si="133">SUMIF(G$55:ET$55,"施設整備",$G58:$ET58)</f>
        <v>0</v>
      </c>
      <c r="EW58" s="142">
        <f t="shared" ref="EW58:EW65" si="134">SUMIF(G$55:ET$55,"当該事業",$G58:$ET58)</f>
        <v>0</v>
      </c>
      <c r="EX58" s="142">
        <f t="shared" ref="EX58:EX65" si="135">SUMIF(G$55:ET$55,"関連事業",$G58:$ET58)</f>
        <v>0</v>
      </c>
      <c r="EY58" s="141">
        <f t="shared" ref="EY58:EY65" si="136">SUMIF(G$55:ET$55,"再整備",$G58:$ET58)</f>
        <v>0</v>
      </c>
    </row>
    <row r="59" spans="2:155" ht="17.100000000000001" customHeight="1" x14ac:dyDescent="0.15">
      <c r="B59" s="468"/>
      <c r="C59" s="465"/>
      <c r="D59" s="466"/>
      <c r="E59" s="31" t="s">
        <v>237</v>
      </c>
      <c r="F59" s="155"/>
      <c r="G59" s="198"/>
      <c r="H59" s="318"/>
      <c r="I59" s="318"/>
      <c r="J59" s="318"/>
      <c r="K59" s="318"/>
      <c r="L59" s="318"/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318"/>
      <c r="Z59" s="318"/>
      <c r="AA59" s="318"/>
      <c r="AB59" s="318"/>
      <c r="AC59" s="318"/>
      <c r="AD59" s="318"/>
      <c r="AE59" s="318"/>
      <c r="AF59" s="318"/>
      <c r="AG59" s="318"/>
      <c r="AH59" s="318"/>
      <c r="AI59" s="318"/>
      <c r="AJ59" s="318"/>
      <c r="AK59" s="318"/>
      <c r="AL59" s="318"/>
      <c r="AM59" s="318"/>
      <c r="AN59" s="318"/>
      <c r="AO59" s="318"/>
      <c r="AP59" s="318"/>
      <c r="AQ59" s="318"/>
      <c r="AR59" s="318"/>
      <c r="AS59" s="318"/>
      <c r="AT59" s="318"/>
      <c r="AU59" s="318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409"/>
      <c r="CW59" s="142">
        <v>3000</v>
      </c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200"/>
      <c r="EU59" s="207">
        <f t="shared" si="132"/>
        <v>0</v>
      </c>
      <c r="EV59" s="142">
        <f t="shared" si="133"/>
        <v>0</v>
      </c>
      <c r="EW59" s="142">
        <f t="shared" si="134"/>
        <v>3000</v>
      </c>
      <c r="EX59" s="142">
        <f t="shared" si="135"/>
        <v>0</v>
      </c>
      <c r="EY59" s="141">
        <f t="shared" si="136"/>
        <v>0</v>
      </c>
    </row>
    <row r="60" spans="2:155" ht="17.100000000000001" customHeight="1" x14ac:dyDescent="0.15">
      <c r="B60" s="468"/>
      <c r="C60" s="461" t="s">
        <v>12</v>
      </c>
      <c r="D60" s="462"/>
      <c r="E60" s="31" t="s">
        <v>239</v>
      </c>
      <c r="F60" s="155"/>
      <c r="G60" s="198"/>
      <c r="H60" s="142">
        <f t="shared" ref="H60:AU60" si="137">ROUND(H57*H$8,0)</f>
        <v>0</v>
      </c>
      <c r="I60" s="142">
        <f t="shared" si="137"/>
        <v>0</v>
      </c>
      <c r="J60" s="142">
        <f t="shared" si="137"/>
        <v>0</v>
      </c>
      <c r="K60" s="142">
        <f t="shared" si="137"/>
        <v>0</v>
      </c>
      <c r="L60" s="142">
        <f t="shared" si="137"/>
        <v>0</v>
      </c>
      <c r="M60" s="142">
        <f t="shared" si="137"/>
        <v>0</v>
      </c>
      <c r="N60" s="142">
        <f t="shared" si="137"/>
        <v>0</v>
      </c>
      <c r="O60" s="142">
        <f t="shared" si="137"/>
        <v>0</v>
      </c>
      <c r="P60" s="142">
        <f t="shared" si="137"/>
        <v>0</v>
      </c>
      <c r="Q60" s="142">
        <f t="shared" si="137"/>
        <v>0</v>
      </c>
      <c r="R60" s="142">
        <f t="shared" si="137"/>
        <v>0</v>
      </c>
      <c r="S60" s="142">
        <f t="shared" si="137"/>
        <v>0</v>
      </c>
      <c r="T60" s="142">
        <f t="shared" si="137"/>
        <v>0</v>
      </c>
      <c r="U60" s="142">
        <f t="shared" si="137"/>
        <v>0</v>
      </c>
      <c r="V60" s="142">
        <f t="shared" si="137"/>
        <v>0</v>
      </c>
      <c r="W60" s="142">
        <f t="shared" si="137"/>
        <v>0</v>
      </c>
      <c r="X60" s="142">
        <f t="shared" si="137"/>
        <v>0</v>
      </c>
      <c r="Y60" s="142">
        <f t="shared" si="137"/>
        <v>0</v>
      </c>
      <c r="Z60" s="142">
        <f t="shared" si="137"/>
        <v>0</v>
      </c>
      <c r="AA60" s="142">
        <f t="shared" si="137"/>
        <v>0</v>
      </c>
      <c r="AB60" s="142">
        <f t="shared" si="137"/>
        <v>0</v>
      </c>
      <c r="AC60" s="142">
        <f t="shared" si="137"/>
        <v>0</v>
      </c>
      <c r="AD60" s="142">
        <f t="shared" si="137"/>
        <v>0</v>
      </c>
      <c r="AE60" s="142">
        <f t="shared" si="137"/>
        <v>0</v>
      </c>
      <c r="AF60" s="142">
        <f t="shared" si="137"/>
        <v>0</v>
      </c>
      <c r="AG60" s="142">
        <f t="shared" si="137"/>
        <v>0</v>
      </c>
      <c r="AH60" s="142">
        <f t="shared" si="137"/>
        <v>0</v>
      </c>
      <c r="AI60" s="142">
        <f t="shared" si="137"/>
        <v>0</v>
      </c>
      <c r="AJ60" s="142">
        <f t="shared" si="137"/>
        <v>0</v>
      </c>
      <c r="AK60" s="142">
        <f t="shared" si="137"/>
        <v>0</v>
      </c>
      <c r="AL60" s="142">
        <f t="shared" si="137"/>
        <v>0</v>
      </c>
      <c r="AM60" s="142">
        <f t="shared" si="137"/>
        <v>0</v>
      </c>
      <c r="AN60" s="142">
        <f t="shared" si="137"/>
        <v>0</v>
      </c>
      <c r="AO60" s="142">
        <f t="shared" si="137"/>
        <v>0</v>
      </c>
      <c r="AP60" s="142">
        <f t="shared" si="137"/>
        <v>0</v>
      </c>
      <c r="AQ60" s="142">
        <f t="shared" si="137"/>
        <v>0</v>
      </c>
      <c r="AR60" s="142">
        <f t="shared" si="137"/>
        <v>0</v>
      </c>
      <c r="AS60" s="142">
        <f t="shared" si="137"/>
        <v>0</v>
      </c>
      <c r="AT60" s="142">
        <f t="shared" si="137"/>
        <v>0</v>
      </c>
      <c r="AU60" s="142">
        <f t="shared" si="137"/>
        <v>0</v>
      </c>
      <c r="AV60" s="142">
        <f t="shared" ref="AV60:CA60" si="138">ROUND(AV57*AV$8,0)</f>
        <v>0</v>
      </c>
      <c r="AW60" s="142">
        <f t="shared" si="138"/>
        <v>0</v>
      </c>
      <c r="AX60" s="142">
        <f t="shared" si="138"/>
        <v>0</v>
      </c>
      <c r="AY60" s="142">
        <f t="shared" si="138"/>
        <v>0</v>
      </c>
      <c r="AZ60" s="142">
        <f t="shared" si="138"/>
        <v>0</v>
      </c>
      <c r="BA60" s="142">
        <f t="shared" si="138"/>
        <v>0</v>
      </c>
      <c r="BB60" s="142">
        <f t="shared" si="138"/>
        <v>0</v>
      </c>
      <c r="BC60" s="142">
        <f t="shared" si="138"/>
        <v>0</v>
      </c>
      <c r="BD60" s="142">
        <f t="shared" si="138"/>
        <v>0</v>
      </c>
      <c r="BE60" s="142">
        <f t="shared" si="138"/>
        <v>0</v>
      </c>
      <c r="BF60" s="142">
        <f t="shared" si="138"/>
        <v>0</v>
      </c>
      <c r="BG60" s="142">
        <f t="shared" si="138"/>
        <v>0</v>
      </c>
      <c r="BH60" s="142">
        <f t="shared" si="138"/>
        <v>0</v>
      </c>
      <c r="BI60" s="142">
        <f t="shared" si="138"/>
        <v>0</v>
      </c>
      <c r="BJ60" s="142">
        <f t="shared" si="138"/>
        <v>0</v>
      </c>
      <c r="BK60" s="142">
        <f t="shared" si="138"/>
        <v>0</v>
      </c>
      <c r="BL60" s="142">
        <f t="shared" si="138"/>
        <v>0</v>
      </c>
      <c r="BM60" s="142">
        <f t="shared" si="138"/>
        <v>0</v>
      </c>
      <c r="BN60" s="142">
        <f t="shared" si="138"/>
        <v>0</v>
      </c>
      <c r="BO60" s="142">
        <f t="shared" si="138"/>
        <v>0</v>
      </c>
      <c r="BP60" s="142">
        <f t="shared" si="138"/>
        <v>0</v>
      </c>
      <c r="BQ60" s="142">
        <f t="shared" si="138"/>
        <v>0</v>
      </c>
      <c r="BR60" s="142">
        <f t="shared" si="138"/>
        <v>0</v>
      </c>
      <c r="BS60" s="142">
        <f t="shared" si="138"/>
        <v>0</v>
      </c>
      <c r="BT60" s="142">
        <f t="shared" si="138"/>
        <v>0</v>
      </c>
      <c r="BU60" s="142">
        <f t="shared" si="138"/>
        <v>0</v>
      </c>
      <c r="BV60" s="142">
        <f t="shared" si="138"/>
        <v>0</v>
      </c>
      <c r="BW60" s="142">
        <f t="shared" si="138"/>
        <v>0</v>
      </c>
      <c r="BX60" s="142">
        <f t="shared" si="138"/>
        <v>0</v>
      </c>
      <c r="BY60" s="142">
        <f t="shared" si="138"/>
        <v>0</v>
      </c>
      <c r="BZ60" s="142">
        <f t="shared" si="138"/>
        <v>0</v>
      </c>
      <c r="CA60" s="142">
        <f t="shared" si="138"/>
        <v>0</v>
      </c>
      <c r="CB60" s="142">
        <f t="shared" ref="CB60:DG60" si="139">ROUND(CB57*CB$8,0)</f>
        <v>0</v>
      </c>
      <c r="CC60" s="142">
        <f t="shared" si="139"/>
        <v>0</v>
      </c>
      <c r="CD60" s="142">
        <f t="shared" si="139"/>
        <v>0</v>
      </c>
      <c r="CE60" s="142">
        <f t="shared" si="139"/>
        <v>0</v>
      </c>
      <c r="CF60" s="142">
        <f t="shared" si="139"/>
        <v>0</v>
      </c>
      <c r="CG60" s="142">
        <f t="shared" si="139"/>
        <v>0</v>
      </c>
      <c r="CH60" s="142">
        <f t="shared" si="139"/>
        <v>0</v>
      </c>
      <c r="CI60" s="142">
        <f t="shared" si="139"/>
        <v>0</v>
      </c>
      <c r="CJ60" s="142">
        <f t="shared" si="139"/>
        <v>0</v>
      </c>
      <c r="CK60" s="142">
        <f t="shared" si="139"/>
        <v>0</v>
      </c>
      <c r="CL60" s="142">
        <f t="shared" si="139"/>
        <v>0</v>
      </c>
      <c r="CM60" s="142">
        <f t="shared" si="139"/>
        <v>0</v>
      </c>
      <c r="CN60" s="142">
        <f t="shared" si="139"/>
        <v>0</v>
      </c>
      <c r="CO60" s="142">
        <f t="shared" si="139"/>
        <v>0</v>
      </c>
      <c r="CP60" s="142">
        <f t="shared" si="139"/>
        <v>0</v>
      </c>
      <c r="CQ60" s="142">
        <f t="shared" si="139"/>
        <v>0</v>
      </c>
      <c r="CR60" s="142">
        <f t="shared" si="139"/>
        <v>0</v>
      </c>
      <c r="CS60" s="142">
        <f t="shared" si="139"/>
        <v>0</v>
      </c>
      <c r="CT60" s="142">
        <f t="shared" si="139"/>
        <v>0</v>
      </c>
      <c r="CU60" s="142">
        <f t="shared" si="139"/>
        <v>0</v>
      </c>
      <c r="CV60" s="409">
        <f t="shared" si="139"/>
        <v>0</v>
      </c>
      <c r="CW60" s="142">
        <f t="shared" si="139"/>
        <v>150000</v>
      </c>
      <c r="CX60" s="142">
        <f t="shared" si="139"/>
        <v>210000</v>
      </c>
      <c r="CY60" s="142">
        <f t="shared" si="139"/>
        <v>210000</v>
      </c>
      <c r="CZ60" s="142">
        <f t="shared" si="139"/>
        <v>10000</v>
      </c>
      <c r="DA60" s="142">
        <f t="shared" si="139"/>
        <v>0</v>
      </c>
      <c r="DB60" s="142">
        <f t="shared" si="139"/>
        <v>0</v>
      </c>
      <c r="DC60" s="142">
        <f t="shared" si="139"/>
        <v>0</v>
      </c>
      <c r="DD60" s="142">
        <f t="shared" si="139"/>
        <v>0</v>
      </c>
      <c r="DE60" s="142">
        <f t="shared" si="139"/>
        <v>0</v>
      </c>
      <c r="DF60" s="142">
        <f t="shared" si="139"/>
        <v>0</v>
      </c>
      <c r="DG60" s="142">
        <f t="shared" si="139"/>
        <v>0</v>
      </c>
      <c r="DH60" s="142">
        <f t="shared" ref="DH60:EM60" si="140">ROUND(DH57*DH$8,0)</f>
        <v>0</v>
      </c>
      <c r="DI60" s="142">
        <f t="shared" si="140"/>
        <v>0</v>
      </c>
      <c r="DJ60" s="142">
        <f t="shared" si="140"/>
        <v>0</v>
      </c>
      <c r="DK60" s="142">
        <f t="shared" si="140"/>
        <v>0</v>
      </c>
      <c r="DL60" s="142">
        <f t="shared" si="140"/>
        <v>0</v>
      </c>
      <c r="DM60" s="142">
        <f t="shared" si="140"/>
        <v>0</v>
      </c>
      <c r="DN60" s="142">
        <f t="shared" si="140"/>
        <v>0</v>
      </c>
      <c r="DO60" s="142">
        <f t="shared" si="140"/>
        <v>0</v>
      </c>
      <c r="DP60" s="142">
        <f t="shared" si="140"/>
        <v>0</v>
      </c>
      <c r="DQ60" s="142">
        <f t="shared" si="140"/>
        <v>0</v>
      </c>
      <c r="DR60" s="142">
        <f t="shared" si="140"/>
        <v>0</v>
      </c>
      <c r="DS60" s="142">
        <f t="shared" si="140"/>
        <v>0</v>
      </c>
      <c r="DT60" s="142">
        <f t="shared" si="140"/>
        <v>580000</v>
      </c>
      <c r="DU60" s="142">
        <f t="shared" si="140"/>
        <v>0</v>
      </c>
      <c r="DV60" s="142">
        <f t="shared" si="140"/>
        <v>0</v>
      </c>
      <c r="DW60" s="142">
        <f t="shared" si="140"/>
        <v>0</v>
      </c>
      <c r="DX60" s="142">
        <f t="shared" si="140"/>
        <v>0</v>
      </c>
      <c r="DY60" s="142">
        <f t="shared" si="140"/>
        <v>0</v>
      </c>
      <c r="DZ60" s="142">
        <f t="shared" si="140"/>
        <v>0</v>
      </c>
      <c r="EA60" s="142">
        <f t="shared" si="140"/>
        <v>0</v>
      </c>
      <c r="EB60" s="142">
        <f t="shared" si="140"/>
        <v>0</v>
      </c>
      <c r="EC60" s="142">
        <f t="shared" si="140"/>
        <v>0</v>
      </c>
      <c r="ED60" s="142">
        <f t="shared" si="140"/>
        <v>0</v>
      </c>
      <c r="EE60" s="142">
        <f t="shared" si="140"/>
        <v>0</v>
      </c>
      <c r="EF60" s="142">
        <f t="shared" si="140"/>
        <v>0</v>
      </c>
      <c r="EG60" s="142">
        <f t="shared" si="140"/>
        <v>0</v>
      </c>
      <c r="EH60" s="142">
        <f t="shared" si="140"/>
        <v>0</v>
      </c>
      <c r="EI60" s="142">
        <f t="shared" si="140"/>
        <v>0</v>
      </c>
      <c r="EJ60" s="142">
        <f t="shared" si="140"/>
        <v>0</v>
      </c>
      <c r="EK60" s="142">
        <f t="shared" si="140"/>
        <v>0</v>
      </c>
      <c r="EL60" s="142">
        <f t="shared" si="140"/>
        <v>0</v>
      </c>
      <c r="EM60" s="142">
        <f t="shared" si="140"/>
        <v>0</v>
      </c>
      <c r="EN60" s="142">
        <f t="shared" ref="EN60:ES60" si="141">ROUND(EN57*EN$8,0)</f>
        <v>580000</v>
      </c>
      <c r="EO60" s="142">
        <f t="shared" si="141"/>
        <v>0</v>
      </c>
      <c r="EP60" s="142">
        <f t="shared" si="141"/>
        <v>0</v>
      </c>
      <c r="EQ60" s="142">
        <f t="shared" si="141"/>
        <v>0</v>
      </c>
      <c r="ER60" s="142">
        <f t="shared" si="141"/>
        <v>0</v>
      </c>
      <c r="ES60" s="142">
        <f t="shared" si="141"/>
        <v>0</v>
      </c>
      <c r="ET60" s="200"/>
      <c r="EU60" s="207">
        <f t="shared" si="132"/>
        <v>0</v>
      </c>
      <c r="EV60" s="142">
        <f t="shared" si="133"/>
        <v>0</v>
      </c>
      <c r="EW60" s="142">
        <f t="shared" si="134"/>
        <v>580000</v>
      </c>
      <c r="EX60" s="142">
        <f t="shared" si="135"/>
        <v>0</v>
      </c>
      <c r="EY60" s="141">
        <f t="shared" si="136"/>
        <v>1160000</v>
      </c>
    </row>
    <row r="61" spans="2:155" ht="17.100000000000001" customHeight="1" x14ac:dyDescent="0.15">
      <c r="B61" s="468"/>
      <c r="C61" s="463"/>
      <c r="D61" s="464"/>
      <c r="E61" s="31" t="s">
        <v>13</v>
      </c>
      <c r="F61" s="155"/>
      <c r="G61" s="198"/>
      <c r="H61" s="142">
        <f t="shared" ref="H61:AU61" si="142">ROUND(H58*H$8,0)</f>
        <v>0</v>
      </c>
      <c r="I61" s="142">
        <f t="shared" si="142"/>
        <v>0</v>
      </c>
      <c r="J61" s="142">
        <f t="shared" si="142"/>
        <v>0</v>
      </c>
      <c r="K61" s="142">
        <f t="shared" si="142"/>
        <v>0</v>
      </c>
      <c r="L61" s="142">
        <f t="shared" si="142"/>
        <v>0</v>
      </c>
      <c r="M61" s="142">
        <f t="shared" si="142"/>
        <v>0</v>
      </c>
      <c r="N61" s="142">
        <f t="shared" si="142"/>
        <v>0</v>
      </c>
      <c r="O61" s="142">
        <f t="shared" si="142"/>
        <v>0</v>
      </c>
      <c r="P61" s="142">
        <f t="shared" si="142"/>
        <v>0</v>
      </c>
      <c r="Q61" s="142">
        <f t="shared" si="142"/>
        <v>0</v>
      </c>
      <c r="R61" s="142">
        <f t="shared" si="142"/>
        <v>0</v>
      </c>
      <c r="S61" s="142">
        <f t="shared" si="142"/>
        <v>0</v>
      </c>
      <c r="T61" s="142">
        <f t="shared" si="142"/>
        <v>0</v>
      </c>
      <c r="U61" s="142">
        <f t="shared" si="142"/>
        <v>0</v>
      </c>
      <c r="V61" s="142">
        <f t="shared" si="142"/>
        <v>0</v>
      </c>
      <c r="W61" s="142">
        <f t="shared" si="142"/>
        <v>0</v>
      </c>
      <c r="X61" s="142">
        <f t="shared" si="142"/>
        <v>0</v>
      </c>
      <c r="Y61" s="142">
        <f t="shared" si="142"/>
        <v>0</v>
      </c>
      <c r="Z61" s="142">
        <f t="shared" si="142"/>
        <v>0</v>
      </c>
      <c r="AA61" s="142">
        <f t="shared" si="142"/>
        <v>0</v>
      </c>
      <c r="AB61" s="142">
        <f t="shared" si="142"/>
        <v>0</v>
      </c>
      <c r="AC61" s="142">
        <f t="shared" si="142"/>
        <v>0</v>
      </c>
      <c r="AD61" s="142">
        <f t="shared" si="142"/>
        <v>0</v>
      </c>
      <c r="AE61" s="142">
        <f t="shared" si="142"/>
        <v>0</v>
      </c>
      <c r="AF61" s="142">
        <f t="shared" si="142"/>
        <v>0</v>
      </c>
      <c r="AG61" s="142">
        <f t="shared" si="142"/>
        <v>0</v>
      </c>
      <c r="AH61" s="142">
        <f t="shared" si="142"/>
        <v>0</v>
      </c>
      <c r="AI61" s="142">
        <f t="shared" si="142"/>
        <v>0</v>
      </c>
      <c r="AJ61" s="142">
        <f t="shared" si="142"/>
        <v>0</v>
      </c>
      <c r="AK61" s="142">
        <f t="shared" si="142"/>
        <v>0</v>
      </c>
      <c r="AL61" s="142">
        <f t="shared" si="142"/>
        <v>0</v>
      </c>
      <c r="AM61" s="142">
        <f t="shared" si="142"/>
        <v>0</v>
      </c>
      <c r="AN61" s="142">
        <f t="shared" si="142"/>
        <v>0</v>
      </c>
      <c r="AO61" s="142">
        <f t="shared" si="142"/>
        <v>0</v>
      </c>
      <c r="AP61" s="142">
        <f t="shared" si="142"/>
        <v>0</v>
      </c>
      <c r="AQ61" s="142">
        <f t="shared" si="142"/>
        <v>0</v>
      </c>
      <c r="AR61" s="142">
        <f t="shared" si="142"/>
        <v>0</v>
      </c>
      <c r="AS61" s="142">
        <f t="shared" si="142"/>
        <v>0</v>
      </c>
      <c r="AT61" s="142">
        <f t="shared" si="142"/>
        <v>0</v>
      </c>
      <c r="AU61" s="142">
        <f t="shared" si="142"/>
        <v>0</v>
      </c>
      <c r="AV61" s="142">
        <f t="shared" ref="AV61:CA61" si="143">ROUND(AV58*AV$8,0)</f>
        <v>0</v>
      </c>
      <c r="AW61" s="142">
        <f t="shared" si="143"/>
        <v>0</v>
      </c>
      <c r="AX61" s="142">
        <f t="shared" si="143"/>
        <v>0</v>
      </c>
      <c r="AY61" s="142">
        <f t="shared" si="143"/>
        <v>0</v>
      </c>
      <c r="AZ61" s="142">
        <f t="shared" si="143"/>
        <v>0</v>
      </c>
      <c r="BA61" s="142">
        <f t="shared" si="143"/>
        <v>0</v>
      </c>
      <c r="BB61" s="142">
        <f t="shared" si="143"/>
        <v>0</v>
      </c>
      <c r="BC61" s="142">
        <f t="shared" si="143"/>
        <v>0</v>
      </c>
      <c r="BD61" s="142">
        <f t="shared" si="143"/>
        <v>0</v>
      </c>
      <c r="BE61" s="142">
        <f t="shared" si="143"/>
        <v>0</v>
      </c>
      <c r="BF61" s="142">
        <f t="shared" si="143"/>
        <v>0</v>
      </c>
      <c r="BG61" s="142">
        <f t="shared" si="143"/>
        <v>0</v>
      </c>
      <c r="BH61" s="142">
        <f t="shared" si="143"/>
        <v>0</v>
      </c>
      <c r="BI61" s="142">
        <f t="shared" si="143"/>
        <v>0</v>
      </c>
      <c r="BJ61" s="142">
        <f t="shared" si="143"/>
        <v>0</v>
      </c>
      <c r="BK61" s="142">
        <f t="shared" si="143"/>
        <v>0</v>
      </c>
      <c r="BL61" s="142">
        <f t="shared" si="143"/>
        <v>0</v>
      </c>
      <c r="BM61" s="142">
        <f t="shared" si="143"/>
        <v>0</v>
      </c>
      <c r="BN61" s="142">
        <f t="shared" si="143"/>
        <v>0</v>
      </c>
      <c r="BO61" s="142">
        <f t="shared" si="143"/>
        <v>0</v>
      </c>
      <c r="BP61" s="142">
        <f t="shared" si="143"/>
        <v>0</v>
      </c>
      <c r="BQ61" s="142">
        <f t="shared" si="143"/>
        <v>0</v>
      </c>
      <c r="BR61" s="142">
        <f t="shared" si="143"/>
        <v>0</v>
      </c>
      <c r="BS61" s="142">
        <f t="shared" si="143"/>
        <v>0</v>
      </c>
      <c r="BT61" s="142">
        <f t="shared" si="143"/>
        <v>0</v>
      </c>
      <c r="BU61" s="142">
        <f t="shared" si="143"/>
        <v>0</v>
      </c>
      <c r="BV61" s="142">
        <f t="shared" si="143"/>
        <v>0</v>
      </c>
      <c r="BW61" s="142">
        <f t="shared" si="143"/>
        <v>0</v>
      </c>
      <c r="BX61" s="142">
        <f t="shared" si="143"/>
        <v>0</v>
      </c>
      <c r="BY61" s="142">
        <f t="shared" si="143"/>
        <v>0</v>
      </c>
      <c r="BZ61" s="142">
        <f t="shared" si="143"/>
        <v>0</v>
      </c>
      <c r="CA61" s="142">
        <f t="shared" si="143"/>
        <v>0</v>
      </c>
      <c r="CB61" s="142">
        <f t="shared" ref="CB61:DG61" si="144">ROUND(CB58*CB$8,0)</f>
        <v>0</v>
      </c>
      <c r="CC61" s="142">
        <f t="shared" si="144"/>
        <v>0</v>
      </c>
      <c r="CD61" s="142">
        <f t="shared" si="144"/>
        <v>0</v>
      </c>
      <c r="CE61" s="142">
        <f t="shared" si="144"/>
        <v>0</v>
      </c>
      <c r="CF61" s="142">
        <f t="shared" si="144"/>
        <v>0</v>
      </c>
      <c r="CG61" s="142">
        <f t="shared" si="144"/>
        <v>0</v>
      </c>
      <c r="CH61" s="142">
        <f t="shared" si="144"/>
        <v>0</v>
      </c>
      <c r="CI61" s="142">
        <f t="shared" si="144"/>
        <v>0</v>
      </c>
      <c r="CJ61" s="142">
        <f t="shared" si="144"/>
        <v>0</v>
      </c>
      <c r="CK61" s="142">
        <f t="shared" si="144"/>
        <v>0</v>
      </c>
      <c r="CL61" s="142">
        <f t="shared" si="144"/>
        <v>0</v>
      </c>
      <c r="CM61" s="142">
        <f t="shared" si="144"/>
        <v>0</v>
      </c>
      <c r="CN61" s="142">
        <f t="shared" si="144"/>
        <v>0</v>
      </c>
      <c r="CO61" s="142">
        <f t="shared" si="144"/>
        <v>0</v>
      </c>
      <c r="CP61" s="142">
        <f t="shared" si="144"/>
        <v>0</v>
      </c>
      <c r="CQ61" s="142">
        <f t="shared" si="144"/>
        <v>0</v>
      </c>
      <c r="CR61" s="142">
        <f t="shared" si="144"/>
        <v>0</v>
      </c>
      <c r="CS61" s="142">
        <f t="shared" si="144"/>
        <v>0</v>
      </c>
      <c r="CT61" s="142">
        <f t="shared" si="144"/>
        <v>0</v>
      </c>
      <c r="CU61" s="142">
        <f t="shared" si="144"/>
        <v>0</v>
      </c>
      <c r="CV61" s="409">
        <f t="shared" si="144"/>
        <v>0</v>
      </c>
      <c r="CW61" s="142">
        <f t="shared" si="144"/>
        <v>0</v>
      </c>
      <c r="CX61" s="142">
        <f t="shared" si="144"/>
        <v>0</v>
      </c>
      <c r="CY61" s="142">
        <f t="shared" si="144"/>
        <v>0</v>
      </c>
      <c r="CZ61" s="142">
        <f t="shared" si="144"/>
        <v>0</v>
      </c>
      <c r="DA61" s="142">
        <f t="shared" si="144"/>
        <v>0</v>
      </c>
      <c r="DB61" s="142">
        <f t="shared" si="144"/>
        <v>0</v>
      </c>
      <c r="DC61" s="142">
        <f t="shared" si="144"/>
        <v>0</v>
      </c>
      <c r="DD61" s="142">
        <f t="shared" si="144"/>
        <v>0</v>
      </c>
      <c r="DE61" s="142">
        <f t="shared" si="144"/>
        <v>0</v>
      </c>
      <c r="DF61" s="142">
        <f t="shared" si="144"/>
        <v>0</v>
      </c>
      <c r="DG61" s="142">
        <f t="shared" si="144"/>
        <v>0</v>
      </c>
      <c r="DH61" s="142">
        <f t="shared" ref="DH61:EM61" si="145">ROUND(DH58*DH$8,0)</f>
        <v>0</v>
      </c>
      <c r="DI61" s="142">
        <f t="shared" si="145"/>
        <v>0</v>
      </c>
      <c r="DJ61" s="142">
        <f t="shared" si="145"/>
        <v>0</v>
      </c>
      <c r="DK61" s="142">
        <f t="shared" si="145"/>
        <v>0</v>
      </c>
      <c r="DL61" s="142">
        <f t="shared" si="145"/>
        <v>0</v>
      </c>
      <c r="DM61" s="142">
        <f t="shared" si="145"/>
        <v>0</v>
      </c>
      <c r="DN61" s="142">
        <f t="shared" si="145"/>
        <v>0</v>
      </c>
      <c r="DO61" s="142">
        <f t="shared" si="145"/>
        <v>0</v>
      </c>
      <c r="DP61" s="142">
        <f t="shared" si="145"/>
        <v>0</v>
      </c>
      <c r="DQ61" s="142">
        <f t="shared" si="145"/>
        <v>0</v>
      </c>
      <c r="DR61" s="142">
        <f t="shared" si="145"/>
        <v>0</v>
      </c>
      <c r="DS61" s="142">
        <f t="shared" si="145"/>
        <v>0</v>
      </c>
      <c r="DT61" s="142">
        <f t="shared" si="145"/>
        <v>0</v>
      </c>
      <c r="DU61" s="142">
        <f t="shared" si="145"/>
        <v>0</v>
      </c>
      <c r="DV61" s="142">
        <f t="shared" si="145"/>
        <v>0</v>
      </c>
      <c r="DW61" s="142">
        <f t="shared" si="145"/>
        <v>0</v>
      </c>
      <c r="DX61" s="142">
        <f t="shared" si="145"/>
        <v>0</v>
      </c>
      <c r="DY61" s="142">
        <f t="shared" si="145"/>
        <v>0</v>
      </c>
      <c r="DZ61" s="142">
        <f t="shared" si="145"/>
        <v>0</v>
      </c>
      <c r="EA61" s="142">
        <f t="shared" si="145"/>
        <v>0</v>
      </c>
      <c r="EB61" s="142">
        <f t="shared" si="145"/>
        <v>0</v>
      </c>
      <c r="EC61" s="142">
        <f t="shared" si="145"/>
        <v>0</v>
      </c>
      <c r="ED61" s="142">
        <f t="shared" si="145"/>
        <v>0</v>
      </c>
      <c r="EE61" s="142">
        <f t="shared" si="145"/>
        <v>0</v>
      </c>
      <c r="EF61" s="142">
        <f t="shared" si="145"/>
        <v>0</v>
      </c>
      <c r="EG61" s="142">
        <f t="shared" si="145"/>
        <v>0</v>
      </c>
      <c r="EH61" s="142">
        <f t="shared" si="145"/>
        <v>0</v>
      </c>
      <c r="EI61" s="142">
        <f t="shared" si="145"/>
        <v>0</v>
      </c>
      <c r="EJ61" s="142">
        <f t="shared" si="145"/>
        <v>0</v>
      </c>
      <c r="EK61" s="142">
        <f t="shared" si="145"/>
        <v>0</v>
      </c>
      <c r="EL61" s="142">
        <f t="shared" si="145"/>
        <v>0</v>
      </c>
      <c r="EM61" s="142">
        <f t="shared" si="145"/>
        <v>0</v>
      </c>
      <c r="EN61" s="142">
        <f t="shared" ref="EN61:ES61" si="146">ROUND(EN58*EN$8,0)</f>
        <v>0</v>
      </c>
      <c r="EO61" s="142">
        <f t="shared" si="146"/>
        <v>0</v>
      </c>
      <c r="EP61" s="142">
        <f t="shared" si="146"/>
        <v>0</v>
      </c>
      <c r="EQ61" s="142">
        <f t="shared" si="146"/>
        <v>0</v>
      </c>
      <c r="ER61" s="142">
        <f t="shared" si="146"/>
        <v>0</v>
      </c>
      <c r="ES61" s="142">
        <f t="shared" si="146"/>
        <v>0</v>
      </c>
      <c r="ET61" s="200"/>
      <c r="EU61" s="207">
        <f t="shared" si="132"/>
        <v>0</v>
      </c>
      <c r="EV61" s="142">
        <f t="shared" si="133"/>
        <v>0</v>
      </c>
      <c r="EW61" s="142">
        <f t="shared" si="134"/>
        <v>0</v>
      </c>
      <c r="EX61" s="142">
        <f t="shared" si="135"/>
        <v>0</v>
      </c>
      <c r="EY61" s="141">
        <f t="shared" si="136"/>
        <v>0</v>
      </c>
    </row>
    <row r="62" spans="2:155" ht="17.100000000000001" customHeight="1" x14ac:dyDescent="0.15">
      <c r="B62" s="468"/>
      <c r="C62" s="465"/>
      <c r="D62" s="466"/>
      <c r="E62" s="31" t="s">
        <v>237</v>
      </c>
      <c r="F62" s="155"/>
      <c r="G62" s="198"/>
      <c r="H62" s="142">
        <f t="shared" ref="H62:AU62" si="147">ROUND(H59*H$8,0)</f>
        <v>0</v>
      </c>
      <c r="I62" s="142">
        <f t="shared" si="147"/>
        <v>0</v>
      </c>
      <c r="J62" s="142">
        <f t="shared" si="147"/>
        <v>0</v>
      </c>
      <c r="K62" s="142">
        <f t="shared" si="147"/>
        <v>0</v>
      </c>
      <c r="L62" s="142">
        <f t="shared" si="147"/>
        <v>0</v>
      </c>
      <c r="M62" s="142">
        <f t="shared" si="147"/>
        <v>0</v>
      </c>
      <c r="N62" s="142">
        <f t="shared" si="147"/>
        <v>0</v>
      </c>
      <c r="O62" s="142">
        <f t="shared" si="147"/>
        <v>0</v>
      </c>
      <c r="P62" s="142">
        <f t="shared" si="147"/>
        <v>0</v>
      </c>
      <c r="Q62" s="142">
        <f t="shared" si="147"/>
        <v>0</v>
      </c>
      <c r="R62" s="142">
        <f t="shared" si="147"/>
        <v>0</v>
      </c>
      <c r="S62" s="142">
        <f t="shared" si="147"/>
        <v>0</v>
      </c>
      <c r="T62" s="142">
        <f t="shared" si="147"/>
        <v>0</v>
      </c>
      <c r="U62" s="142">
        <f t="shared" si="147"/>
        <v>0</v>
      </c>
      <c r="V62" s="142">
        <f t="shared" si="147"/>
        <v>0</v>
      </c>
      <c r="W62" s="142">
        <f t="shared" si="147"/>
        <v>0</v>
      </c>
      <c r="X62" s="142">
        <f t="shared" si="147"/>
        <v>0</v>
      </c>
      <c r="Y62" s="142">
        <f t="shared" si="147"/>
        <v>0</v>
      </c>
      <c r="Z62" s="142">
        <f t="shared" si="147"/>
        <v>0</v>
      </c>
      <c r="AA62" s="142">
        <f t="shared" si="147"/>
        <v>0</v>
      </c>
      <c r="AB62" s="142">
        <f t="shared" si="147"/>
        <v>0</v>
      </c>
      <c r="AC62" s="142">
        <f t="shared" si="147"/>
        <v>0</v>
      </c>
      <c r="AD62" s="142">
        <f t="shared" si="147"/>
        <v>0</v>
      </c>
      <c r="AE62" s="142">
        <f t="shared" si="147"/>
        <v>0</v>
      </c>
      <c r="AF62" s="142">
        <f t="shared" si="147"/>
        <v>0</v>
      </c>
      <c r="AG62" s="142">
        <f t="shared" si="147"/>
        <v>0</v>
      </c>
      <c r="AH62" s="142">
        <f t="shared" si="147"/>
        <v>0</v>
      </c>
      <c r="AI62" s="142">
        <f t="shared" si="147"/>
        <v>0</v>
      </c>
      <c r="AJ62" s="142">
        <f t="shared" si="147"/>
        <v>0</v>
      </c>
      <c r="AK62" s="142">
        <f t="shared" si="147"/>
        <v>0</v>
      </c>
      <c r="AL62" s="142">
        <f t="shared" si="147"/>
        <v>0</v>
      </c>
      <c r="AM62" s="142">
        <f t="shared" si="147"/>
        <v>0</v>
      </c>
      <c r="AN62" s="142">
        <f t="shared" si="147"/>
        <v>0</v>
      </c>
      <c r="AO62" s="142">
        <f t="shared" si="147"/>
        <v>0</v>
      </c>
      <c r="AP62" s="142">
        <f t="shared" si="147"/>
        <v>0</v>
      </c>
      <c r="AQ62" s="142">
        <f t="shared" si="147"/>
        <v>0</v>
      </c>
      <c r="AR62" s="142">
        <f t="shared" si="147"/>
        <v>0</v>
      </c>
      <c r="AS62" s="142">
        <f t="shared" si="147"/>
        <v>0</v>
      </c>
      <c r="AT62" s="142">
        <f t="shared" si="147"/>
        <v>0</v>
      </c>
      <c r="AU62" s="142">
        <f t="shared" si="147"/>
        <v>0</v>
      </c>
      <c r="AV62" s="142">
        <f t="shared" ref="AV62:CA62" si="148">ROUND(AV59*AV$8,0)</f>
        <v>0</v>
      </c>
      <c r="AW62" s="142">
        <f t="shared" si="148"/>
        <v>0</v>
      </c>
      <c r="AX62" s="142">
        <f t="shared" si="148"/>
        <v>0</v>
      </c>
      <c r="AY62" s="142">
        <f t="shared" si="148"/>
        <v>0</v>
      </c>
      <c r="AZ62" s="142">
        <f t="shared" si="148"/>
        <v>0</v>
      </c>
      <c r="BA62" s="142">
        <f t="shared" si="148"/>
        <v>0</v>
      </c>
      <c r="BB62" s="142">
        <f t="shared" si="148"/>
        <v>0</v>
      </c>
      <c r="BC62" s="142">
        <f t="shared" si="148"/>
        <v>0</v>
      </c>
      <c r="BD62" s="142">
        <f t="shared" si="148"/>
        <v>0</v>
      </c>
      <c r="BE62" s="142">
        <f t="shared" si="148"/>
        <v>0</v>
      </c>
      <c r="BF62" s="142">
        <f t="shared" si="148"/>
        <v>0</v>
      </c>
      <c r="BG62" s="142">
        <f t="shared" si="148"/>
        <v>0</v>
      </c>
      <c r="BH62" s="142">
        <f t="shared" si="148"/>
        <v>0</v>
      </c>
      <c r="BI62" s="142">
        <f t="shared" si="148"/>
        <v>0</v>
      </c>
      <c r="BJ62" s="142">
        <f t="shared" si="148"/>
        <v>0</v>
      </c>
      <c r="BK62" s="142">
        <f t="shared" si="148"/>
        <v>0</v>
      </c>
      <c r="BL62" s="142">
        <f t="shared" si="148"/>
        <v>0</v>
      </c>
      <c r="BM62" s="142">
        <f t="shared" si="148"/>
        <v>0</v>
      </c>
      <c r="BN62" s="142">
        <f t="shared" si="148"/>
        <v>0</v>
      </c>
      <c r="BO62" s="142">
        <f t="shared" si="148"/>
        <v>0</v>
      </c>
      <c r="BP62" s="142">
        <f t="shared" si="148"/>
        <v>0</v>
      </c>
      <c r="BQ62" s="142">
        <f t="shared" si="148"/>
        <v>0</v>
      </c>
      <c r="BR62" s="142">
        <f t="shared" si="148"/>
        <v>0</v>
      </c>
      <c r="BS62" s="142">
        <f t="shared" si="148"/>
        <v>0</v>
      </c>
      <c r="BT62" s="142">
        <f t="shared" si="148"/>
        <v>0</v>
      </c>
      <c r="BU62" s="142">
        <f t="shared" si="148"/>
        <v>0</v>
      </c>
      <c r="BV62" s="142">
        <f t="shared" si="148"/>
        <v>0</v>
      </c>
      <c r="BW62" s="142">
        <f t="shared" si="148"/>
        <v>0</v>
      </c>
      <c r="BX62" s="142">
        <f t="shared" si="148"/>
        <v>0</v>
      </c>
      <c r="BY62" s="142">
        <f t="shared" si="148"/>
        <v>0</v>
      </c>
      <c r="BZ62" s="142">
        <f t="shared" si="148"/>
        <v>0</v>
      </c>
      <c r="CA62" s="142">
        <f t="shared" si="148"/>
        <v>0</v>
      </c>
      <c r="CB62" s="142">
        <f t="shared" ref="CB62:DG62" si="149">ROUND(CB59*CB$8,0)</f>
        <v>0</v>
      </c>
      <c r="CC62" s="142">
        <f t="shared" si="149"/>
        <v>0</v>
      </c>
      <c r="CD62" s="142">
        <f t="shared" si="149"/>
        <v>0</v>
      </c>
      <c r="CE62" s="142">
        <f t="shared" si="149"/>
        <v>0</v>
      </c>
      <c r="CF62" s="142">
        <f t="shared" si="149"/>
        <v>0</v>
      </c>
      <c r="CG62" s="142">
        <f t="shared" si="149"/>
        <v>0</v>
      </c>
      <c r="CH62" s="142">
        <f t="shared" si="149"/>
        <v>0</v>
      </c>
      <c r="CI62" s="142">
        <f t="shared" si="149"/>
        <v>0</v>
      </c>
      <c r="CJ62" s="142">
        <f t="shared" si="149"/>
        <v>0</v>
      </c>
      <c r="CK62" s="142">
        <f t="shared" si="149"/>
        <v>0</v>
      </c>
      <c r="CL62" s="142">
        <f t="shared" si="149"/>
        <v>0</v>
      </c>
      <c r="CM62" s="142">
        <f t="shared" si="149"/>
        <v>0</v>
      </c>
      <c r="CN62" s="142">
        <f t="shared" si="149"/>
        <v>0</v>
      </c>
      <c r="CO62" s="142">
        <f t="shared" si="149"/>
        <v>0</v>
      </c>
      <c r="CP62" s="142">
        <f t="shared" si="149"/>
        <v>0</v>
      </c>
      <c r="CQ62" s="142">
        <f t="shared" si="149"/>
        <v>0</v>
      </c>
      <c r="CR62" s="142">
        <f t="shared" si="149"/>
        <v>0</v>
      </c>
      <c r="CS62" s="142">
        <f t="shared" si="149"/>
        <v>0</v>
      </c>
      <c r="CT62" s="142">
        <f t="shared" si="149"/>
        <v>0</v>
      </c>
      <c r="CU62" s="142">
        <f t="shared" si="149"/>
        <v>0</v>
      </c>
      <c r="CV62" s="409">
        <f t="shared" si="149"/>
        <v>0</v>
      </c>
      <c r="CW62" s="142">
        <f t="shared" si="149"/>
        <v>3000</v>
      </c>
      <c r="CX62" s="142">
        <f t="shared" si="149"/>
        <v>0</v>
      </c>
      <c r="CY62" s="142">
        <f t="shared" si="149"/>
        <v>0</v>
      </c>
      <c r="CZ62" s="142">
        <f t="shared" si="149"/>
        <v>0</v>
      </c>
      <c r="DA62" s="142">
        <f t="shared" si="149"/>
        <v>0</v>
      </c>
      <c r="DB62" s="142">
        <f t="shared" si="149"/>
        <v>0</v>
      </c>
      <c r="DC62" s="142">
        <f t="shared" si="149"/>
        <v>0</v>
      </c>
      <c r="DD62" s="142">
        <f t="shared" si="149"/>
        <v>0</v>
      </c>
      <c r="DE62" s="142">
        <f t="shared" si="149"/>
        <v>0</v>
      </c>
      <c r="DF62" s="142">
        <f t="shared" si="149"/>
        <v>0</v>
      </c>
      <c r="DG62" s="142">
        <f t="shared" si="149"/>
        <v>0</v>
      </c>
      <c r="DH62" s="142">
        <f t="shared" ref="DH62:EM62" si="150">ROUND(DH59*DH$8,0)</f>
        <v>0</v>
      </c>
      <c r="DI62" s="142">
        <f t="shared" si="150"/>
        <v>0</v>
      </c>
      <c r="DJ62" s="142">
        <f t="shared" si="150"/>
        <v>0</v>
      </c>
      <c r="DK62" s="142">
        <f t="shared" si="150"/>
        <v>0</v>
      </c>
      <c r="DL62" s="142">
        <f t="shared" si="150"/>
        <v>0</v>
      </c>
      <c r="DM62" s="142">
        <f t="shared" si="150"/>
        <v>0</v>
      </c>
      <c r="DN62" s="142">
        <f t="shared" si="150"/>
        <v>0</v>
      </c>
      <c r="DO62" s="142">
        <f t="shared" si="150"/>
        <v>0</v>
      </c>
      <c r="DP62" s="142">
        <f t="shared" si="150"/>
        <v>0</v>
      </c>
      <c r="DQ62" s="142">
        <f t="shared" si="150"/>
        <v>0</v>
      </c>
      <c r="DR62" s="142">
        <f t="shared" si="150"/>
        <v>0</v>
      </c>
      <c r="DS62" s="142">
        <f t="shared" si="150"/>
        <v>0</v>
      </c>
      <c r="DT62" s="142">
        <f t="shared" si="150"/>
        <v>0</v>
      </c>
      <c r="DU62" s="142">
        <f t="shared" si="150"/>
        <v>0</v>
      </c>
      <c r="DV62" s="142">
        <f t="shared" si="150"/>
        <v>0</v>
      </c>
      <c r="DW62" s="142">
        <f t="shared" si="150"/>
        <v>0</v>
      </c>
      <c r="DX62" s="142">
        <f t="shared" si="150"/>
        <v>0</v>
      </c>
      <c r="DY62" s="142">
        <f t="shared" si="150"/>
        <v>0</v>
      </c>
      <c r="DZ62" s="142">
        <f t="shared" si="150"/>
        <v>0</v>
      </c>
      <c r="EA62" s="142">
        <f t="shared" si="150"/>
        <v>0</v>
      </c>
      <c r="EB62" s="142">
        <f t="shared" si="150"/>
        <v>0</v>
      </c>
      <c r="EC62" s="142">
        <f t="shared" si="150"/>
        <v>0</v>
      </c>
      <c r="ED62" s="142">
        <f t="shared" si="150"/>
        <v>0</v>
      </c>
      <c r="EE62" s="142">
        <f t="shared" si="150"/>
        <v>0</v>
      </c>
      <c r="EF62" s="142">
        <f t="shared" si="150"/>
        <v>0</v>
      </c>
      <c r="EG62" s="142">
        <f t="shared" si="150"/>
        <v>0</v>
      </c>
      <c r="EH62" s="142">
        <f t="shared" si="150"/>
        <v>0</v>
      </c>
      <c r="EI62" s="142">
        <f t="shared" si="150"/>
        <v>0</v>
      </c>
      <c r="EJ62" s="142">
        <f t="shared" si="150"/>
        <v>0</v>
      </c>
      <c r="EK62" s="142">
        <f t="shared" si="150"/>
        <v>0</v>
      </c>
      <c r="EL62" s="142">
        <f t="shared" si="150"/>
        <v>0</v>
      </c>
      <c r="EM62" s="142">
        <f t="shared" si="150"/>
        <v>0</v>
      </c>
      <c r="EN62" s="142">
        <f t="shared" ref="EN62:ES62" si="151">ROUND(EN59*EN$8,0)</f>
        <v>0</v>
      </c>
      <c r="EO62" s="142">
        <f t="shared" si="151"/>
        <v>0</v>
      </c>
      <c r="EP62" s="142">
        <f t="shared" si="151"/>
        <v>0</v>
      </c>
      <c r="EQ62" s="142">
        <f t="shared" si="151"/>
        <v>0</v>
      </c>
      <c r="ER62" s="142">
        <f t="shared" si="151"/>
        <v>0</v>
      </c>
      <c r="ES62" s="142">
        <f t="shared" si="151"/>
        <v>0</v>
      </c>
      <c r="ET62" s="200"/>
      <c r="EU62" s="207">
        <f t="shared" si="132"/>
        <v>0</v>
      </c>
      <c r="EV62" s="142">
        <f t="shared" si="133"/>
        <v>0</v>
      </c>
      <c r="EW62" s="142">
        <f t="shared" si="134"/>
        <v>3000</v>
      </c>
      <c r="EX62" s="142">
        <f t="shared" si="135"/>
        <v>0</v>
      </c>
      <c r="EY62" s="141">
        <f t="shared" si="136"/>
        <v>0</v>
      </c>
    </row>
    <row r="63" spans="2:155" ht="17.100000000000001" customHeight="1" x14ac:dyDescent="0.15">
      <c r="B63" s="468"/>
      <c r="C63" s="21"/>
      <c r="D63" s="22"/>
      <c r="E63" s="23"/>
      <c r="F63" s="18" t="s">
        <v>11</v>
      </c>
      <c r="G63" s="198"/>
      <c r="H63" s="142">
        <f t="shared" ref="H63:AU63" si="152">SUM(H57:H59)</f>
        <v>0</v>
      </c>
      <c r="I63" s="142">
        <f t="shared" si="152"/>
        <v>0</v>
      </c>
      <c r="J63" s="142">
        <f t="shared" si="152"/>
        <v>0</v>
      </c>
      <c r="K63" s="142">
        <f t="shared" si="152"/>
        <v>0</v>
      </c>
      <c r="L63" s="142">
        <f t="shared" si="152"/>
        <v>0</v>
      </c>
      <c r="M63" s="142">
        <f t="shared" si="152"/>
        <v>0</v>
      </c>
      <c r="N63" s="142">
        <f t="shared" si="152"/>
        <v>0</v>
      </c>
      <c r="O63" s="142">
        <f t="shared" si="152"/>
        <v>0</v>
      </c>
      <c r="P63" s="142">
        <f t="shared" si="152"/>
        <v>0</v>
      </c>
      <c r="Q63" s="142">
        <f t="shared" si="152"/>
        <v>0</v>
      </c>
      <c r="R63" s="142">
        <f t="shared" si="152"/>
        <v>0</v>
      </c>
      <c r="S63" s="142">
        <f t="shared" si="152"/>
        <v>0</v>
      </c>
      <c r="T63" s="142">
        <f t="shared" si="152"/>
        <v>0</v>
      </c>
      <c r="U63" s="142">
        <f t="shared" si="152"/>
        <v>0</v>
      </c>
      <c r="V63" s="142">
        <f t="shared" si="152"/>
        <v>0</v>
      </c>
      <c r="W63" s="142">
        <f t="shared" si="152"/>
        <v>0</v>
      </c>
      <c r="X63" s="142">
        <f t="shared" si="152"/>
        <v>0</v>
      </c>
      <c r="Y63" s="142">
        <f t="shared" si="152"/>
        <v>0</v>
      </c>
      <c r="Z63" s="142">
        <f t="shared" si="152"/>
        <v>0</v>
      </c>
      <c r="AA63" s="142">
        <f t="shared" si="152"/>
        <v>0</v>
      </c>
      <c r="AB63" s="142">
        <f t="shared" si="152"/>
        <v>0</v>
      </c>
      <c r="AC63" s="142">
        <f t="shared" si="152"/>
        <v>0</v>
      </c>
      <c r="AD63" s="142">
        <f t="shared" si="152"/>
        <v>0</v>
      </c>
      <c r="AE63" s="142">
        <f t="shared" si="152"/>
        <v>0</v>
      </c>
      <c r="AF63" s="142">
        <f t="shared" si="152"/>
        <v>0</v>
      </c>
      <c r="AG63" s="142">
        <f t="shared" si="152"/>
        <v>0</v>
      </c>
      <c r="AH63" s="142">
        <f t="shared" si="152"/>
        <v>0</v>
      </c>
      <c r="AI63" s="142">
        <f t="shared" si="152"/>
        <v>0</v>
      </c>
      <c r="AJ63" s="142">
        <f t="shared" si="152"/>
        <v>0</v>
      </c>
      <c r="AK63" s="142">
        <f t="shared" si="152"/>
        <v>0</v>
      </c>
      <c r="AL63" s="142">
        <f t="shared" si="152"/>
        <v>0</v>
      </c>
      <c r="AM63" s="142">
        <f t="shared" si="152"/>
        <v>0</v>
      </c>
      <c r="AN63" s="142">
        <f t="shared" si="152"/>
        <v>0</v>
      </c>
      <c r="AO63" s="142">
        <f t="shared" si="152"/>
        <v>0</v>
      </c>
      <c r="AP63" s="142">
        <f t="shared" si="152"/>
        <v>0</v>
      </c>
      <c r="AQ63" s="142">
        <f t="shared" si="152"/>
        <v>0</v>
      </c>
      <c r="AR63" s="142">
        <f t="shared" si="152"/>
        <v>0</v>
      </c>
      <c r="AS63" s="142">
        <f t="shared" si="152"/>
        <v>0</v>
      </c>
      <c r="AT63" s="142">
        <f t="shared" si="152"/>
        <v>0</v>
      </c>
      <c r="AU63" s="142">
        <f t="shared" si="152"/>
        <v>0</v>
      </c>
      <c r="AV63" s="142">
        <f t="shared" ref="AV63:CA63" si="153">SUM(AV57:AV59)</f>
        <v>0</v>
      </c>
      <c r="AW63" s="142">
        <f t="shared" si="153"/>
        <v>0</v>
      </c>
      <c r="AX63" s="142">
        <f t="shared" si="153"/>
        <v>0</v>
      </c>
      <c r="AY63" s="142">
        <f t="shared" si="153"/>
        <v>0</v>
      </c>
      <c r="AZ63" s="142">
        <f t="shared" si="153"/>
        <v>0</v>
      </c>
      <c r="BA63" s="142">
        <f t="shared" si="153"/>
        <v>0</v>
      </c>
      <c r="BB63" s="142">
        <f t="shared" si="153"/>
        <v>0</v>
      </c>
      <c r="BC63" s="142">
        <f t="shared" si="153"/>
        <v>0</v>
      </c>
      <c r="BD63" s="142">
        <f t="shared" si="153"/>
        <v>0</v>
      </c>
      <c r="BE63" s="142">
        <f t="shared" si="153"/>
        <v>0</v>
      </c>
      <c r="BF63" s="142">
        <f t="shared" si="153"/>
        <v>0</v>
      </c>
      <c r="BG63" s="142">
        <f t="shared" si="153"/>
        <v>0</v>
      </c>
      <c r="BH63" s="142">
        <f t="shared" si="153"/>
        <v>0</v>
      </c>
      <c r="BI63" s="142">
        <f t="shared" si="153"/>
        <v>0</v>
      </c>
      <c r="BJ63" s="142">
        <f t="shared" si="153"/>
        <v>0</v>
      </c>
      <c r="BK63" s="142">
        <f t="shared" si="153"/>
        <v>0</v>
      </c>
      <c r="BL63" s="142">
        <f t="shared" si="153"/>
        <v>0</v>
      </c>
      <c r="BM63" s="142">
        <f t="shared" si="153"/>
        <v>0</v>
      </c>
      <c r="BN63" s="142">
        <f t="shared" si="153"/>
        <v>0</v>
      </c>
      <c r="BO63" s="142">
        <f t="shared" si="153"/>
        <v>0</v>
      </c>
      <c r="BP63" s="142">
        <f t="shared" si="153"/>
        <v>0</v>
      </c>
      <c r="BQ63" s="142">
        <f t="shared" si="153"/>
        <v>0</v>
      </c>
      <c r="BR63" s="142">
        <f t="shared" si="153"/>
        <v>0</v>
      </c>
      <c r="BS63" s="142">
        <f t="shared" si="153"/>
        <v>0</v>
      </c>
      <c r="BT63" s="142">
        <f t="shared" si="153"/>
        <v>0</v>
      </c>
      <c r="BU63" s="142">
        <f t="shared" si="153"/>
        <v>0</v>
      </c>
      <c r="BV63" s="142">
        <f t="shared" si="153"/>
        <v>0</v>
      </c>
      <c r="BW63" s="142">
        <f t="shared" si="153"/>
        <v>0</v>
      </c>
      <c r="BX63" s="142">
        <f t="shared" si="153"/>
        <v>0</v>
      </c>
      <c r="BY63" s="142">
        <f t="shared" si="153"/>
        <v>0</v>
      </c>
      <c r="BZ63" s="142">
        <f t="shared" si="153"/>
        <v>0</v>
      </c>
      <c r="CA63" s="142">
        <f t="shared" si="153"/>
        <v>0</v>
      </c>
      <c r="CB63" s="142">
        <f t="shared" ref="CB63:DG63" si="154">SUM(CB57:CB59)</f>
        <v>0</v>
      </c>
      <c r="CC63" s="142">
        <f t="shared" si="154"/>
        <v>0</v>
      </c>
      <c r="CD63" s="142">
        <f t="shared" si="154"/>
        <v>0</v>
      </c>
      <c r="CE63" s="142">
        <f t="shared" si="154"/>
        <v>0</v>
      </c>
      <c r="CF63" s="142">
        <f t="shared" si="154"/>
        <v>0</v>
      </c>
      <c r="CG63" s="142">
        <f t="shared" si="154"/>
        <v>0</v>
      </c>
      <c r="CH63" s="142">
        <f t="shared" si="154"/>
        <v>0</v>
      </c>
      <c r="CI63" s="142">
        <f t="shared" si="154"/>
        <v>0</v>
      </c>
      <c r="CJ63" s="142">
        <f t="shared" si="154"/>
        <v>0</v>
      </c>
      <c r="CK63" s="142">
        <f t="shared" si="154"/>
        <v>0</v>
      </c>
      <c r="CL63" s="142">
        <f t="shared" si="154"/>
        <v>0</v>
      </c>
      <c r="CM63" s="142">
        <f t="shared" si="154"/>
        <v>0</v>
      </c>
      <c r="CN63" s="142">
        <f t="shared" si="154"/>
        <v>0</v>
      </c>
      <c r="CO63" s="142">
        <f t="shared" si="154"/>
        <v>0</v>
      </c>
      <c r="CP63" s="142">
        <f t="shared" si="154"/>
        <v>0</v>
      </c>
      <c r="CQ63" s="142">
        <f t="shared" si="154"/>
        <v>0</v>
      </c>
      <c r="CR63" s="142">
        <f t="shared" si="154"/>
        <v>0</v>
      </c>
      <c r="CS63" s="142">
        <f t="shared" si="154"/>
        <v>0</v>
      </c>
      <c r="CT63" s="142">
        <f t="shared" si="154"/>
        <v>0</v>
      </c>
      <c r="CU63" s="142">
        <f t="shared" si="154"/>
        <v>0</v>
      </c>
      <c r="CV63" s="409">
        <f t="shared" si="154"/>
        <v>0</v>
      </c>
      <c r="CW63" s="142">
        <f t="shared" si="154"/>
        <v>153000</v>
      </c>
      <c r="CX63" s="142">
        <f t="shared" si="154"/>
        <v>210000</v>
      </c>
      <c r="CY63" s="142">
        <f t="shared" si="154"/>
        <v>210000</v>
      </c>
      <c r="CZ63" s="142">
        <f t="shared" si="154"/>
        <v>10000</v>
      </c>
      <c r="DA63" s="142">
        <f t="shared" si="154"/>
        <v>0</v>
      </c>
      <c r="DB63" s="142">
        <f t="shared" si="154"/>
        <v>0</v>
      </c>
      <c r="DC63" s="142">
        <f t="shared" si="154"/>
        <v>0</v>
      </c>
      <c r="DD63" s="142">
        <f t="shared" si="154"/>
        <v>0</v>
      </c>
      <c r="DE63" s="142">
        <f t="shared" si="154"/>
        <v>0</v>
      </c>
      <c r="DF63" s="142">
        <f t="shared" si="154"/>
        <v>0</v>
      </c>
      <c r="DG63" s="142">
        <f t="shared" si="154"/>
        <v>0</v>
      </c>
      <c r="DH63" s="142">
        <f t="shared" ref="DH63:EM63" si="155">SUM(DH57:DH59)</f>
        <v>0</v>
      </c>
      <c r="DI63" s="142">
        <f t="shared" si="155"/>
        <v>0</v>
      </c>
      <c r="DJ63" s="142">
        <f t="shared" si="155"/>
        <v>0</v>
      </c>
      <c r="DK63" s="142">
        <f t="shared" si="155"/>
        <v>0</v>
      </c>
      <c r="DL63" s="142">
        <f t="shared" si="155"/>
        <v>0</v>
      </c>
      <c r="DM63" s="142">
        <f t="shared" si="155"/>
        <v>0</v>
      </c>
      <c r="DN63" s="142">
        <f t="shared" si="155"/>
        <v>0</v>
      </c>
      <c r="DO63" s="142">
        <f t="shared" si="155"/>
        <v>0</v>
      </c>
      <c r="DP63" s="142">
        <f t="shared" si="155"/>
        <v>0</v>
      </c>
      <c r="DQ63" s="142">
        <f t="shared" si="155"/>
        <v>0</v>
      </c>
      <c r="DR63" s="142">
        <f t="shared" si="155"/>
        <v>0</v>
      </c>
      <c r="DS63" s="142">
        <f t="shared" si="155"/>
        <v>0</v>
      </c>
      <c r="DT63" s="142">
        <f t="shared" si="155"/>
        <v>580000</v>
      </c>
      <c r="DU63" s="142">
        <f t="shared" si="155"/>
        <v>0</v>
      </c>
      <c r="DV63" s="142">
        <f t="shared" si="155"/>
        <v>0</v>
      </c>
      <c r="DW63" s="142">
        <f t="shared" si="155"/>
        <v>0</v>
      </c>
      <c r="DX63" s="142">
        <f t="shared" si="155"/>
        <v>0</v>
      </c>
      <c r="DY63" s="142">
        <f t="shared" si="155"/>
        <v>0</v>
      </c>
      <c r="DZ63" s="142">
        <f t="shared" si="155"/>
        <v>0</v>
      </c>
      <c r="EA63" s="142">
        <f t="shared" si="155"/>
        <v>0</v>
      </c>
      <c r="EB63" s="142">
        <f t="shared" si="155"/>
        <v>0</v>
      </c>
      <c r="EC63" s="142">
        <f t="shared" si="155"/>
        <v>0</v>
      </c>
      <c r="ED63" s="142">
        <f t="shared" si="155"/>
        <v>0</v>
      </c>
      <c r="EE63" s="142">
        <f t="shared" si="155"/>
        <v>0</v>
      </c>
      <c r="EF63" s="142">
        <f t="shared" si="155"/>
        <v>0</v>
      </c>
      <c r="EG63" s="142">
        <f t="shared" si="155"/>
        <v>0</v>
      </c>
      <c r="EH63" s="142">
        <f t="shared" si="155"/>
        <v>0</v>
      </c>
      <c r="EI63" s="142">
        <f t="shared" si="155"/>
        <v>0</v>
      </c>
      <c r="EJ63" s="142">
        <f t="shared" si="155"/>
        <v>0</v>
      </c>
      <c r="EK63" s="142">
        <f t="shared" si="155"/>
        <v>0</v>
      </c>
      <c r="EL63" s="142">
        <f t="shared" si="155"/>
        <v>0</v>
      </c>
      <c r="EM63" s="142">
        <f t="shared" si="155"/>
        <v>0</v>
      </c>
      <c r="EN63" s="142">
        <f t="shared" ref="EN63:ES63" si="156">SUM(EN57:EN59)</f>
        <v>580000</v>
      </c>
      <c r="EO63" s="142">
        <f t="shared" si="156"/>
        <v>0</v>
      </c>
      <c r="EP63" s="142">
        <f t="shared" si="156"/>
        <v>0</v>
      </c>
      <c r="EQ63" s="142">
        <f t="shared" si="156"/>
        <v>0</v>
      </c>
      <c r="ER63" s="142">
        <f t="shared" si="156"/>
        <v>0</v>
      </c>
      <c r="ES63" s="142">
        <f t="shared" si="156"/>
        <v>0</v>
      </c>
      <c r="ET63" s="200"/>
      <c r="EU63" s="207">
        <f t="shared" si="132"/>
        <v>0</v>
      </c>
      <c r="EV63" s="142">
        <f t="shared" si="133"/>
        <v>0</v>
      </c>
      <c r="EW63" s="142">
        <f t="shared" si="134"/>
        <v>583000</v>
      </c>
      <c r="EX63" s="142">
        <f t="shared" si="135"/>
        <v>0</v>
      </c>
      <c r="EY63" s="141">
        <f t="shared" si="136"/>
        <v>1160000</v>
      </c>
    </row>
    <row r="64" spans="2:155" ht="17.100000000000001" customHeight="1" thickBot="1" x14ac:dyDescent="0.2">
      <c r="B64" s="468"/>
      <c r="C64" s="24"/>
      <c r="D64" s="25" t="s">
        <v>183</v>
      </c>
      <c r="E64" s="26"/>
      <c r="F64" s="18" t="s">
        <v>12</v>
      </c>
      <c r="G64" s="198"/>
      <c r="H64" s="142">
        <f t="shared" ref="H64:AU64" si="157">SUM(H60:H62)</f>
        <v>0</v>
      </c>
      <c r="I64" s="142">
        <f t="shared" si="157"/>
        <v>0</v>
      </c>
      <c r="J64" s="142">
        <f t="shared" si="157"/>
        <v>0</v>
      </c>
      <c r="K64" s="142">
        <f t="shared" si="157"/>
        <v>0</v>
      </c>
      <c r="L64" s="142">
        <f t="shared" si="157"/>
        <v>0</v>
      </c>
      <c r="M64" s="142">
        <f t="shared" si="157"/>
        <v>0</v>
      </c>
      <c r="N64" s="142">
        <f t="shared" si="157"/>
        <v>0</v>
      </c>
      <c r="O64" s="142">
        <f t="shared" si="157"/>
        <v>0</v>
      </c>
      <c r="P64" s="142">
        <f t="shared" si="157"/>
        <v>0</v>
      </c>
      <c r="Q64" s="142">
        <f t="shared" si="157"/>
        <v>0</v>
      </c>
      <c r="R64" s="142">
        <f t="shared" si="157"/>
        <v>0</v>
      </c>
      <c r="S64" s="142">
        <f t="shared" si="157"/>
        <v>0</v>
      </c>
      <c r="T64" s="142">
        <f t="shared" si="157"/>
        <v>0</v>
      </c>
      <c r="U64" s="142">
        <f t="shared" si="157"/>
        <v>0</v>
      </c>
      <c r="V64" s="142">
        <f t="shared" si="157"/>
        <v>0</v>
      </c>
      <c r="W64" s="142">
        <f t="shared" si="157"/>
        <v>0</v>
      </c>
      <c r="X64" s="142">
        <f t="shared" si="157"/>
        <v>0</v>
      </c>
      <c r="Y64" s="142">
        <f t="shared" si="157"/>
        <v>0</v>
      </c>
      <c r="Z64" s="142">
        <f t="shared" si="157"/>
        <v>0</v>
      </c>
      <c r="AA64" s="142">
        <f t="shared" si="157"/>
        <v>0</v>
      </c>
      <c r="AB64" s="142">
        <f t="shared" si="157"/>
        <v>0</v>
      </c>
      <c r="AC64" s="142">
        <f t="shared" si="157"/>
        <v>0</v>
      </c>
      <c r="AD64" s="142">
        <f t="shared" si="157"/>
        <v>0</v>
      </c>
      <c r="AE64" s="142">
        <f t="shared" si="157"/>
        <v>0</v>
      </c>
      <c r="AF64" s="142">
        <f t="shared" si="157"/>
        <v>0</v>
      </c>
      <c r="AG64" s="142">
        <f t="shared" si="157"/>
        <v>0</v>
      </c>
      <c r="AH64" s="142">
        <f t="shared" si="157"/>
        <v>0</v>
      </c>
      <c r="AI64" s="142">
        <f t="shared" si="157"/>
        <v>0</v>
      </c>
      <c r="AJ64" s="142">
        <f t="shared" si="157"/>
        <v>0</v>
      </c>
      <c r="AK64" s="142">
        <f t="shared" si="157"/>
        <v>0</v>
      </c>
      <c r="AL64" s="142">
        <f t="shared" si="157"/>
        <v>0</v>
      </c>
      <c r="AM64" s="142">
        <f t="shared" si="157"/>
        <v>0</v>
      </c>
      <c r="AN64" s="142">
        <f t="shared" si="157"/>
        <v>0</v>
      </c>
      <c r="AO64" s="142">
        <f t="shared" si="157"/>
        <v>0</v>
      </c>
      <c r="AP64" s="142">
        <f t="shared" si="157"/>
        <v>0</v>
      </c>
      <c r="AQ64" s="142">
        <f t="shared" si="157"/>
        <v>0</v>
      </c>
      <c r="AR64" s="142">
        <f t="shared" si="157"/>
        <v>0</v>
      </c>
      <c r="AS64" s="142">
        <f t="shared" si="157"/>
        <v>0</v>
      </c>
      <c r="AT64" s="142">
        <f t="shared" si="157"/>
        <v>0</v>
      </c>
      <c r="AU64" s="142">
        <f t="shared" si="157"/>
        <v>0</v>
      </c>
      <c r="AV64" s="142">
        <f t="shared" ref="AV64:CA64" si="158">SUM(AV60:AV62)</f>
        <v>0</v>
      </c>
      <c r="AW64" s="142">
        <f t="shared" si="158"/>
        <v>0</v>
      </c>
      <c r="AX64" s="142">
        <f t="shared" si="158"/>
        <v>0</v>
      </c>
      <c r="AY64" s="142">
        <f t="shared" si="158"/>
        <v>0</v>
      </c>
      <c r="AZ64" s="142">
        <f t="shared" si="158"/>
        <v>0</v>
      </c>
      <c r="BA64" s="142">
        <f t="shared" si="158"/>
        <v>0</v>
      </c>
      <c r="BB64" s="142">
        <f t="shared" si="158"/>
        <v>0</v>
      </c>
      <c r="BC64" s="142">
        <f t="shared" si="158"/>
        <v>0</v>
      </c>
      <c r="BD64" s="142">
        <f t="shared" si="158"/>
        <v>0</v>
      </c>
      <c r="BE64" s="142">
        <f t="shared" si="158"/>
        <v>0</v>
      </c>
      <c r="BF64" s="142">
        <f t="shared" si="158"/>
        <v>0</v>
      </c>
      <c r="BG64" s="142">
        <f t="shared" si="158"/>
        <v>0</v>
      </c>
      <c r="BH64" s="142">
        <f t="shared" si="158"/>
        <v>0</v>
      </c>
      <c r="BI64" s="142">
        <f t="shared" si="158"/>
        <v>0</v>
      </c>
      <c r="BJ64" s="142">
        <f t="shared" si="158"/>
        <v>0</v>
      </c>
      <c r="BK64" s="142">
        <f t="shared" si="158"/>
        <v>0</v>
      </c>
      <c r="BL64" s="142">
        <f t="shared" si="158"/>
        <v>0</v>
      </c>
      <c r="BM64" s="142">
        <f t="shared" si="158"/>
        <v>0</v>
      </c>
      <c r="BN64" s="142">
        <f t="shared" si="158"/>
        <v>0</v>
      </c>
      <c r="BO64" s="142">
        <f t="shared" si="158"/>
        <v>0</v>
      </c>
      <c r="BP64" s="142">
        <f t="shared" si="158"/>
        <v>0</v>
      </c>
      <c r="BQ64" s="142">
        <f t="shared" si="158"/>
        <v>0</v>
      </c>
      <c r="BR64" s="142">
        <f t="shared" si="158"/>
        <v>0</v>
      </c>
      <c r="BS64" s="142">
        <f t="shared" si="158"/>
        <v>0</v>
      </c>
      <c r="BT64" s="142">
        <f t="shared" si="158"/>
        <v>0</v>
      </c>
      <c r="BU64" s="142">
        <f t="shared" si="158"/>
        <v>0</v>
      </c>
      <c r="BV64" s="142">
        <f t="shared" si="158"/>
        <v>0</v>
      </c>
      <c r="BW64" s="142">
        <f t="shared" si="158"/>
        <v>0</v>
      </c>
      <c r="BX64" s="142">
        <f t="shared" si="158"/>
        <v>0</v>
      </c>
      <c r="BY64" s="142">
        <f t="shared" si="158"/>
        <v>0</v>
      </c>
      <c r="BZ64" s="142">
        <f t="shared" si="158"/>
        <v>0</v>
      </c>
      <c r="CA64" s="142">
        <f t="shared" si="158"/>
        <v>0</v>
      </c>
      <c r="CB64" s="142">
        <f t="shared" ref="CB64:DG64" si="159">SUM(CB60:CB62)</f>
        <v>0</v>
      </c>
      <c r="CC64" s="142">
        <f t="shared" si="159"/>
        <v>0</v>
      </c>
      <c r="CD64" s="142">
        <f t="shared" si="159"/>
        <v>0</v>
      </c>
      <c r="CE64" s="142">
        <f t="shared" si="159"/>
        <v>0</v>
      </c>
      <c r="CF64" s="142">
        <f t="shared" si="159"/>
        <v>0</v>
      </c>
      <c r="CG64" s="142">
        <f t="shared" si="159"/>
        <v>0</v>
      </c>
      <c r="CH64" s="142">
        <f t="shared" si="159"/>
        <v>0</v>
      </c>
      <c r="CI64" s="142">
        <f t="shared" si="159"/>
        <v>0</v>
      </c>
      <c r="CJ64" s="142">
        <f t="shared" si="159"/>
        <v>0</v>
      </c>
      <c r="CK64" s="142">
        <f t="shared" si="159"/>
        <v>0</v>
      </c>
      <c r="CL64" s="142">
        <f t="shared" si="159"/>
        <v>0</v>
      </c>
      <c r="CM64" s="142">
        <f t="shared" si="159"/>
        <v>0</v>
      </c>
      <c r="CN64" s="142">
        <f t="shared" si="159"/>
        <v>0</v>
      </c>
      <c r="CO64" s="142">
        <f t="shared" si="159"/>
        <v>0</v>
      </c>
      <c r="CP64" s="142">
        <f t="shared" si="159"/>
        <v>0</v>
      </c>
      <c r="CQ64" s="142">
        <f t="shared" si="159"/>
        <v>0</v>
      </c>
      <c r="CR64" s="142">
        <f t="shared" si="159"/>
        <v>0</v>
      </c>
      <c r="CS64" s="142">
        <f t="shared" si="159"/>
        <v>0</v>
      </c>
      <c r="CT64" s="142">
        <f t="shared" si="159"/>
        <v>0</v>
      </c>
      <c r="CU64" s="142">
        <f t="shared" si="159"/>
        <v>0</v>
      </c>
      <c r="CV64" s="409">
        <f t="shared" si="159"/>
        <v>0</v>
      </c>
      <c r="CW64" s="142">
        <f t="shared" si="159"/>
        <v>153000</v>
      </c>
      <c r="CX64" s="142">
        <f t="shared" si="159"/>
        <v>210000</v>
      </c>
      <c r="CY64" s="142">
        <f t="shared" si="159"/>
        <v>210000</v>
      </c>
      <c r="CZ64" s="142">
        <f t="shared" si="159"/>
        <v>10000</v>
      </c>
      <c r="DA64" s="142">
        <f t="shared" si="159"/>
        <v>0</v>
      </c>
      <c r="DB64" s="142">
        <f t="shared" si="159"/>
        <v>0</v>
      </c>
      <c r="DC64" s="142">
        <f t="shared" si="159"/>
        <v>0</v>
      </c>
      <c r="DD64" s="142">
        <f t="shared" si="159"/>
        <v>0</v>
      </c>
      <c r="DE64" s="142">
        <f t="shared" si="159"/>
        <v>0</v>
      </c>
      <c r="DF64" s="142">
        <f t="shared" si="159"/>
        <v>0</v>
      </c>
      <c r="DG64" s="142">
        <f t="shared" si="159"/>
        <v>0</v>
      </c>
      <c r="DH64" s="142">
        <f t="shared" ref="DH64:EM64" si="160">SUM(DH60:DH62)</f>
        <v>0</v>
      </c>
      <c r="DI64" s="142">
        <f t="shared" si="160"/>
        <v>0</v>
      </c>
      <c r="DJ64" s="142">
        <f t="shared" si="160"/>
        <v>0</v>
      </c>
      <c r="DK64" s="142">
        <f t="shared" si="160"/>
        <v>0</v>
      </c>
      <c r="DL64" s="142">
        <f t="shared" si="160"/>
        <v>0</v>
      </c>
      <c r="DM64" s="142">
        <f t="shared" si="160"/>
        <v>0</v>
      </c>
      <c r="DN64" s="142">
        <f t="shared" si="160"/>
        <v>0</v>
      </c>
      <c r="DO64" s="142">
        <f t="shared" si="160"/>
        <v>0</v>
      </c>
      <c r="DP64" s="142">
        <f t="shared" si="160"/>
        <v>0</v>
      </c>
      <c r="DQ64" s="142">
        <f t="shared" si="160"/>
        <v>0</v>
      </c>
      <c r="DR64" s="142">
        <f t="shared" si="160"/>
        <v>0</v>
      </c>
      <c r="DS64" s="142">
        <f t="shared" si="160"/>
        <v>0</v>
      </c>
      <c r="DT64" s="142">
        <f t="shared" si="160"/>
        <v>580000</v>
      </c>
      <c r="DU64" s="142">
        <f t="shared" si="160"/>
        <v>0</v>
      </c>
      <c r="DV64" s="142">
        <f t="shared" si="160"/>
        <v>0</v>
      </c>
      <c r="DW64" s="142">
        <f t="shared" si="160"/>
        <v>0</v>
      </c>
      <c r="DX64" s="142">
        <f t="shared" si="160"/>
        <v>0</v>
      </c>
      <c r="DY64" s="142">
        <f t="shared" si="160"/>
        <v>0</v>
      </c>
      <c r="DZ64" s="142">
        <f t="shared" si="160"/>
        <v>0</v>
      </c>
      <c r="EA64" s="142">
        <f t="shared" si="160"/>
        <v>0</v>
      </c>
      <c r="EB64" s="142">
        <f t="shared" si="160"/>
        <v>0</v>
      </c>
      <c r="EC64" s="142">
        <f t="shared" si="160"/>
        <v>0</v>
      </c>
      <c r="ED64" s="142">
        <f t="shared" si="160"/>
        <v>0</v>
      </c>
      <c r="EE64" s="142">
        <f t="shared" si="160"/>
        <v>0</v>
      </c>
      <c r="EF64" s="142">
        <f t="shared" si="160"/>
        <v>0</v>
      </c>
      <c r="EG64" s="142">
        <f t="shared" si="160"/>
        <v>0</v>
      </c>
      <c r="EH64" s="142">
        <f t="shared" si="160"/>
        <v>0</v>
      </c>
      <c r="EI64" s="142">
        <f t="shared" si="160"/>
        <v>0</v>
      </c>
      <c r="EJ64" s="142">
        <f t="shared" si="160"/>
        <v>0</v>
      </c>
      <c r="EK64" s="142">
        <f t="shared" si="160"/>
        <v>0</v>
      </c>
      <c r="EL64" s="142">
        <f t="shared" si="160"/>
        <v>0</v>
      </c>
      <c r="EM64" s="142">
        <f t="shared" si="160"/>
        <v>0</v>
      </c>
      <c r="EN64" s="142">
        <f t="shared" ref="EN64:ES64" si="161">SUM(EN60:EN62)</f>
        <v>580000</v>
      </c>
      <c r="EO64" s="142">
        <f t="shared" si="161"/>
        <v>0</v>
      </c>
      <c r="EP64" s="142">
        <f t="shared" si="161"/>
        <v>0</v>
      </c>
      <c r="EQ64" s="142">
        <f t="shared" si="161"/>
        <v>0</v>
      </c>
      <c r="ER64" s="142">
        <f t="shared" si="161"/>
        <v>0</v>
      </c>
      <c r="ES64" s="142">
        <f t="shared" si="161"/>
        <v>0</v>
      </c>
      <c r="ET64" s="200"/>
      <c r="EU64" s="207">
        <f t="shared" si="132"/>
        <v>0</v>
      </c>
      <c r="EV64" s="142">
        <f t="shared" si="133"/>
        <v>0</v>
      </c>
      <c r="EW64" s="209">
        <f t="shared" si="134"/>
        <v>583000</v>
      </c>
      <c r="EX64" s="209">
        <f t="shared" si="135"/>
        <v>0</v>
      </c>
      <c r="EY64" s="210">
        <f t="shared" si="136"/>
        <v>1160000</v>
      </c>
    </row>
    <row r="65" spans="2:155" ht="17.100000000000001" customHeight="1" thickBot="1" x14ac:dyDescent="0.2">
      <c r="B65" s="469"/>
      <c r="C65" s="27"/>
      <c r="D65" s="28"/>
      <c r="E65" s="29"/>
      <c r="F65" s="154" t="s">
        <v>33</v>
      </c>
      <c r="G65" s="206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  <c r="BI65" s="157"/>
      <c r="BJ65" s="157"/>
      <c r="BK65" s="157"/>
      <c r="BL65" s="157"/>
      <c r="BM65" s="157"/>
      <c r="BN65" s="157"/>
      <c r="BO65" s="157"/>
      <c r="BP65" s="157"/>
      <c r="BQ65" s="157"/>
      <c r="BR65" s="157"/>
      <c r="BS65" s="157"/>
      <c r="BT65" s="157"/>
      <c r="BU65" s="157"/>
      <c r="BV65" s="157"/>
      <c r="BW65" s="157"/>
      <c r="BX65" s="157"/>
      <c r="BY65" s="157"/>
      <c r="BZ65" s="157"/>
      <c r="CA65" s="157"/>
      <c r="CB65" s="157"/>
      <c r="CC65" s="157"/>
      <c r="CD65" s="157"/>
      <c r="CE65" s="157"/>
      <c r="CF65" s="157"/>
      <c r="CG65" s="157"/>
      <c r="CH65" s="157"/>
      <c r="CI65" s="157"/>
      <c r="CJ65" s="157"/>
      <c r="CK65" s="157"/>
      <c r="CL65" s="157"/>
      <c r="CM65" s="157"/>
      <c r="CN65" s="157"/>
      <c r="CO65" s="157"/>
      <c r="CP65" s="157"/>
      <c r="CQ65" s="157"/>
      <c r="CR65" s="157"/>
      <c r="CS65" s="157"/>
      <c r="CT65" s="157"/>
      <c r="CU65" s="157"/>
      <c r="CV65" s="410">
        <f>ROUND(CV64/CV$9,0)</f>
        <v>0</v>
      </c>
      <c r="CW65" s="143">
        <f>ROUND(CW64/CW$9,0)</f>
        <v>147115</v>
      </c>
      <c r="CX65" s="143">
        <f t="shared" ref="CX65:DH65" si="162">ROUND(CX64/CX$9,0)</f>
        <v>194157</v>
      </c>
      <c r="CY65" s="143">
        <f t="shared" si="162"/>
        <v>186683</v>
      </c>
      <c r="CZ65" s="143">
        <f t="shared" si="162"/>
        <v>8548</v>
      </c>
      <c r="DA65" s="143">
        <f t="shared" si="162"/>
        <v>0</v>
      </c>
      <c r="DB65" s="143">
        <f t="shared" si="162"/>
        <v>0</v>
      </c>
      <c r="DC65" s="143">
        <f t="shared" si="162"/>
        <v>0</v>
      </c>
      <c r="DD65" s="143">
        <f t="shared" si="162"/>
        <v>0</v>
      </c>
      <c r="DE65" s="143">
        <f t="shared" si="162"/>
        <v>0</v>
      </c>
      <c r="DF65" s="143">
        <f t="shared" si="162"/>
        <v>0</v>
      </c>
      <c r="DG65" s="143">
        <f t="shared" si="162"/>
        <v>0</v>
      </c>
      <c r="DH65" s="143">
        <f t="shared" si="162"/>
        <v>0</v>
      </c>
      <c r="DI65" s="143">
        <f>ROUND(DI64/DI$9,0)</f>
        <v>0</v>
      </c>
      <c r="DJ65" s="143">
        <f t="shared" ref="DJ65:EP65" si="163">ROUND(DJ64/DJ$9,0)</f>
        <v>0</v>
      </c>
      <c r="DK65" s="143">
        <f t="shared" si="163"/>
        <v>0</v>
      </c>
      <c r="DL65" s="143">
        <f t="shared" si="163"/>
        <v>0</v>
      </c>
      <c r="DM65" s="143">
        <f t="shared" si="163"/>
        <v>0</v>
      </c>
      <c r="DN65" s="143">
        <f t="shared" si="163"/>
        <v>0</v>
      </c>
      <c r="DO65" s="143">
        <f t="shared" si="163"/>
        <v>0</v>
      </c>
      <c r="DP65" s="143">
        <f t="shared" si="163"/>
        <v>0</v>
      </c>
      <c r="DQ65" s="143">
        <f t="shared" si="163"/>
        <v>0</v>
      </c>
      <c r="DR65" s="143">
        <f t="shared" si="163"/>
        <v>0</v>
      </c>
      <c r="DS65" s="143">
        <f t="shared" si="163"/>
        <v>0</v>
      </c>
      <c r="DT65" s="143">
        <f t="shared" si="163"/>
        <v>226271</v>
      </c>
      <c r="DU65" s="143">
        <f t="shared" si="163"/>
        <v>0</v>
      </c>
      <c r="DV65" s="143">
        <f t="shared" si="163"/>
        <v>0</v>
      </c>
      <c r="DW65" s="143">
        <f t="shared" si="163"/>
        <v>0</v>
      </c>
      <c r="DX65" s="143">
        <f t="shared" si="163"/>
        <v>0</v>
      </c>
      <c r="DY65" s="143">
        <f t="shared" si="163"/>
        <v>0</v>
      </c>
      <c r="DZ65" s="143">
        <f t="shared" si="163"/>
        <v>0</v>
      </c>
      <c r="EA65" s="143">
        <f t="shared" si="163"/>
        <v>0</v>
      </c>
      <c r="EB65" s="143">
        <f t="shared" si="163"/>
        <v>0</v>
      </c>
      <c r="EC65" s="143">
        <f t="shared" si="163"/>
        <v>0</v>
      </c>
      <c r="ED65" s="143">
        <f t="shared" si="163"/>
        <v>0</v>
      </c>
      <c r="EE65" s="143">
        <f t="shared" si="163"/>
        <v>0</v>
      </c>
      <c r="EF65" s="143">
        <f t="shared" si="163"/>
        <v>0</v>
      </c>
      <c r="EG65" s="143">
        <f t="shared" si="163"/>
        <v>0</v>
      </c>
      <c r="EH65" s="143">
        <f t="shared" si="163"/>
        <v>0</v>
      </c>
      <c r="EI65" s="143">
        <f t="shared" si="163"/>
        <v>0</v>
      </c>
      <c r="EJ65" s="143">
        <f t="shared" si="163"/>
        <v>0</v>
      </c>
      <c r="EK65" s="143">
        <f t="shared" si="163"/>
        <v>0</v>
      </c>
      <c r="EL65" s="143">
        <f t="shared" si="163"/>
        <v>0</v>
      </c>
      <c r="EM65" s="143">
        <f t="shared" si="163"/>
        <v>0</v>
      </c>
      <c r="EN65" s="143">
        <f t="shared" si="163"/>
        <v>103267</v>
      </c>
      <c r="EO65" s="143">
        <f t="shared" si="163"/>
        <v>0</v>
      </c>
      <c r="EP65" s="143">
        <f t="shared" si="163"/>
        <v>0</v>
      </c>
      <c r="EQ65" s="143">
        <f>ROUND(EQ64/EQ$9,0)</f>
        <v>0</v>
      </c>
      <c r="ER65" s="143">
        <f>ROUND(ER64/ER$9,0)</f>
        <v>0</v>
      </c>
      <c r="ES65" s="143">
        <f>ROUND(ES64/ES$9,0)</f>
        <v>0</v>
      </c>
      <c r="ET65" s="202"/>
      <c r="EU65" s="214"/>
      <c r="EV65" s="215"/>
      <c r="EW65" s="122">
        <f t="shared" si="134"/>
        <v>536503</v>
      </c>
      <c r="EX65" s="144">
        <f t="shared" si="135"/>
        <v>0</v>
      </c>
      <c r="EY65" s="124">
        <f t="shared" si="136"/>
        <v>329538</v>
      </c>
    </row>
    <row r="66" spans="2:155" ht="15.95" customHeight="1" x14ac:dyDescent="0.15">
      <c r="B66" s="20" t="str">
        <f>第１表!D12</f>
        <v>12-1</v>
      </c>
      <c r="C66" s="477" t="s">
        <v>114</v>
      </c>
      <c r="D66" s="478"/>
      <c r="E66" s="478"/>
      <c r="F66" s="479"/>
      <c r="G66" s="193"/>
      <c r="H66" s="316"/>
      <c r="I66" s="316"/>
      <c r="J66" s="316"/>
      <c r="K66" s="316"/>
      <c r="L66" s="316"/>
      <c r="M66" s="316"/>
      <c r="N66" s="316"/>
      <c r="O66" s="316"/>
      <c r="P66" s="316"/>
      <c r="Q66" s="316"/>
      <c r="R66" s="316"/>
      <c r="S66" s="316"/>
      <c r="T66" s="316"/>
      <c r="U66" s="316"/>
      <c r="V66" s="316"/>
      <c r="W66" s="316"/>
      <c r="X66" s="316"/>
      <c r="Y66" s="316"/>
      <c r="Z66" s="316"/>
      <c r="AA66" s="316"/>
      <c r="AB66" s="316"/>
      <c r="AC66" s="316"/>
      <c r="AD66" s="316"/>
      <c r="AE66" s="316"/>
      <c r="AF66" s="316"/>
      <c r="AG66" s="316"/>
      <c r="AH66" s="316"/>
      <c r="AI66" s="316"/>
      <c r="AJ66" s="316"/>
      <c r="AK66" s="316"/>
      <c r="AL66" s="316"/>
      <c r="AM66" s="316"/>
      <c r="AN66" s="316"/>
      <c r="AO66" s="316"/>
      <c r="AP66" s="316"/>
      <c r="AQ66" s="316"/>
      <c r="AR66" s="316"/>
      <c r="AS66" s="316"/>
      <c r="AT66" s="316"/>
      <c r="AU66" s="316"/>
      <c r="AV66" s="119"/>
      <c r="AW66" s="119"/>
      <c r="AX66" s="119"/>
      <c r="AY66" s="119"/>
      <c r="AZ66" s="119" t="s">
        <v>181</v>
      </c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  <c r="CD66" s="119"/>
      <c r="CE66" s="119"/>
      <c r="CF66" s="119"/>
      <c r="CG66" s="119"/>
      <c r="CH66" s="119"/>
      <c r="CI66" s="119"/>
      <c r="CJ66" s="119"/>
      <c r="CK66" s="119"/>
      <c r="CL66" s="119"/>
      <c r="CM66" s="119"/>
      <c r="CN66" s="119"/>
      <c r="CO66" s="119"/>
      <c r="CP66" s="119"/>
      <c r="CQ66" s="119"/>
      <c r="CR66" s="119"/>
      <c r="CS66" s="119"/>
      <c r="CT66" s="119"/>
      <c r="CU66" s="119"/>
      <c r="CV66" s="407"/>
      <c r="CW66" s="119"/>
      <c r="CX66" s="119"/>
      <c r="CY66" s="119"/>
      <c r="CZ66" s="119" t="s">
        <v>115</v>
      </c>
      <c r="DA66" s="119" t="s">
        <v>115</v>
      </c>
      <c r="DB66" s="119" t="s">
        <v>115</v>
      </c>
      <c r="DC66" s="119" t="s">
        <v>115</v>
      </c>
      <c r="DD66" s="119" t="s">
        <v>115</v>
      </c>
      <c r="DE66" s="119"/>
      <c r="DF66" s="119"/>
      <c r="DG66" s="119"/>
      <c r="DH66" s="119"/>
      <c r="DI66" s="119"/>
      <c r="DJ66" s="119"/>
      <c r="DK66" s="119"/>
      <c r="DL66" s="119"/>
      <c r="DM66" s="119"/>
      <c r="DN66" s="119" t="s">
        <v>15</v>
      </c>
      <c r="DO66" s="119"/>
      <c r="DP66" s="119"/>
      <c r="DQ66" s="119"/>
      <c r="DR66" s="119"/>
      <c r="DS66" s="119"/>
      <c r="DT66" s="119"/>
      <c r="DU66" s="119"/>
      <c r="DV66" s="119"/>
      <c r="DW66" s="119"/>
      <c r="DX66" s="119" t="s">
        <v>15</v>
      </c>
      <c r="DY66" s="119"/>
      <c r="DZ66" s="119"/>
      <c r="EA66" s="119"/>
      <c r="EB66" s="119"/>
      <c r="EC66" s="119"/>
      <c r="ED66" s="119"/>
      <c r="EE66" s="119"/>
      <c r="EF66" s="119"/>
      <c r="EG66" s="119"/>
      <c r="EH66" s="119" t="s">
        <v>15</v>
      </c>
      <c r="EI66" s="119"/>
      <c r="EJ66" s="119"/>
      <c r="EK66" s="119"/>
      <c r="EL66" s="119"/>
      <c r="EM66" s="119"/>
      <c r="EN66" s="119"/>
      <c r="EO66" s="119"/>
      <c r="EP66" s="119"/>
      <c r="EQ66" s="119"/>
      <c r="ER66" s="119" t="s">
        <v>15</v>
      </c>
      <c r="ES66" s="119"/>
      <c r="ET66" s="194"/>
      <c r="EU66" s="473"/>
      <c r="EV66" s="473"/>
      <c r="EW66" s="473"/>
      <c r="EX66" s="473"/>
      <c r="EY66" s="474"/>
    </row>
    <row r="67" spans="2:155" ht="15.95" customHeight="1" x14ac:dyDescent="0.15">
      <c r="B67" s="467" t="str">
        <f>第１表!F12</f>
        <v>○○支線用水路－１</v>
      </c>
      <c r="C67" s="470" t="s">
        <v>35</v>
      </c>
      <c r="D67" s="471"/>
      <c r="E67" s="471"/>
      <c r="F67" s="472"/>
      <c r="G67" s="195"/>
      <c r="H67" s="317"/>
      <c r="I67" s="317"/>
      <c r="J67" s="317"/>
      <c r="K67" s="317"/>
      <c r="L67" s="317"/>
      <c r="M67" s="317"/>
      <c r="N67" s="317"/>
      <c r="O67" s="317"/>
      <c r="P67" s="317"/>
      <c r="Q67" s="317"/>
      <c r="R67" s="317"/>
      <c r="S67" s="317"/>
      <c r="T67" s="317"/>
      <c r="U67" s="317"/>
      <c r="V67" s="317"/>
      <c r="W67" s="317"/>
      <c r="X67" s="317"/>
      <c r="Y67" s="317"/>
      <c r="Z67" s="317"/>
      <c r="AA67" s="317"/>
      <c r="AB67" s="317"/>
      <c r="AC67" s="317"/>
      <c r="AD67" s="317"/>
      <c r="AE67" s="317"/>
      <c r="AF67" s="317"/>
      <c r="AG67" s="317"/>
      <c r="AH67" s="317"/>
      <c r="AI67" s="317"/>
      <c r="AJ67" s="317"/>
      <c r="AK67" s="317"/>
      <c r="AL67" s="317"/>
      <c r="AM67" s="317"/>
      <c r="AN67" s="317"/>
      <c r="AO67" s="317"/>
      <c r="AP67" s="317"/>
      <c r="AQ67" s="317"/>
      <c r="AR67" s="317"/>
      <c r="AS67" s="317"/>
      <c r="AT67" s="317"/>
      <c r="AU67" s="317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  <c r="BI67" s="160"/>
      <c r="BJ67" s="160"/>
      <c r="BK67" s="160"/>
      <c r="BL67" s="160"/>
      <c r="BM67" s="160"/>
      <c r="BN67" s="160"/>
      <c r="BO67" s="160"/>
      <c r="BP67" s="160"/>
      <c r="BQ67" s="160"/>
      <c r="BR67" s="160"/>
      <c r="BS67" s="160"/>
      <c r="BT67" s="160"/>
      <c r="BU67" s="160"/>
      <c r="BV67" s="160"/>
      <c r="BW67" s="160"/>
      <c r="BX67" s="160"/>
      <c r="BY67" s="160"/>
      <c r="BZ67" s="160"/>
      <c r="CA67" s="160"/>
      <c r="CB67" s="160"/>
      <c r="CC67" s="160"/>
      <c r="CD67" s="160"/>
      <c r="CE67" s="160"/>
      <c r="CF67" s="160"/>
      <c r="CG67" s="160"/>
      <c r="CH67" s="160"/>
      <c r="CI67" s="160"/>
      <c r="CJ67" s="160"/>
      <c r="CK67" s="160"/>
      <c r="CL67" s="160"/>
      <c r="CM67" s="160"/>
      <c r="CN67" s="160"/>
      <c r="CO67" s="160"/>
      <c r="CP67" s="160"/>
      <c r="CQ67" s="160"/>
      <c r="CR67" s="160"/>
      <c r="CS67" s="160"/>
      <c r="CT67" s="160"/>
      <c r="CU67" s="160"/>
      <c r="CV67" s="408"/>
      <c r="CW67" s="160"/>
      <c r="CX67" s="160"/>
      <c r="CY67" s="160"/>
      <c r="CZ67" s="160" t="s">
        <v>167</v>
      </c>
      <c r="DA67" s="160" t="s">
        <v>167</v>
      </c>
      <c r="DB67" s="160" t="s">
        <v>167</v>
      </c>
      <c r="DC67" s="160" t="s">
        <v>167</v>
      </c>
      <c r="DD67" s="160" t="s">
        <v>167</v>
      </c>
      <c r="DE67" s="160"/>
      <c r="DF67" s="160"/>
      <c r="DG67" s="160"/>
      <c r="DH67" s="160"/>
      <c r="DI67" s="160"/>
      <c r="DJ67" s="160"/>
      <c r="DK67" s="160"/>
      <c r="DL67" s="160"/>
      <c r="DM67" s="160"/>
      <c r="DN67" s="160" t="s">
        <v>167</v>
      </c>
      <c r="DO67" s="160"/>
      <c r="DP67" s="160"/>
      <c r="DQ67" s="160"/>
      <c r="DR67" s="160"/>
      <c r="DS67" s="160"/>
      <c r="DT67" s="160"/>
      <c r="DU67" s="160"/>
      <c r="DV67" s="160"/>
      <c r="DW67" s="160"/>
      <c r="DX67" s="160" t="s">
        <v>182</v>
      </c>
      <c r="DY67" s="160"/>
      <c r="DZ67" s="160"/>
      <c r="EA67" s="160"/>
      <c r="EB67" s="160"/>
      <c r="EC67" s="160"/>
      <c r="ED67" s="160"/>
      <c r="EE67" s="160"/>
      <c r="EF67" s="160"/>
      <c r="EG67" s="160"/>
      <c r="EH67" s="160" t="s">
        <v>167</v>
      </c>
      <c r="EI67" s="160"/>
      <c r="EJ67" s="160"/>
      <c r="EK67" s="160"/>
      <c r="EL67" s="160"/>
      <c r="EM67" s="160"/>
      <c r="EN67" s="160"/>
      <c r="EO67" s="160"/>
      <c r="EP67" s="160"/>
      <c r="EQ67" s="160"/>
      <c r="ER67" s="160" t="s">
        <v>167</v>
      </c>
      <c r="ES67" s="160"/>
      <c r="ET67" s="197"/>
      <c r="EU67" s="475"/>
      <c r="EV67" s="475"/>
      <c r="EW67" s="475"/>
      <c r="EX67" s="475"/>
      <c r="EY67" s="476"/>
    </row>
    <row r="68" spans="2:155" ht="15.95" customHeight="1" x14ac:dyDescent="0.15">
      <c r="B68" s="468"/>
      <c r="C68" s="461" t="s">
        <v>11</v>
      </c>
      <c r="D68" s="462"/>
      <c r="E68" s="31" t="s">
        <v>239</v>
      </c>
      <c r="F68" s="155"/>
      <c r="G68" s="198"/>
      <c r="H68" s="318"/>
      <c r="I68" s="318"/>
      <c r="J68" s="318"/>
      <c r="K68" s="318"/>
      <c r="L68" s="318"/>
      <c r="M68" s="318"/>
      <c r="N68" s="318"/>
      <c r="O68" s="318"/>
      <c r="P68" s="318"/>
      <c r="Q68" s="318"/>
      <c r="R68" s="318"/>
      <c r="S68" s="318"/>
      <c r="T68" s="318"/>
      <c r="U68" s="318"/>
      <c r="V68" s="318"/>
      <c r="W68" s="318"/>
      <c r="X68" s="318"/>
      <c r="Y68" s="318"/>
      <c r="Z68" s="318"/>
      <c r="AA68" s="318"/>
      <c r="AB68" s="318"/>
      <c r="AC68" s="318"/>
      <c r="AD68" s="318"/>
      <c r="AE68" s="318"/>
      <c r="AF68" s="318"/>
      <c r="AG68" s="318"/>
      <c r="AH68" s="318"/>
      <c r="AI68" s="318"/>
      <c r="AJ68" s="318"/>
      <c r="AK68" s="318"/>
      <c r="AL68" s="318"/>
      <c r="AM68" s="318"/>
      <c r="AN68" s="318"/>
      <c r="AO68" s="318"/>
      <c r="AP68" s="318"/>
      <c r="AQ68" s="318"/>
      <c r="AR68" s="318"/>
      <c r="AS68" s="318"/>
      <c r="AT68" s="318"/>
      <c r="AU68" s="318"/>
      <c r="AV68" s="142"/>
      <c r="AW68" s="142"/>
      <c r="AX68" s="142"/>
      <c r="AY68" s="142"/>
      <c r="AZ68" s="142">
        <v>70000</v>
      </c>
      <c r="BA68" s="142"/>
      <c r="BB68" s="142"/>
      <c r="BC68" s="142"/>
      <c r="BD68" s="142"/>
      <c r="BE68" s="142"/>
      <c r="BF68" s="142"/>
      <c r="BG68" s="142"/>
      <c r="BH68" s="142"/>
      <c r="BI68" s="142"/>
      <c r="BJ68" s="142"/>
      <c r="BK68" s="142"/>
      <c r="BL68" s="142"/>
      <c r="BM68" s="142"/>
      <c r="BN68" s="142"/>
      <c r="BO68" s="142"/>
      <c r="BP68" s="142"/>
      <c r="BQ68" s="142"/>
      <c r="BR68" s="142"/>
      <c r="BS68" s="142"/>
      <c r="BT68" s="142"/>
      <c r="BU68" s="142"/>
      <c r="BV68" s="142"/>
      <c r="BW68" s="142"/>
      <c r="BX68" s="142"/>
      <c r="BY68" s="142"/>
      <c r="BZ68" s="142"/>
      <c r="CA68" s="142"/>
      <c r="CB68" s="142"/>
      <c r="CC68" s="142"/>
      <c r="CD68" s="142"/>
      <c r="CE68" s="142"/>
      <c r="CF68" s="142"/>
      <c r="CG68" s="142"/>
      <c r="CH68" s="142"/>
      <c r="CI68" s="142"/>
      <c r="CJ68" s="142"/>
      <c r="CK68" s="142"/>
      <c r="CL68" s="142"/>
      <c r="CM68" s="142"/>
      <c r="CN68" s="142"/>
      <c r="CO68" s="142"/>
      <c r="CP68" s="142"/>
      <c r="CQ68" s="142"/>
      <c r="CR68" s="142"/>
      <c r="CS68" s="142"/>
      <c r="CT68" s="142"/>
      <c r="CU68" s="142"/>
      <c r="CV68" s="409"/>
      <c r="CW68" s="142"/>
      <c r="CX68" s="142"/>
      <c r="CY68" s="142"/>
      <c r="CZ68" s="142">
        <v>100000</v>
      </c>
      <c r="DA68" s="142">
        <v>100000</v>
      </c>
      <c r="DB68" s="142">
        <v>100000</v>
      </c>
      <c r="DC68" s="142">
        <v>100000</v>
      </c>
      <c r="DD68" s="142">
        <v>100000</v>
      </c>
      <c r="DE68" s="142"/>
      <c r="DF68" s="142"/>
      <c r="DG68" s="142"/>
      <c r="DH68" s="142"/>
      <c r="DI68" s="142"/>
      <c r="DJ68" s="142"/>
      <c r="DK68" s="142"/>
      <c r="DL68" s="142"/>
      <c r="DM68" s="142"/>
      <c r="DN68" s="142">
        <v>50000</v>
      </c>
      <c r="DO68" s="142"/>
      <c r="DP68" s="142"/>
      <c r="DQ68" s="142"/>
      <c r="DR68" s="142"/>
      <c r="DS68" s="142"/>
      <c r="DT68" s="142"/>
      <c r="DU68" s="142"/>
      <c r="DV68" s="142"/>
      <c r="DW68" s="142"/>
      <c r="DX68" s="142">
        <v>500000</v>
      </c>
      <c r="DY68" s="142"/>
      <c r="DZ68" s="142"/>
      <c r="EA68" s="142"/>
      <c r="EB68" s="142"/>
      <c r="EC68" s="142"/>
      <c r="ED68" s="142"/>
      <c r="EE68" s="142"/>
      <c r="EF68" s="142"/>
      <c r="EG68" s="142"/>
      <c r="EH68" s="142">
        <v>50000</v>
      </c>
      <c r="EI68" s="142"/>
      <c r="EJ68" s="142"/>
      <c r="EK68" s="142"/>
      <c r="EL68" s="142"/>
      <c r="EM68" s="142"/>
      <c r="EN68" s="142"/>
      <c r="EO68" s="142"/>
      <c r="EP68" s="142"/>
      <c r="EQ68" s="142"/>
      <c r="ER68" s="142">
        <v>500000</v>
      </c>
      <c r="ES68" s="142"/>
      <c r="ET68" s="200"/>
      <c r="EU68" s="207">
        <f>SUMIF(G$66:ET$66,"施設建設",$G68:$ET68)</f>
        <v>70000</v>
      </c>
      <c r="EV68" s="142">
        <f>SUMIF(G$66:ET$66,"施設整備",$G68:$ET68)</f>
        <v>0</v>
      </c>
      <c r="EW68" s="142">
        <f>SUMIF(G$66:ET$66,"当該事業",$G68:$ET68)</f>
        <v>500000</v>
      </c>
      <c r="EX68" s="142">
        <f>SUMIF(G$66:ET$66,"関連事業",G68:$ET68)</f>
        <v>0</v>
      </c>
      <c r="EY68" s="141">
        <f>SUMIF(G$66:ET$66,"再整備",$G68:$ET68)</f>
        <v>1100000</v>
      </c>
    </row>
    <row r="69" spans="2:155" ht="15.95" customHeight="1" x14ac:dyDescent="0.15">
      <c r="B69" s="468"/>
      <c r="C69" s="463"/>
      <c r="D69" s="464"/>
      <c r="E69" s="31" t="s">
        <v>13</v>
      </c>
      <c r="F69" s="155"/>
      <c r="G69" s="198"/>
      <c r="H69" s="318"/>
      <c r="I69" s="318"/>
      <c r="J69" s="318"/>
      <c r="K69" s="318"/>
      <c r="L69" s="318"/>
      <c r="M69" s="318"/>
      <c r="N69" s="318"/>
      <c r="O69" s="318"/>
      <c r="P69" s="318"/>
      <c r="Q69" s="318"/>
      <c r="R69" s="318"/>
      <c r="S69" s="318"/>
      <c r="T69" s="318"/>
      <c r="U69" s="318"/>
      <c r="V69" s="318"/>
      <c r="W69" s="318"/>
      <c r="X69" s="318"/>
      <c r="Y69" s="318"/>
      <c r="Z69" s="318"/>
      <c r="AA69" s="318"/>
      <c r="AB69" s="318"/>
      <c r="AC69" s="318"/>
      <c r="AD69" s="318"/>
      <c r="AE69" s="318"/>
      <c r="AF69" s="318"/>
      <c r="AG69" s="318"/>
      <c r="AH69" s="318"/>
      <c r="AI69" s="318"/>
      <c r="AJ69" s="318"/>
      <c r="AK69" s="318"/>
      <c r="AL69" s="318"/>
      <c r="AM69" s="318"/>
      <c r="AN69" s="318"/>
      <c r="AO69" s="318"/>
      <c r="AP69" s="318"/>
      <c r="AQ69" s="318"/>
      <c r="AR69" s="318"/>
      <c r="AS69" s="318"/>
      <c r="AT69" s="318"/>
      <c r="AU69" s="318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  <c r="BI69" s="142"/>
      <c r="BJ69" s="142"/>
      <c r="BK69" s="142"/>
      <c r="BL69" s="142"/>
      <c r="BM69" s="142"/>
      <c r="BN69" s="142"/>
      <c r="BO69" s="142"/>
      <c r="BP69" s="142"/>
      <c r="BQ69" s="142"/>
      <c r="BR69" s="142"/>
      <c r="BS69" s="142"/>
      <c r="BT69" s="142"/>
      <c r="BU69" s="142"/>
      <c r="BV69" s="142"/>
      <c r="BW69" s="142"/>
      <c r="BX69" s="142"/>
      <c r="BY69" s="142"/>
      <c r="BZ69" s="142"/>
      <c r="CA69" s="142"/>
      <c r="CB69" s="142"/>
      <c r="CC69" s="142"/>
      <c r="CD69" s="142"/>
      <c r="CE69" s="142"/>
      <c r="CF69" s="142"/>
      <c r="CG69" s="142"/>
      <c r="CH69" s="142"/>
      <c r="CI69" s="142"/>
      <c r="CJ69" s="142"/>
      <c r="CK69" s="142"/>
      <c r="CL69" s="142"/>
      <c r="CM69" s="142"/>
      <c r="CN69" s="142"/>
      <c r="CO69" s="142"/>
      <c r="CP69" s="142"/>
      <c r="CQ69" s="142"/>
      <c r="CR69" s="142"/>
      <c r="CS69" s="142"/>
      <c r="CT69" s="142"/>
      <c r="CU69" s="142"/>
      <c r="CV69" s="409"/>
      <c r="CW69" s="142"/>
      <c r="CX69" s="142"/>
      <c r="CY69" s="142"/>
      <c r="CZ69" s="142">
        <v>5000</v>
      </c>
      <c r="DA69" s="142"/>
      <c r="DB69" s="142"/>
      <c r="DC69" s="142"/>
      <c r="DD69" s="142"/>
      <c r="DE69" s="142"/>
      <c r="DF69" s="142"/>
      <c r="DG69" s="142"/>
      <c r="DH69" s="142"/>
      <c r="DI69" s="142"/>
      <c r="DJ69" s="142"/>
      <c r="DK69" s="142"/>
      <c r="DL69" s="142"/>
      <c r="DM69" s="142"/>
      <c r="DN69" s="142"/>
      <c r="DO69" s="142"/>
      <c r="DP69" s="142"/>
      <c r="DQ69" s="142"/>
      <c r="DR69" s="142"/>
      <c r="DS69" s="142"/>
      <c r="DT69" s="142"/>
      <c r="DU69" s="142"/>
      <c r="DV69" s="142"/>
      <c r="DW69" s="142"/>
      <c r="DX69" s="142"/>
      <c r="DY69" s="142"/>
      <c r="DZ69" s="142"/>
      <c r="EA69" s="142"/>
      <c r="EB69" s="142"/>
      <c r="EC69" s="142"/>
      <c r="ED69" s="142"/>
      <c r="EE69" s="142"/>
      <c r="EF69" s="142"/>
      <c r="EG69" s="142"/>
      <c r="EH69" s="142"/>
      <c r="EI69" s="142"/>
      <c r="EJ69" s="142"/>
      <c r="EK69" s="142"/>
      <c r="EL69" s="142"/>
      <c r="EM69" s="142"/>
      <c r="EN69" s="142"/>
      <c r="EO69" s="142"/>
      <c r="EP69" s="142"/>
      <c r="EQ69" s="142"/>
      <c r="ER69" s="142"/>
      <c r="ES69" s="142"/>
      <c r="ET69" s="200"/>
      <c r="EU69" s="207">
        <f t="shared" ref="EU69:EU75" si="164">SUMIF(G$66:ET$66,"施設建設",$G69:$ET69)</f>
        <v>0</v>
      </c>
      <c r="EV69" s="142">
        <f t="shared" ref="EV69:EV75" si="165">SUMIF(G$66:ET$66,"施設整備",$G69:$ET69)</f>
        <v>0</v>
      </c>
      <c r="EW69" s="142">
        <f t="shared" ref="EW69:EW76" si="166">SUMIF(G$66:ET$66,"当該事業",$G69:$ET69)</f>
        <v>5000</v>
      </c>
      <c r="EX69" s="142">
        <f>SUMIF(G$66:ET$66,"関連事業",G69:$ET69)</f>
        <v>0</v>
      </c>
      <c r="EY69" s="141">
        <f t="shared" ref="EY69:EY76" si="167">SUMIF(G$66:ET$66,"再整備",$G69:$ET69)</f>
        <v>0</v>
      </c>
    </row>
    <row r="70" spans="2:155" ht="15.95" customHeight="1" x14ac:dyDescent="0.15">
      <c r="B70" s="468"/>
      <c r="C70" s="465"/>
      <c r="D70" s="466"/>
      <c r="E70" s="31" t="s">
        <v>237</v>
      </c>
      <c r="F70" s="155"/>
      <c r="G70" s="198"/>
      <c r="H70" s="318"/>
      <c r="I70" s="318"/>
      <c r="J70" s="318"/>
      <c r="K70" s="318"/>
      <c r="L70" s="318"/>
      <c r="M70" s="318"/>
      <c r="N70" s="318"/>
      <c r="O70" s="318"/>
      <c r="P70" s="318"/>
      <c r="Q70" s="318"/>
      <c r="R70" s="318"/>
      <c r="S70" s="318"/>
      <c r="T70" s="318"/>
      <c r="U70" s="318"/>
      <c r="V70" s="318"/>
      <c r="W70" s="318"/>
      <c r="X70" s="318"/>
      <c r="Y70" s="318"/>
      <c r="Z70" s="318"/>
      <c r="AA70" s="318"/>
      <c r="AB70" s="318"/>
      <c r="AC70" s="318"/>
      <c r="AD70" s="318"/>
      <c r="AE70" s="318"/>
      <c r="AF70" s="318"/>
      <c r="AG70" s="318"/>
      <c r="AH70" s="318"/>
      <c r="AI70" s="318"/>
      <c r="AJ70" s="318"/>
      <c r="AK70" s="318"/>
      <c r="AL70" s="318"/>
      <c r="AM70" s="318"/>
      <c r="AN70" s="318"/>
      <c r="AO70" s="318"/>
      <c r="AP70" s="318"/>
      <c r="AQ70" s="318"/>
      <c r="AR70" s="318"/>
      <c r="AS70" s="318"/>
      <c r="AT70" s="318"/>
      <c r="AU70" s="318"/>
      <c r="AV70" s="142"/>
      <c r="AW70" s="142"/>
      <c r="AX70" s="142"/>
      <c r="AY70" s="142"/>
      <c r="AZ70" s="142">
        <v>1000</v>
      </c>
      <c r="BA70" s="142"/>
      <c r="BB70" s="142"/>
      <c r="BC70" s="142"/>
      <c r="BD70" s="142"/>
      <c r="BE70" s="142"/>
      <c r="BF70" s="142"/>
      <c r="BG70" s="142"/>
      <c r="BH70" s="142"/>
      <c r="BI70" s="142"/>
      <c r="BJ70" s="142"/>
      <c r="BK70" s="142"/>
      <c r="BL70" s="142"/>
      <c r="BM70" s="142"/>
      <c r="BN70" s="142"/>
      <c r="BO70" s="142"/>
      <c r="BP70" s="142"/>
      <c r="BQ70" s="142"/>
      <c r="BR70" s="142"/>
      <c r="BS70" s="142"/>
      <c r="BT70" s="142"/>
      <c r="BU70" s="142"/>
      <c r="BV70" s="142"/>
      <c r="BW70" s="142"/>
      <c r="BX70" s="142"/>
      <c r="BY70" s="142"/>
      <c r="BZ70" s="142"/>
      <c r="CA70" s="142"/>
      <c r="CB70" s="142"/>
      <c r="CC70" s="142"/>
      <c r="CD70" s="142"/>
      <c r="CE70" s="142"/>
      <c r="CF70" s="142"/>
      <c r="CG70" s="142"/>
      <c r="CH70" s="142"/>
      <c r="CI70" s="142"/>
      <c r="CJ70" s="142"/>
      <c r="CK70" s="142"/>
      <c r="CL70" s="142"/>
      <c r="CM70" s="142"/>
      <c r="CN70" s="142"/>
      <c r="CO70" s="142"/>
      <c r="CP70" s="142"/>
      <c r="CQ70" s="142"/>
      <c r="CR70" s="142"/>
      <c r="CS70" s="142"/>
      <c r="CT70" s="142"/>
      <c r="CU70" s="142"/>
      <c r="CV70" s="409"/>
      <c r="CW70" s="142"/>
      <c r="CX70" s="142"/>
      <c r="CY70" s="142"/>
      <c r="CZ70" s="142"/>
      <c r="DA70" s="142"/>
      <c r="DB70" s="142"/>
      <c r="DC70" s="142"/>
      <c r="DD70" s="142"/>
      <c r="DE70" s="142"/>
      <c r="DF70" s="142"/>
      <c r="DG70" s="142"/>
      <c r="DH70" s="142"/>
      <c r="DI70" s="142"/>
      <c r="DJ70" s="142"/>
      <c r="DK70" s="142"/>
      <c r="DL70" s="142"/>
      <c r="DM70" s="142"/>
      <c r="DN70" s="142"/>
      <c r="DO70" s="142"/>
      <c r="DP70" s="142"/>
      <c r="DQ70" s="142"/>
      <c r="DR70" s="142"/>
      <c r="DS70" s="142"/>
      <c r="DT70" s="142"/>
      <c r="DU70" s="142"/>
      <c r="DV70" s="142"/>
      <c r="DW70" s="142"/>
      <c r="DX70" s="142"/>
      <c r="DY70" s="142"/>
      <c r="DZ70" s="142"/>
      <c r="EA70" s="142"/>
      <c r="EB70" s="142"/>
      <c r="EC70" s="142"/>
      <c r="ED70" s="142"/>
      <c r="EE70" s="142"/>
      <c r="EF70" s="142"/>
      <c r="EG70" s="142"/>
      <c r="EH70" s="142"/>
      <c r="EI70" s="142"/>
      <c r="EJ70" s="142"/>
      <c r="EK70" s="142"/>
      <c r="EL70" s="142"/>
      <c r="EM70" s="142"/>
      <c r="EN70" s="142"/>
      <c r="EO70" s="142"/>
      <c r="EP70" s="142"/>
      <c r="EQ70" s="142"/>
      <c r="ER70" s="142"/>
      <c r="ES70" s="142"/>
      <c r="ET70" s="200"/>
      <c r="EU70" s="207">
        <f t="shared" si="164"/>
        <v>1000</v>
      </c>
      <c r="EV70" s="142">
        <f t="shared" si="165"/>
        <v>0</v>
      </c>
      <c r="EW70" s="142">
        <f t="shared" si="166"/>
        <v>0</v>
      </c>
      <c r="EX70" s="142">
        <f>SUMIF(G$66:ET$66,"関連事業",G70:$ET70)</f>
        <v>0</v>
      </c>
      <c r="EY70" s="141">
        <f t="shared" si="167"/>
        <v>0</v>
      </c>
    </row>
    <row r="71" spans="2:155" ht="15.95" customHeight="1" x14ac:dyDescent="0.15">
      <c r="B71" s="468"/>
      <c r="C71" s="461" t="s">
        <v>12</v>
      </c>
      <c r="D71" s="462"/>
      <c r="E71" s="31" t="s">
        <v>239</v>
      </c>
      <c r="F71" s="155"/>
      <c r="G71" s="198"/>
      <c r="H71" s="142">
        <f t="shared" ref="H71:AU71" si="168">ROUND(H68*H$8,0)</f>
        <v>0</v>
      </c>
      <c r="I71" s="142">
        <f t="shared" si="168"/>
        <v>0</v>
      </c>
      <c r="J71" s="142">
        <f t="shared" si="168"/>
        <v>0</v>
      </c>
      <c r="K71" s="142">
        <f t="shared" si="168"/>
        <v>0</v>
      </c>
      <c r="L71" s="142">
        <f t="shared" si="168"/>
        <v>0</v>
      </c>
      <c r="M71" s="142">
        <f t="shared" si="168"/>
        <v>0</v>
      </c>
      <c r="N71" s="142">
        <f t="shared" si="168"/>
        <v>0</v>
      </c>
      <c r="O71" s="142">
        <f t="shared" si="168"/>
        <v>0</v>
      </c>
      <c r="P71" s="142">
        <f t="shared" si="168"/>
        <v>0</v>
      </c>
      <c r="Q71" s="142">
        <f t="shared" si="168"/>
        <v>0</v>
      </c>
      <c r="R71" s="142">
        <f t="shared" si="168"/>
        <v>0</v>
      </c>
      <c r="S71" s="142">
        <f t="shared" si="168"/>
        <v>0</v>
      </c>
      <c r="T71" s="142">
        <f t="shared" si="168"/>
        <v>0</v>
      </c>
      <c r="U71" s="142">
        <f t="shared" si="168"/>
        <v>0</v>
      </c>
      <c r="V71" s="142">
        <f t="shared" si="168"/>
        <v>0</v>
      </c>
      <c r="W71" s="142">
        <f t="shared" si="168"/>
        <v>0</v>
      </c>
      <c r="X71" s="142">
        <f t="shared" si="168"/>
        <v>0</v>
      </c>
      <c r="Y71" s="142">
        <f t="shared" si="168"/>
        <v>0</v>
      </c>
      <c r="Z71" s="142">
        <f t="shared" si="168"/>
        <v>0</v>
      </c>
      <c r="AA71" s="142">
        <f t="shared" si="168"/>
        <v>0</v>
      </c>
      <c r="AB71" s="142">
        <f t="shared" si="168"/>
        <v>0</v>
      </c>
      <c r="AC71" s="142">
        <f t="shared" si="168"/>
        <v>0</v>
      </c>
      <c r="AD71" s="142">
        <f t="shared" si="168"/>
        <v>0</v>
      </c>
      <c r="AE71" s="142">
        <f t="shared" si="168"/>
        <v>0</v>
      </c>
      <c r="AF71" s="142">
        <f t="shared" si="168"/>
        <v>0</v>
      </c>
      <c r="AG71" s="142">
        <f t="shared" si="168"/>
        <v>0</v>
      </c>
      <c r="AH71" s="142">
        <f t="shared" si="168"/>
        <v>0</v>
      </c>
      <c r="AI71" s="142">
        <f t="shared" si="168"/>
        <v>0</v>
      </c>
      <c r="AJ71" s="142">
        <f t="shared" si="168"/>
        <v>0</v>
      </c>
      <c r="AK71" s="142">
        <f t="shared" si="168"/>
        <v>0</v>
      </c>
      <c r="AL71" s="142">
        <f t="shared" si="168"/>
        <v>0</v>
      </c>
      <c r="AM71" s="142">
        <f t="shared" si="168"/>
        <v>0</v>
      </c>
      <c r="AN71" s="142">
        <f t="shared" si="168"/>
        <v>0</v>
      </c>
      <c r="AO71" s="142">
        <f t="shared" si="168"/>
        <v>0</v>
      </c>
      <c r="AP71" s="142">
        <f t="shared" si="168"/>
        <v>0</v>
      </c>
      <c r="AQ71" s="142">
        <f t="shared" si="168"/>
        <v>0</v>
      </c>
      <c r="AR71" s="142">
        <f t="shared" si="168"/>
        <v>0</v>
      </c>
      <c r="AS71" s="142">
        <f t="shared" si="168"/>
        <v>0</v>
      </c>
      <c r="AT71" s="142">
        <f t="shared" si="168"/>
        <v>0</v>
      </c>
      <c r="AU71" s="142">
        <f t="shared" si="168"/>
        <v>0</v>
      </c>
      <c r="AV71" s="142">
        <f t="shared" ref="AV71:CA71" si="169">ROUND(AV68*AV$8,0)</f>
        <v>0</v>
      </c>
      <c r="AW71" s="142">
        <f t="shared" si="169"/>
        <v>0</v>
      </c>
      <c r="AX71" s="142">
        <f t="shared" si="169"/>
        <v>0</v>
      </c>
      <c r="AY71" s="142">
        <f t="shared" si="169"/>
        <v>0</v>
      </c>
      <c r="AZ71" s="142">
        <f t="shared" si="169"/>
        <v>252700</v>
      </c>
      <c r="BA71" s="142">
        <f t="shared" si="169"/>
        <v>0</v>
      </c>
      <c r="BB71" s="142">
        <f t="shared" si="169"/>
        <v>0</v>
      </c>
      <c r="BC71" s="142">
        <f t="shared" si="169"/>
        <v>0</v>
      </c>
      <c r="BD71" s="142">
        <f t="shared" si="169"/>
        <v>0</v>
      </c>
      <c r="BE71" s="142">
        <f t="shared" si="169"/>
        <v>0</v>
      </c>
      <c r="BF71" s="142">
        <f t="shared" si="169"/>
        <v>0</v>
      </c>
      <c r="BG71" s="142">
        <f t="shared" si="169"/>
        <v>0</v>
      </c>
      <c r="BH71" s="142">
        <f t="shared" si="169"/>
        <v>0</v>
      </c>
      <c r="BI71" s="142">
        <f t="shared" si="169"/>
        <v>0</v>
      </c>
      <c r="BJ71" s="142">
        <f t="shared" si="169"/>
        <v>0</v>
      </c>
      <c r="BK71" s="142">
        <f t="shared" si="169"/>
        <v>0</v>
      </c>
      <c r="BL71" s="142">
        <f t="shared" si="169"/>
        <v>0</v>
      </c>
      <c r="BM71" s="142">
        <f t="shared" si="169"/>
        <v>0</v>
      </c>
      <c r="BN71" s="142">
        <f t="shared" si="169"/>
        <v>0</v>
      </c>
      <c r="BO71" s="142">
        <f t="shared" si="169"/>
        <v>0</v>
      </c>
      <c r="BP71" s="142">
        <f t="shared" si="169"/>
        <v>0</v>
      </c>
      <c r="BQ71" s="142">
        <f t="shared" si="169"/>
        <v>0</v>
      </c>
      <c r="BR71" s="142">
        <f t="shared" si="169"/>
        <v>0</v>
      </c>
      <c r="BS71" s="142">
        <f t="shared" si="169"/>
        <v>0</v>
      </c>
      <c r="BT71" s="142">
        <f t="shared" si="169"/>
        <v>0</v>
      </c>
      <c r="BU71" s="142">
        <f t="shared" si="169"/>
        <v>0</v>
      </c>
      <c r="BV71" s="142">
        <f t="shared" si="169"/>
        <v>0</v>
      </c>
      <c r="BW71" s="142">
        <f t="shared" si="169"/>
        <v>0</v>
      </c>
      <c r="BX71" s="142">
        <f t="shared" si="169"/>
        <v>0</v>
      </c>
      <c r="BY71" s="142">
        <f t="shared" si="169"/>
        <v>0</v>
      </c>
      <c r="BZ71" s="142">
        <f t="shared" si="169"/>
        <v>0</v>
      </c>
      <c r="CA71" s="142">
        <f t="shared" si="169"/>
        <v>0</v>
      </c>
      <c r="CB71" s="142">
        <f t="shared" ref="CB71:DG71" si="170">ROUND(CB68*CB$8,0)</f>
        <v>0</v>
      </c>
      <c r="CC71" s="142">
        <f t="shared" si="170"/>
        <v>0</v>
      </c>
      <c r="CD71" s="142">
        <f t="shared" si="170"/>
        <v>0</v>
      </c>
      <c r="CE71" s="142">
        <f t="shared" si="170"/>
        <v>0</v>
      </c>
      <c r="CF71" s="142">
        <f t="shared" si="170"/>
        <v>0</v>
      </c>
      <c r="CG71" s="142">
        <f t="shared" si="170"/>
        <v>0</v>
      </c>
      <c r="CH71" s="142">
        <f t="shared" si="170"/>
        <v>0</v>
      </c>
      <c r="CI71" s="142">
        <f t="shared" si="170"/>
        <v>0</v>
      </c>
      <c r="CJ71" s="142">
        <f t="shared" si="170"/>
        <v>0</v>
      </c>
      <c r="CK71" s="142">
        <f t="shared" si="170"/>
        <v>0</v>
      </c>
      <c r="CL71" s="142">
        <f t="shared" si="170"/>
        <v>0</v>
      </c>
      <c r="CM71" s="142">
        <f t="shared" si="170"/>
        <v>0</v>
      </c>
      <c r="CN71" s="142">
        <f t="shared" si="170"/>
        <v>0</v>
      </c>
      <c r="CO71" s="142">
        <f t="shared" si="170"/>
        <v>0</v>
      </c>
      <c r="CP71" s="142">
        <f t="shared" si="170"/>
        <v>0</v>
      </c>
      <c r="CQ71" s="142">
        <f t="shared" si="170"/>
        <v>0</v>
      </c>
      <c r="CR71" s="142">
        <f t="shared" si="170"/>
        <v>0</v>
      </c>
      <c r="CS71" s="142">
        <f t="shared" si="170"/>
        <v>0</v>
      </c>
      <c r="CT71" s="142">
        <f t="shared" si="170"/>
        <v>0</v>
      </c>
      <c r="CU71" s="142">
        <f t="shared" si="170"/>
        <v>0</v>
      </c>
      <c r="CV71" s="409">
        <f t="shared" si="170"/>
        <v>0</v>
      </c>
      <c r="CW71" s="142">
        <f t="shared" si="170"/>
        <v>0</v>
      </c>
      <c r="CX71" s="142">
        <f t="shared" si="170"/>
        <v>0</v>
      </c>
      <c r="CY71" s="142">
        <f t="shared" si="170"/>
        <v>0</v>
      </c>
      <c r="CZ71" s="142">
        <f t="shared" si="170"/>
        <v>100000</v>
      </c>
      <c r="DA71" s="142">
        <f t="shared" si="170"/>
        <v>100000</v>
      </c>
      <c r="DB71" s="142">
        <f t="shared" si="170"/>
        <v>100000</v>
      </c>
      <c r="DC71" s="142">
        <f t="shared" si="170"/>
        <v>100000</v>
      </c>
      <c r="DD71" s="142">
        <f t="shared" si="170"/>
        <v>100000</v>
      </c>
      <c r="DE71" s="142">
        <f t="shared" si="170"/>
        <v>0</v>
      </c>
      <c r="DF71" s="142">
        <f t="shared" si="170"/>
        <v>0</v>
      </c>
      <c r="DG71" s="142">
        <f t="shared" si="170"/>
        <v>0</v>
      </c>
      <c r="DH71" s="142">
        <f t="shared" ref="DH71:EM71" si="171">ROUND(DH68*DH$8,0)</f>
        <v>0</v>
      </c>
      <c r="DI71" s="142">
        <f t="shared" si="171"/>
        <v>0</v>
      </c>
      <c r="DJ71" s="142">
        <f t="shared" si="171"/>
        <v>0</v>
      </c>
      <c r="DK71" s="142">
        <f t="shared" si="171"/>
        <v>0</v>
      </c>
      <c r="DL71" s="142">
        <f t="shared" si="171"/>
        <v>0</v>
      </c>
      <c r="DM71" s="142">
        <f t="shared" si="171"/>
        <v>0</v>
      </c>
      <c r="DN71" s="142">
        <f t="shared" si="171"/>
        <v>50000</v>
      </c>
      <c r="DO71" s="142">
        <f t="shared" si="171"/>
        <v>0</v>
      </c>
      <c r="DP71" s="142">
        <f t="shared" si="171"/>
        <v>0</v>
      </c>
      <c r="DQ71" s="142">
        <f t="shared" si="171"/>
        <v>0</v>
      </c>
      <c r="DR71" s="142">
        <f t="shared" si="171"/>
        <v>0</v>
      </c>
      <c r="DS71" s="142">
        <f t="shared" si="171"/>
        <v>0</v>
      </c>
      <c r="DT71" s="142">
        <f t="shared" si="171"/>
        <v>0</v>
      </c>
      <c r="DU71" s="142">
        <f t="shared" si="171"/>
        <v>0</v>
      </c>
      <c r="DV71" s="142">
        <f t="shared" si="171"/>
        <v>0</v>
      </c>
      <c r="DW71" s="142">
        <f t="shared" si="171"/>
        <v>0</v>
      </c>
      <c r="DX71" s="142">
        <f t="shared" si="171"/>
        <v>500000</v>
      </c>
      <c r="DY71" s="142">
        <f t="shared" si="171"/>
        <v>0</v>
      </c>
      <c r="DZ71" s="142">
        <f t="shared" si="171"/>
        <v>0</v>
      </c>
      <c r="EA71" s="142">
        <f t="shared" si="171"/>
        <v>0</v>
      </c>
      <c r="EB71" s="142">
        <f t="shared" si="171"/>
        <v>0</v>
      </c>
      <c r="EC71" s="142">
        <f t="shared" si="171"/>
        <v>0</v>
      </c>
      <c r="ED71" s="142">
        <f t="shared" si="171"/>
        <v>0</v>
      </c>
      <c r="EE71" s="142">
        <f t="shared" si="171"/>
        <v>0</v>
      </c>
      <c r="EF71" s="142">
        <f t="shared" si="171"/>
        <v>0</v>
      </c>
      <c r="EG71" s="142">
        <f t="shared" si="171"/>
        <v>0</v>
      </c>
      <c r="EH71" s="142">
        <f t="shared" si="171"/>
        <v>50000</v>
      </c>
      <c r="EI71" s="142">
        <f t="shared" si="171"/>
        <v>0</v>
      </c>
      <c r="EJ71" s="142">
        <f t="shared" si="171"/>
        <v>0</v>
      </c>
      <c r="EK71" s="142">
        <f t="shared" si="171"/>
        <v>0</v>
      </c>
      <c r="EL71" s="142">
        <f t="shared" si="171"/>
        <v>0</v>
      </c>
      <c r="EM71" s="142">
        <f t="shared" si="171"/>
        <v>0</v>
      </c>
      <c r="EN71" s="142">
        <f t="shared" ref="EN71:ES71" si="172">ROUND(EN68*EN$8,0)</f>
        <v>0</v>
      </c>
      <c r="EO71" s="142">
        <f t="shared" si="172"/>
        <v>0</v>
      </c>
      <c r="EP71" s="142">
        <f t="shared" si="172"/>
        <v>0</v>
      </c>
      <c r="EQ71" s="142">
        <f t="shared" si="172"/>
        <v>0</v>
      </c>
      <c r="ER71" s="142">
        <f t="shared" si="172"/>
        <v>500000</v>
      </c>
      <c r="ES71" s="142">
        <f t="shared" si="172"/>
        <v>0</v>
      </c>
      <c r="ET71" s="200"/>
      <c r="EU71" s="207">
        <f t="shared" si="164"/>
        <v>252700</v>
      </c>
      <c r="EV71" s="142">
        <f t="shared" si="165"/>
        <v>0</v>
      </c>
      <c r="EW71" s="142">
        <f t="shared" si="166"/>
        <v>500000</v>
      </c>
      <c r="EX71" s="142">
        <f>SUMIF(G$66:ET$66,"関連事業",G71:$ET71)</f>
        <v>0</v>
      </c>
      <c r="EY71" s="141">
        <f t="shared" si="167"/>
        <v>1100000</v>
      </c>
    </row>
    <row r="72" spans="2:155" ht="15.95" customHeight="1" x14ac:dyDescent="0.15">
      <c r="B72" s="468"/>
      <c r="C72" s="463"/>
      <c r="D72" s="464"/>
      <c r="E72" s="31" t="s">
        <v>13</v>
      </c>
      <c r="F72" s="155"/>
      <c r="G72" s="198"/>
      <c r="H72" s="142">
        <f t="shared" ref="H72:AU72" si="173">ROUND(H69*H$8,0)</f>
        <v>0</v>
      </c>
      <c r="I72" s="142">
        <f t="shared" si="173"/>
        <v>0</v>
      </c>
      <c r="J72" s="142">
        <f t="shared" si="173"/>
        <v>0</v>
      </c>
      <c r="K72" s="142">
        <f t="shared" si="173"/>
        <v>0</v>
      </c>
      <c r="L72" s="142">
        <f t="shared" si="173"/>
        <v>0</v>
      </c>
      <c r="M72" s="142">
        <f t="shared" si="173"/>
        <v>0</v>
      </c>
      <c r="N72" s="142">
        <f t="shared" si="173"/>
        <v>0</v>
      </c>
      <c r="O72" s="142">
        <f t="shared" si="173"/>
        <v>0</v>
      </c>
      <c r="P72" s="142">
        <f t="shared" si="173"/>
        <v>0</v>
      </c>
      <c r="Q72" s="142">
        <f t="shared" si="173"/>
        <v>0</v>
      </c>
      <c r="R72" s="142">
        <f t="shared" si="173"/>
        <v>0</v>
      </c>
      <c r="S72" s="142">
        <f t="shared" si="173"/>
        <v>0</v>
      </c>
      <c r="T72" s="142">
        <f t="shared" si="173"/>
        <v>0</v>
      </c>
      <c r="U72" s="142">
        <f t="shared" si="173"/>
        <v>0</v>
      </c>
      <c r="V72" s="142">
        <f t="shared" si="173"/>
        <v>0</v>
      </c>
      <c r="W72" s="142">
        <f t="shared" si="173"/>
        <v>0</v>
      </c>
      <c r="X72" s="142">
        <f t="shared" si="173"/>
        <v>0</v>
      </c>
      <c r="Y72" s="142">
        <f t="shared" si="173"/>
        <v>0</v>
      </c>
      <c r="Z72" s="142">
        <f t="shared" si="173"/>
        <v>0</v>
      </c>
      <c r="AA72" s="142">
        <f t="shared" si="173"/>
        <v>0</v>
      </c>
      <c r="AB72" s="142">
        <f t="shared" si="173"/>
        <v>0</v>
      </c>
      <c r="AC72" s="142">
        <f t="shared" si="173"/>
        <v>0</v>
      </c>
      <c r="AD72" s="142">
        <f t="shared" si="173"/>
        <v>0</v>
      </c>
      <c r="AE72" s="142">
        <f t="shared" si="173"/>
        <v>0</v>
      </c>
      <c r="AF72" s="142">
        <f t="shared" si="173"/>
        <v>0</v>
      </c>
      <c r="AG72" s="142">
        <f t="shared" si="173"/>
        <v>0</v>
      </c>
      <c r="AH72" s="142">
        <f t="shared" si="173"/>
        <v>0</v>
      </c>
      <c r="AI72" s="142">
        <f t="shared" si="173"/>
        <v>0</v>
      </c>
      <c r="AJ72" s="142">
        <f t="shared" si="173"/>
        <v>0</v>
      </c>
      <c r="AK72" s="142">
        <f t="shared" si="173"/>
        <v>0</v>
      </c>
      <c r="AL72" s="142">
        <f t="shared" si="173"/>
        <v>0</v>
      </c>
      <c r="AM72" s="142">
        <f t="shared" si="173"/>
        <v>0</v>
      </c>
      <c r="AN72" s="142">
        <f t="shared" si="173"/>
        <v>0</v>
      </c>
      <c r="AO72" s="142">
        <f t="shared" si="173"/>
        <v>0</v>
      </c>
      <c r="AP72" s="142">
        <f t="shared" si="173"/>
        <v>0</v>
      </c>
      <c r="AQ72" s="142">
        <f t="shared" si="173"/>
        <v>0</v>
      </c>
      <c r="AR72" s="142">
        <f t="shared" si="173"/>
        <v>0</v>
      </c>
      <c r="AS72" s="142">
        <f t="shared" si="173"/>
        <v>0</v>
      </c>
      <c r="AT72" s="142">
        <f t="shared" si="173"/>
        <v>0</v>
      </c>
      <c r="AU72" s="142">
        <f t="shared" si="173"/>
        <v>0</v>
      </c>
      <c r="AV72" s="142">
        <f t="shared" ref="AV72:CA72" si="174">ROUND(AV69*AV$8,0)</f>
        <v>0</v>
      </c>
      <c r="AW72" s="142">
        <f t="shared" si="174"/>
        <v>0</v>
      </c>
      <c r="AX72" s="142">
        <f t="shared" si="174"/>
        <v>0</v>
      </c>
      <c r="AY72" s="142">
        <f t="shared" si="174"/>
        <v>0</v>
      </c>
      <c r="AZ72" s="142">
        <f t="shared" si="174"/>
        <v>0</v>
      </c>
      <c r="BA72" s="142">
        <f t="shared" si="174"/>
        <v>0</v>
      </c>
      <c r="BB72" s="142">
        <f t="shared" si="174"/>
        <v>0</v>
      </c>
      <c r="BC72" s="142">
        <f t="shared" si="174"/>
        <v>0</v>
      </c>
      <c r="BD72" s="142">
        <f t="shared" si="174"/>
        <v>0</v>
      </c>
      <c r="BE72" s="142">
        <f t="shared" si="174"/>
        <v>0</v>
      </c>
      <c r="BF72" s="142">
        <f t="shared" si="174"/>
        <v>0</v>
      </c>
      <c r="BG72" s="142">
        <f t="shared" si="174"/>
        <v>0</v>
      </c>
      <c r="BH72" s="142">
        <f t="shared" si="174"/>
        <v>0</v>
      </c>
      <c r="BI72" s="142">
        <f t="shared" si="174"/>
        <v>0</v>
      </c>
      <c r="BJ72" s="142">
        <f t="shared" si="174"/>
        <v>0</v>
      </c>
      <c r="BK72" s="142">
        <f t="shared" si="174"/>
        <v>0</v>
      </c>
      <c r="BL72" s="142">
        <f t="shared" si="174"/>
        <v>0</v>
      </c>
      <c r="BM72" s="142">
        <f t="shared" si="174"/>
        <v>0</v>
      </c>
      <c r="BN72" s="142">
        <f t="shared" si="174"/>
        <v>0</v>
      </c>
      <c r="BO72" s="142">
        <f t="shared" si="174"/>
        <v>0</v>
      </c>
      <c r="BP72" s="142">
        <f t="shared" si="174"/>
        <v>0</v>
      </c>
      <c r="BQ72" s="142">
        <f t="shared" si="174"/>
        <v>0</v>
      </c>
      <c r="BR72" s="142">
        <f t="shared" si="174"/>
        <v>0</v>
      </c>
      <c r="BS72" s="142">
        <f t="shared" si="174"/>
        <v>0</v>
      </c>
      <c r="BT72" s="142">
        <f t="shared" si="174"/>
        <v>0</v>
      </c>
      <c r="BU72" s="142">
        <f t="shared" si="174"/>
        <v>0</v>
      </c>
      <c r="BV72" s="142">
        <f t="shared" si="174"/>
        <v>0</v>
      </c>
      <c r="BW72" s="142">
        <f t="shared" si="174"/>
        <v>0</v>
      </c>
      <c r="BX72" s="142">
        <f t="shared" si="174"/>
        <v>0</v>
      </c>
      <c r="BY72" s="142">
        <f t="shared" si="174"/>
        <v>0</v>
      </c>
      <c r="BZ72" s="142">
        <f t="shared" si="174"/>
        <v>0</v>
      </c>
      <c r="CA72" s="142">
        <f t="shared" si="174"/>
        <v>0</v>
      </c>
      <c r="CB72" s="142">
        <f t="shared" ref="CB72:DG72" si="175">ROUND(CB69*CB$8,0)</f>
        <v>0</v>
      </c>
      <c r="CC72" s="142">
        <f t="shared" si="175"/>
        <v>0</v>
      </c>
      <c r="CD72" s="142">
        <f t="shared" si="175"/>
        <v>0</v>
      </c>
      <c r="CE72" s="142">
        <f t="shared" si="175"/>
        <v>0</v>
      </c>
      <c r="CF72" s="142">
        <f t="shared" si="175"/>
        <v>0</v>
      </c>
      <c r="CG72" s="142">
        <f t="shared" si="175"/>
        <v>0</v>
      </c>
      <c r="CH72" s="142">
        <f t="shared" si="175"/>
        <v>0</v>
      </c>
      <c r="CI72" s="142">
        <f t="shared" si="175"/>
        <v>0</v>
      </c>
      <c r="CJ72" s="142">
        <f t="shared" si="175"/>
        <v>0</v>
      </c>
      <c r="CK72" s="142">
        <f t="shared" si="175"/>
        <v>0</v>
      </c>
      <c r="CL72" s="142">
        <f t="shared" si="175"/>
        <v>0</v>
      </c>
      <c r="CM72" s="142">
        <f t="shared" si="175"/>
        <v>0</v>
      </c>
      <c r="CN72" s="142">
        <f t="shared" si="175"/>
        <v>0</v>
      </c>
      <c r="CO72" s="142">
        <f t="shared" si="175"/>
        <v>0</v>
      </c>
      <c r="CP72" s="142">
        <f t="shared" si="175"/>
        <v>0</v>
      </c>
      <c r="CQ72" s="142">
        <f t="shared" si="175"/>
        <v>0</v>
      </c>
      <c r="CR72" s="142">
        <f t="shared" si="175"/>
        <v>0</v>
      </c>
      <c r="CS72" s="142">
        <f t="shared" si="175"/>
        <v>0</v>
      </c>
      <c r="CT72" s="142">
        <f t="shared" si="175"/>
        <v>0</v>
      </c>
      <c r="CU72" s="142">
        <f t="shared" si="175"/>
        <v>0</v>
      </c>
      <c r="CV72" s="409">
        <f t="shared" si="175"/>
        <v>0</v>
      </c>
      <c r="CW72" s="142">
        <f t="shared" si="175"/>
        <v>0</v>
      </c>
      <c r="CX72" s="142">
        <f t="shared" si="175"/>
        <v>0</v>
      </c>
      <c r="CY72" s="142">
        <f t="shared" si="175"/>
        <v>0</v>
      </c>
      <c r="CZ72" s="142">
        <f t="shared" si="175"/>
        <v>5000</v>
      </c>
      <c r="DA72" s="142">
        <f t="shared" si="175"/>
        <v>0</v>
      </c>
      <c r="DB72" s="142">
        <f t="shared" si="175"/>
        <v>0</v>
      </c>
      <c r="DC72" s="142">
        <f t="shared" si="175"/>
        <v>0</v>
      </c>
      <c r="DD72" s="142">
        <f t="shared" si="175"/>
        <v>0</v>
      </c>
      <c r="DE72" s="142">
        <f t="shared" si="175"/>
        <v>0</v>
      </c>
      <c r="DF72" s="142">
        <f t="shared" si="175"/>
        <v>0</v>
      </c>
      <c r="DG72" s="142">
        <f t="shared" si="175"/>
        <v>0</v>
      </c>
      <c r="DH72" s="142">
        <f t="shared" ref="DH72:EM72" si="176">ROUND(DH69*DH$8,0)</f>
        <v>0</v>
      </c>
      <c r="DI72" s="142">
        <f t="shared" si="176"/>
        <v>0</v>
      </c>
      <c r="DJ72" s="142">
        <f t="shared" si="176"/>
        <v>0</v>
      </c>
      <c r="DK72" s="142">
        <f t="shared" si="176"/>
        <v>0</v>
      </c>
      <c r="DL72" s="142">
        <f t="shared" si="176"/>
        <v>0</v>
      </c>
      <c r="DM72" s="142">
        <f t="shared" si="176"/>
        <v>0</v>
      </c>
      <c r="DN72" s="142">
        <f t="shared" si="176"/>
        <v>0</v>
      </c>
      <c r="DO72" s="142">
        <f t="shared" si="176"/>
        <v>0</v>
      </c>
      <c r="DP72" s="142">
        <f t="shared" si="176"/>
        <v>0</v>
      </c>
      <c r="DQ72" s="142">
        <f t="shared" si="176"/>
        <v>0</v>
      </c>
      <c r="DR72" s="142">
        <f t="shared" si="176"/>
        <v>0</v>
      </c>
      <c r="DS72" s="142">
        <f t="shared" si="176"/>
        <v>0</v>
      </c>
      <c r="DT72" s="142">
        <f t="shared" si="176"/>
        <v>0</v>
      </c>
      <c r="DU72" s="142">
        <f t="shared" si="176"/>
        <v>0</v>
      </c>
      <c r="DV72" s="142">
        <f t="shared" si="176"/>
        <v>0</v>
      </c>
      <c r="DW72" s="142">
        <f t="shared" si="176"/>
        <v>0</v>
      </c>
      <c r="DX72" s="142">
        <f t="shared" si="176"/>
        <v>0</v>
      </c>
      <c r="DY72" s="142">
        <f t="shared" si="176"/>
        <v>0</v>
      </c>
      <c r="DZ72" s="142">
        <f t="shared" si="176"/>
        <v>0</v>
      </c>
      <c r="EA72" s="142">
        <f t="shared" si="176"/>
        <v>0</v>
      </c>
      <c r="EB72" s="142">
        <f t="shared" si="176"/>
        <v>0</v>
      </c>
      <c r="EC72" s="142">
        <f t="shared" si="176"/>
        <v>0</v>
      </c>
      <c r="ED72" s="142">
        <f t="shared" si="176"/>
        <v>0</v>
      </c>
      <c r="EE72" s="142">
        <f t="shared" si="176"/>
        <v>0</v>
      </c>
      <c r="EF72" s="142">
        <f t="shared" si="176"/>
        <v>0</v>
      </c>
      <c r="EG72" s="142">
        <f t="shared" si="176"/>
        <v>0</v>
      </c>
      <c r="EH72" s="142">
        <f t="shared" si="176"/>
        <v>0</v>
      </c>
      <c r="EI72" s="142">
        <f t="shared" si="176"/>
        <v>0</v>
      </c>
      <c r="EJ72" s="142">
        <f t="shared" si="176"/>
        <v>0</v>
      </c>
      <c r="EK72" s="142">
        <f t="shared" si="176"/>
        <v>0</v>
      </c>
      <c r="EL72" s="142">
        <f t="shared" si="176"/>
        <v>0</v>
      </c>
      <c r="EM72" s="142">
        <f t="shared" si="176"/>
        <v>0</v>
      </c>
      <c r="EN72" s="142">
        <f t="shared" ref="EN72:ES72" si="177">ROUND(EN69*EN$8,0)</f>
        <v>0</v>
      </c>
      <c r="EO72" s="142">
        <f t="shared" si="177"/>
        <v>0</v>
      </c>
      <c r="EP72" s="142">
        <f t="shared" si="177"/>
        <v>0</v>
      </c>
      <c r="EQ72" s="142">
        <f t="shared" si="177"/>
        <v>0</v>
      </c>
      <c r="ER72" s="142">
        <f t="shared" si="177"/>
        <v>0</v>
      </c>
      <c r="ES72" s="142">
        <f t="shared" si="177"/>
        <v>0</v>
      </c>
      <c r="ET72" s="200"/>
      <c r="EU72" s="207">
        <f t="shared" si="164"/>
        <v>0</v>
      </c>
      <c r="EV72" s="142">
        <f t="shared" si="165"/>
        <v>0</v>
      </c>
      <c r="EW72" s="142">
        <f t="shared" si="166"/>
        <v>5000</v>
      </c>
      <c r="EX72" s="142">
        <f>SUMIF(G$66:ET$66,"関連事業",G72:$ET72)</f>
        <v>0</v>
      </c>
      <c r="EY72" s="141">
        <f t="shared" si="167"/>
        <v>0</v>
      </c>
    </row>
    <row r="73" spans="2:155" ht="15.95" customHeight="1" x14ac:dyDescent="0.15">
      <c r="B73" s="468"/>
      <c r="C73" s="465"/>
      <c r="D73" s="466"/>
      <c r="E73" s="31" t="s">
        <v>237</v>
      </c>
      <c r="F73" s="155"/>
      <c r="G73" s="198"/>
      <c r="H73" s="142">
        <f t="shared" ref="H73:AU73" si="178">ROUND(H70*H$8,0)</f>
        <v>0</v>
      </c>
      <c r="I73" s="142">
        <f t="shared" si="178"/>
        <v>0</v>
      </c>
      <c r="J73" s="142">
        <f t="shared" si="178"/>
        <v>0</v>
      </c>
      <c r="K73" s="142">
        <f t="shared" si="178"/>
        <v>0</v>
      </c>
      <c r="L73" s="142">
        <f t="shared" si="178"/>
        <v>0</v>
      </c>
      <c r="M73" s="142">
        <f t="shared" si="178"/>
        <v>0</v>
      </c>
      <c r="N73" s="142">
        <f t="shared" si="178"/>
        <v>0</v>
      </c>
      <c r="O73" s="142">
        <f t="shared" si="178"/>
        <v>0</v>
      </c>
      <c r="P73" s="142">
        <f t="shared" si="178"/>
        <v>0</v>
      </c>
      <c r="Q73" s="142">
        <f t="shared" si="178"/>
        <v>0</v>
      </c>
      <c r="R73" s="142">
        <f t="shared" si="178"/>
        <v>0</v>
      </c>
      <c r="S73" s="142">
        <f t="shared" si="178"/>
        <v>0</v>
      </c>
      <c r="T73" s="142">
        <f t="shared" si="178"/>
        <v>0</v>
      </c>
      <c r="U73" s="142">
        <f t="shared" si="178"/>
        <v>0</v>
      </c>
      <c r="V73" s="142">
        <f t="shared" si="178"/>
        <v>0</v>
      </c>
      <c r="W73" s="142">
        <f t="shared" si="178"/>
        <v>0</v>
      </c>
      <c r="X73" s="142">
        <f t="shared" si="178"/>
        <v>0</v>
      </c>
      <c r="Y73" s="142">
        <f t="shared" si="178"/>
        <v>0</v>
      </c>
      <c r="Z73" s="142">
        <f t="shared" si="178"/>
        <v>0</v>
      </c>
      <c r="AA73" s="142">
        <f t="shared" si="178"/>
        <v>0</v>
      </c>
      <c r="AB73" s="142">
        <f t="shared" si="178"/>
        <v>0</v>
      </c>
      <c r="AC73" s="142">
        <f t="shared" si="178"/>
        <v>0</v>
      </c>
      <c r="AD73" s="142">
        <f t="shared" si="178"/>
        <v>0</v>
      </c>
      <c r="AE73" s="142">
        <f t="shared" si="178"/>
        <v>0</v>
      </c>
      <c r="AF73" s="142">
        <f t="shared" si="178"/>
        <v>0</v>
      </c>
      <c r="AG73" s="142">
        <f t="shared" si="178"/>
        <v>0</v>
      </c>
      <c r="AH73" s="142">
        <f t="shared" si="178"/>
        <v>0</v>
      </c>
      <c r="AI73" s="142">
        <f t="shared" si="178"/>
        <v>0</v>
      </c>
      <c r="AJ73" s="142">
        <f t="shared" si="178"/>
        <v>0</v>
      </c>
      <c r="AK73" s="142">
        <f t="shared" si="178"/>
        <v>0</v>
      </c>
      <c r="AL73" s="142">
        <f t="shared" si="178"/>
        <v>0</v>
      </c>
      <c r="AM73" s="142">
        <f t="shared" si="178"/>
        <v>0</v>
      </c>
      <c r="AN73" s="142">
        <f t="shared" si="178"/>
        <v>0</v>
      </c>
      <c r="AO73" s="142">
        <f t="shared" si="178"/>
        <v>0</v>
      </c>
      <c r="AP73" s="142">
        <f t="shared" si="178"/>
        <v>0</v>
      </c>
      <c r="AQ73" s="142">
        <f t="shared" si="178"/>
        <v>0</v>
      </c>
      <c r="AR73" s="142">
        <f t="shared" si="178"/>
        <v>0</v>
      </c>
      <c r="AS73" s="142">
        <f t="shared" si="178"/>
        <v>0</v>
      </c>
      <c r="AT73" s="142">
        <f t="shared" si="178"/>
        <v>0</v>
      </c>
      <c r="AU73" s="142">
        <f t="shared" si="178"/>
        <v>0</v>
      </c>
      <c r="AV73" s="142">
        <f t="shared" ref="AV73:CA73" si="179">ROUND(AV70*AV$8,0)</f>
        <v>0</v>
      </c>
      <c r="AW73" s="142">
        <f t="shared" si="179"/>
        <v>0</v>
      </c>
      <c r="AX73" s="142">
        <f t="shared" si="179"/>
        <v>0</v>
      </c>
      <c r="AY73" s="142">
        <f t="shared" si="179"/>
        <v>0</v>
      </c>
      <c r="AZ73" s="142">
        <f t="shared" si="179"/>
        <v>3610</v>
      </c>
      <c r="BA73" s="142">
        <f t="shared" si="179"/>
        <v>0</v>
      </c>
      <c r="BB73" s="142">
        <f t="shared" si="179"/>
        <v>0</v>
      </c>
      <c r="BC73" s="142">
        <f t="shared" si="179"/>
        <v>0</v>
      </c>
      <c r="BD73" s="142">
        <f t="shared" si="179"/>
        <v>0</v>
      </c>
      <c r="BE73" s="142">
        <f t="shared" si="179"/>
        <v>0</v>
      </c>
      <c r="BF73" s="142">
        <f t="shared" si="179"/>
        <v>0</v>
      </c>
      <c r="BG73" s="142">
        <f t="shared" si="179"/>
        <v>0</v>
      </c>
      <c r="BH73" s="142">
        <f t="shared" si="179"/>
        <v>0</v>
      </c>
      <c r="BI73" s="142">
        <f t="shared" si="179"/>
        <v>0</v>
      </c>
      <c r="BJ73" s="142">
        <f t="shared" si="179"/>
        <v>0</v>
      </c>
      <c r="BK73" s="142">
        <f t="shared" si="179"/>
        <v>0</v>
      </c>
      <c r="BL73" s="142">
        <f t="shared" si="179"/>
        <v>0</v>
      </c>
      <c r="BM73" s="142">
        <f t="shared" si="179"/>
        <v>0</v>
      </c>
      <c r="BN73" s="142">
        <f t="shared" si="179"/>
        <v>0</v>
      </c>
      <c r="BO73" s="142">
        <f t="shared" si="179"/>
        <v>0</v>
      </c>
      <c r="BP73" s="142">
        <f t="shared" si="179"/>
        <v>0</v>
      </c>
      <c r="BQ73" s="142">
        <f t="shared" si="179"/>
        <v>0</v>
      </c>
      <c r="BR73" s="142">
        <f t="shared" si="179"/>
        <v>0</v>
      </c>
      <c r="BS73" s="142">
        <f t="shared" si="179"/>
        <v>0</v>
      </c>
      <c r="BT73" s="142">
        <f t="shared" si="179"/>
        <v>0</v>
      </c>
      <c r="BU73" s="142">
        <f t="shared" si="179"/>
        <v>0</v>
      </c>
      <c r="BV73" s="142">
        <f t="shared" si="179"/>
        <v>0</v>
      </c>
      <c r="BW73" s="142">
        <f t="shared" si="179"/>
        <v>0</v>
      </c>
      <c r="BX73" s="142">
        <f t="shared" si="179"/>
        <v>0</v>
      </c>
      <c r="BY73" s="142">
        <f t="shared" si="179"/>
        <v>0</v>
      </c>
      <c r="BZ73" s="142">
        <f t="shared" si="179"/>
        <v>0</v>
      </c>
      <c r="CA73" s="142">
        <f t="shared" si="179"/>
        <v>0</v>
      </c>
      <c r="CB73" s="142">
        <f t="shared" ref="CB73:DG73" si="180">ROUND(CB70*CB$8,0)</f>
        <v>0</v>
      </c>
      <c r="CC73" s="142">
        <f t="shared" si="180"/>
        <v>0</v>
      </c>
      <c r="CD73" s="142">
        <f t="shared" si="180"/>
        <v>0</v>
      </c>
      <c r="CE73" s="142">
        <f t="shared" si="180"/>
        <v>0</v>
      </c>
      <c r="CF73" s="142">
        <f t="shared" si="180"/>
        <v>0</v>
      </c>
      <c r="CG73" s="142">
        <f t="shared" si="180"/>
        <v>0</v>
      </c>
      <c r="CH73" s="142">
        <f t="shared" si="180"/>
        <v>0</v>
      </c>
      <c r="CI73" s="142">
        <f t="shared" si="180"/>
        <v>0</v>
      </c>
      <c r="CJ73" s="142">
        <f t="shared" si="180"/>
        <v>0</v>
      </c>
      <c r="CK73" s="142">
        <f t="shared" si="180"/>
        <v>0</v>
      </c>
      <c r="CL73" s="142">
        <f t="shared" si="180"/>
        <v>0</v>
      </c>
      <c r="CM73" s="142">
        <f t="shared" si="180"/>
        <v>0</v>
      </c>
      <c r="CN73" s="142">
        <f t="shared" si="180"/>
        <v>0</v>
      </c>
      <c r="CO73" s="142">
        <f t="shared" si="180"/>
        <v>0</v>
      </c>
      <c r="CP73" s="142">
        <f t="shared" si="180"/>
        <v>0</v>
      </c>
      <c r="CQ73" s="142">
        <f t="shared" si="180"/>
        <v>0</v>
      </c>
      <c r="CR73" s="142">
        <f t="shared" si="180"/>
        <v>0</v>
      </c>
      <c r="CS73" s="142">
        <f t="shared" si="180"/>
        <v>0</v>
      </c>
      <c r="CT73" s="142">
        <f t="shared" si="180"/>
        <v>0</v>
      </c>
      <c r="CU73" s="142">
        <f t="shared" si="180"/>
        <v>0</v>
      </c>
      <c r="CV73" s="409">
        <f t="shared" si="180"/>
        <v>0</v>
      </c>
      <c r="CW73" s="142">
        <f t="shared" si="180"/>
        <v>0</v>
      </c>
      <c r="CX73" s="142">
        <f t="shared" si="180"/>
        <v>0</v>
      </c>
      <c r="CY73" s="142">
        <f t="shared" si="180"/>
        <v>0</v>
      </c>
      <c r="CZ73" s="142">
        <f t="shared" si="180"/>
        <v>0</v>
      </c>
      <c r="DA73" s="142">
        <f t="shared" si="180"/>
        <v>0</v>
      </c>
      <c r="DB73" s="142">
        <f t="shared" si="180"/>
        <v>0</v>
      </c>
      <c r="DC73" s="142">
        <f t="shared" si="180"/>
        <v>0</v>
      </c>
      <c r="DD73" s="142">
        <f t="shared" si="180"/>
        <v>0</v>
      </c>
      <c r="DE73" s="142">
        <f t="shared" si="180"/>
        <v>0</v>
      </c>
      <c r="DF73" s="142">
        <f t="shared" si="180"/>
        <v>0</v>
      </c>
      <c r="DG73" s="142">
        <f t="shared" si="180"/>
        <v>0</v>
      </c>
      <c r="DH73" s="142">
        <f t="shared" ref="DH73:EM73" si="181">ROUND(DH70*DH$8,0)</f>
        <v>0</v>
      </c>
      <c r="DI73" s="142">
        <f t="shared" si="181"/>
        <v>0</v>
      </c>
      <c r="DJ73" s="142">
        <f t="shared" si="181"/>
        <v>0</v>
      </c>
      <c r="DK73" s="142">
        <f t="shared" si="181"/>
        <v>0</v>
      </c>
      <c r="DL73" s="142">
        <f t="shared" si="181"/>
        <v>0</v>
      </c>
      <c r="DM73" s="142">
        <f t="shared" si="181"/>
        <v>0</v>
      </c>
      <c r="DN73" s="142">
        <f t="shared" si="181"/>
        <v>0</v>
      </c>
      <c r="DO73" s="142">
        <f t="shared" si="181"/>
        <v>0</v>
      </c>
      <c r="DP73" s="142">
        <f t="shared" si="181"/>
        <v>0</v>
      </c>
      <c r="DQ73" s="142">
        <f t="shared" si="181"/>
        <v>0</v>
      </c>
      <c r="DR73" s="142">
        <f t="shared" si="181"/>
        <v>0</v>
      </c>
      <c r="DS73" s="142">
        <f t="shared" si="181"/>
        <v>0</v>
      </c>
      <c r="DT73" s="142">
        <f t="shared" si="181"/>
        <v>0</v>
      </c>
      <c r="DU73" s="142">
        <f t="shared" si="181"/>
        <v>0</v>
      </c>
      <c r="DV73" s="142">
        <f t="shared" si="181"/>
        <v>0</v>
      </c>
      <c r="DW73" s="142">
        <f t="shared" si="181"/>
        <v>0</v>
      </c>
      <c r="DX73" s="142">
        <f t="shared" si="181"/>
        <v>0</v>
      </c>
      <c r="DY73" s="142">
        <f t="shared" si="181"/>
        <v>0</v>
      </c>
      <c r="DZ73" s="142">
        <f t="shared" si="181"/>
        <v>0</v>
      </c>
      <c r="EA73" s="142">
        <f t="shared" si="181"/>
        <v>0</v>
      </c>
      <c r="EB73" s="142">
        <f t="shared" si="181"/>
        <v>0</v>
      </c>
      <c r="EC73" s="142">
        <f t="shared" si="181"/>
        <v>0</v>
      </c>
      <c r="ED73" s="142">
        <f t="shared" si="181"/>
        <v>0</v>
      </c>
      <c r="EE73" s="142">
        <f t="shared" si="181"/>
        <v>0</v>
      </c>
      <c r="EF73" s="142">
        <f t="shared" si="181"/>
        <v>0</v>
      </c>
      <c r="EG73" s="142">
        <f t="shared" si="181"/>
        <v>0</v>
      </c>
      <c r="EH73" s="142">
        <f t="shared" si="181"/>
        <v>0</v>
      </c>
      <c r="EI73" s="142">
        <f t="shared" si="181"/>
        <v>0</v>
      </c>
      <c r="EJ73" s="142">
        <f t="shared" si="181"/>
        <v>0</v>
      </c>
      <c r="EK73" s="142">
        <f t="shared" si="181"/>
        <v>0</v>
      </c>
      <c r="EL73" s="142">
        <f t="shared" si="181"/>
        <v>0</v>
      </c>
      <c r="EM73" s="142">
        <f t="shared" si="181"/>
        <v>0</v>
      </c>
      <c r="EN73" s="142">
        <f t="shared" ref="EN73:ES73" si="182">ROUND(EN70*EN$8,0)</f>
        <v>0</v>
      </c>
      <c r="EO73" s="142">
        <f t="shared" si="182"/>
        <v>0</v>
      </c>
      <c r="EP73" s="142">
        <f t="shared" si="182"/>
        <v>0</v>
      </c>
      <c r="EQ73" s="142">
        <f t="shared" si="182"/>
        <v>0</v>
      </c>
      <c r="ER73" s="142">
        <f t="shared" si="182"/>
        <v>0</v>
      </c>
      <c r="ES73" s="142">
        <f t="shared" si="182"/>
        <v>0</v>
      </c>
      <c r="ET73" s="200"/>
      <c r="EU73" s="207">
        <f t="shared" si="164"/>
        <v>3610</v>
      </c>
      <c r="EV73" s="142">
        <f t="shared" si="165"/>
        <v>0</v>
      </c>
      <c r="EW73" s="142">
        <f t="shared" si="166"/>
        <v>0</v>
      </c>
      <c r="EX73" s="142">
        <f>SUMIF(G$66:ET$66,"関連事業",G73:$ET73)</f>
        <v>0</v>
      </c>
      <c r="EY73" s="141">
        <f t="shared" si="167"/>
        <v>0</v>
      </c>
    </row>
    <row r="74" spans="2:155" ht="15.95" customHeight="1" x14ac:dyDescent="0.15">
      <c r="B74" s="468"/>
      <c r="C74" s="21"/>
      <c r="D74" s="22"/>
      <c r="E74" s="23"/>
      <c r="F74" s="18" t="s">
        <v>11</v>
      </c>
      <c r="G74" s="198"/>
      <c r="H74" s="142">
        <f t="shared" ref="H74:AU74" si="183">SUM(H68:H70)</f>
        <v>0</v>
      </c>
      <c r="I74" s="142">
        <f t="shared" si="183"/>
        <v>0</v>
      </c>
      <c r="J74" s="142">
        <f t="shared" si="183"/>
        <v>0</v>
      </c>
      <c r="K74" s="142">
        <f t="shared" si="183"/>
        <v>0</v>
      </c>
      <c r="L74" s="142">
        <f t="shared" si="183"/>
        <v>0</v>
      </c>
      <c r="M74" s="142">
        <f t="shared" si="183"/>
        <v>0</v>
      </c>
      <c r="N74" s="142">
        <f t="shared" si="183"/>
        <v>0</v>
      </c>
      <c r="O74" s="142">
        <f t="shared" si="183"/>
        <v>0</v>
      </c>
      <c r="P74" s="142">
        <f t="shared" si="183"/>
        <v>0</v>
      </c>
      <c r="Q74" s="142">
        <f t="shared" si="183"/>
        <v>0</v>
      </c>
      <c r="R74" s="142">
        <f t="shared" si="183"/>
        <v>0</v>
      </c>
      <c r="S74" s="142">
        <f t="shared" si="183"/>
        <v>0</v>
      </c>
      <c r="T74" s="142">
        <f t="shared" si="183"/>
        <v>0</v>
      </c>
      <c r="U74" s="142">
        <f t="shared" si="183"/>
        <v>0</v>
      </c>
      <c r="V74" s="142">
        <f t="shared" si="183"/>
        <v>0</v>
      </c>
      <c r="W74" s="142">
        <f t="shared" si="183"/>
        <v>0</v>
      </c>
      <c r="X74" s="142">
        <f t="shared" si="183"/>
        <v>0</v>
      </c>
      <c r="Y74" s="142">
        <f t="shared" si="183"/>
        <v>0</v>
      </c>
      <c r="Z74" s="142">
        <f t="shared" si="183"/>
        <v>0</v>
      </c>
      <c r="AA74" s="142">
        <f t="shared" si="183"/>
        <v>0</v>
      </c>
      <c r="AB74" s="142">
        <f t="shared" si="183"/>
        <v>0</v>
      </c>
      <c r="AC74" s="142">
        <f t="shared" si="183"/>
        <v>0</v>
      </c>
      <c r="AD74" s="142">
        <f t="shared" si="183"/>
        <v>0</v>
      </c>
      <c r="AE74" s="142">
        <f t="shared" si="183"/>
        <v>0</v>
      </c>
      <c r="AF74" s="142">
        <f t="shared" si="183"/>
        <v>0</v>
      </c>
      <c r="AG74" s="142">
        <f t="shared" si="183"/>
        <v>0</v>
      </c>
      <c r="AH74" s="142">
        <f t="shared" si="183"/>
        <v>0</v>
      </c>
      <c r="AI74" s="142">
        <f t="shared" si="183"/>
        <v>0</v>
      </c>
      <c r="AJ74" s="142">
        <f t="shared" si="183"/>
        <v>0</v>
      </c>
      <c r="AK74" s="142">
        <f t="shared" si="183"/>
        <v>0</v>
      </c>
      <c r="AL74" s="142">
        <f t="shared" si="183"/>
        <v>0</v>
      </c>
      <c r="AM74" s="142">
        <f t="shared" si="183"/>
        <v>0</v>
      </c>
      <c r="AN74" s="142">
        <f t="shared" si="183"/>
        <v>0</v>
      </c>
      <c r="AO74" s="142">
        <f t="shared" si="183"/>
        <v>0</v>
      </c>
      <c r="AP74" s="142">
        <f t="shared" si="183"/>
        <v>0</v>
      </c>
      <c r="AQ74" s="142">
        <f t="shared" si="183"/>
        <v>0</v>
      </c>
      <c r="AR74" s="142">
        <f t="shared" si="183"/>
        <v>0</v>
      </c>
      <c r="AS74" s="142">
        <f t="shared" si="183"/>
        <v>0</v>
      </c>
      <c r="AT74" s="142">
        <f t="shared" si="183"/>
        <v>0</v>
      </c>
      <c r="AU74" s="142">
        <f t="shared" si="183"/>
        <v>0</v>
      </c>
      <c r="AV74" s="142">
        <f t="shared" ref="AV74:CA74" si="184">SUM(AV68:AV70)</f>
        <v>0</v>
      </c>
      <c r="AW74" s="142">
        <f t="shared" si="184"/>
        <v>0</v>
      </c>
      <c r="AX74" s="142">
        <f t="shared" si="184"/>
        <v>0</v>
      </c>
      <c r="AY74" s="142">
        <f t="shared" si="184"/>
        <v>0</v>
      </c>
      <c r="AZ74" s="142">
        <f t="shared" si="184"/>
        <v>71000</v>
      </c>
      <c r="BA74" s="142">
        <f t="shared" si="184"/>
        <v>0</v>
      </c>
      <c r="BB74" s="142">
        <f t="shared" si="184"/>
        <v>0</v>
      </c>
      <c r="BC74" s="142">
        <f t="shared" si="184"/>
        <v>0</v>
      </c>
      <c r="BD74" s="142">
        <f t="shared" si="184"/>
        <v>0</v>
      </c>
      <c r="BE74" s="142">
        <f t="shared" si="184"/>
        <v>0</v>
      </c>
      <c r="BF74" s="142">
        <f t="shared" si="184"/>
        <v>0</v>
      </c>
      <c r="BG74" s="142">
        <f t="shared" si="184"/>
        <v>0</v>
      </c>
      <c r="BH74" s="142">
        <f t="shared" si="184"/>
        <v>0</v>
      </c>
      <c r="BI74" s="142">
        <f t="shared" si="184"/>
        <v>0</v>
      </c>
      <c r="BJ74" s="142">
        <f t="shared" si="184"/>
        <v>0</v>
      </c>
      <c r="BK74" s="142">
        <f t="shared" si="184"/>
        <v>0</v>
      </c>
      <c r="BL74" s="142">
        <f t="shared" si="184"/>
        <v>0</v>
      </c>
      <c r="BM74" s="142">
        <f t="shared" si="184"/>
        <v>0</v>
      </c>
      <c r="BN74" s="142">
        <f t="shared" si="184"/>
        <v>0</v>
      </c>
      <c r="BO74" s="142">
        <f t="shared" si="184"/>
        <v>0</v>
      </c>
      <c r="BP74" s="142">
        <f t="shared" si="184"/>
        <v>0</v>
      </c>
      <c r="BQ74" s="142">
        <f t="shared" si="184"/>
        <v>0</v>
      </c>
      <c r="BR74" s="142">
        <f t="shared" si="184"/>
        <v>0</v>
      </c>
      <c r="BS74" s="142">
        <f t="shared" si="184"/>
        <v>0</v>
      </c>
      <c r="BT74" s="142">
        <f t="shared" si="184"/>
        <v>0</v>
      </c>
      <c r="BU74" s="142">
        <f t="shared" si="184"/>
        <v>0</v>
      </c>
      <c r="BV74" s="142">
        <f t="shared" si="184"/>
        <v>0</v>
      </c>
      <c r="BW74" s="142">
        <f t="shared" si="184"/>
        <v>0</v>
      </c>
      <c r="BX74" s="142">
        <f t="shared" si="184"/>
        <v>0</v>
      </c>
      <c r="BY74" s="142">
        <f t="shared" si="184"/>
        <v>0</v>
      </c>
      <c r="BZ74" s="142">
        <f t="shared" si="184"/>
        <v>0</v>
      </c>
      <c r="CA74" s="142">
        <f t="shared" si="184"/>
        <v>0</v>
      </c>
      <c r="CB74" s="142">
        <f t="shared" ref="CB74:DG74" si="185">SUM(CB68:CB70)</f>
        <v>0</v>
      </c>
      <c r="CC74" s="142">
        <f t="shared" si="185"/>
        <v>0</v>
      </c>
      <c r="CD74" s="142">
        <f t="shared" si="185"/>
        <v>0</v>
      </c>
      <c r="CE74" s="142">
        <f t="shared" si="185"/>
        <v>0</v>
      </c>
      <c r="CF74" s="142">
        <f t="shared" si="185"/>
        <v>0</v>
      </c>
      <c r="CG74" s="142">
        <f t="shared" si="185"/>
        <v>0</v>
      </c>
      <c r="CH74" s="142">
        <f t="shared" si="185"/>
        <v>0</v>
      </c>
      <c r="CI74" s="142">
        <f t="shared" si="185"/>
        <v>0</v>
      </c>
      <c r="CJ74" s="142">
        <f t="shared" si="185"/>
        <v>0</v>
      </c>
      <c r="CK74" s="142">
        <f t="shared" si="185"/>
        <v>0</v>
      </c>
      <c r="CL74" s="142">
        <f t="shared" si="185"/>
        <v>0</v>
      </c>
      <c r="CM74" s="142">
        <f t="shared" si="185"/>
        <v>0</v>
      </c>
      <c r="CN74" s="142">
        <f t="shared" si="185"/>
        <v>0</v>
      </c>
      <c r="CO74" s="142">
        <f t="shared" si="185"/>
        <v>0</v>
      </c>
      <c r="CP74" s="142">
        <f t="shared" si="185"/>
        <v>0</v>
      </c>
      <c r="CQ74" s="142">
        <f t="shared" si="185"/>
        <v>0</v>
      </c>
      <c r="CR74" s="142">
        <f t="shared" si="185"/>
        <v>0</v>
      </c>
      <c r="CS74" s="142">
        <f t="shared" si="185"/>
        <v>0</v>
      </c>
      <c r="CT74" s="142">
        <f t="shared" si="185"/>
        <v>0</v>
      </c>
      <c r="CU74" s="142">
        <f t="shared" si="185"/>
        <v>0</v>
      </c>
      <c r="CV74" s="409">
        <f t="shared" si="185"/>
        <v>0</v>
      </c>
      <c r="CW74" s="142">
        <f t="shared" si="185"/>
        <v>0</v>
      </c>
      <c r="CX74" s="142">
        <f t="shared" si="185"/>
        <v>0</v>
      </c>
      <c r="CY74" s="142">
        <f t="shared" si="185"/>
        <v>0</v>
      </c>
      <c r="CZ74" s="142">
        <f t="shared" si="185"/>
        <v>105000</v>
      </c>
      <c r="DA74" s="142">
        <f t="shared" si="185"/>
        <v>100000</v>
      </c>
      <c r="DB74" s="142">
        <f t="shared" si="185"/>
        <v>100000</v>
      </c>
      <c r="DC74" s="142">
        <f t="shared" si="185"/>
        <v>100000</v>
      </c>
      <c r="DD74" s="142">
        <f t="shared" si="185"/>
        <v>100000</v>
      </c>
      <c r="DE74" s="142">
        <f t="shared" si="185"/>
        <v>0</v>
      </c>
      <c r="DF74" s="142">
        <f t="shared" si="185"/>
        <v>0</v>
      </c>
      <c r="DG74" s="142">
        <f t="shared" si="185"/>
        <v>0</v>
      </c>
      <c r="DH74" s="142">
        <f t="shared" ref="DH74:EM74" si="186">SUM(DH68:DH70)</f>
        <v>0</v>
      </c>
      <c r="DI74" s="142">
        <f t="shared" si="186"/>
        <v>0</v>
      </c>
      <c r="DJ74" s="142">
        <f t="shared" si="186"/>
        <v>0</v>
      </c>
      <c r="DK74" s="142">
        <f t="shared" si="186"/>
        <v>0</v>
      </c>
      <c r="DL74" s="142">
        <f t="shared" si="186"/>
        <v>0</v>
      </c>
      <c r="DM74" s="142">
        <f t="shared" si="186"/>
        <v>0</v>
      </c>
      <c r="DN74" s="142">
        <f t="shared" si="186"/>
        <v>50000</v>
      </c>
      <c r="DO74" s="142">
        <f t="shared" si="186"/>
        <v>0</v>
      </c>
      <c r="DP74" s="142">
        <f t="shared" si="186"/>
        <v>0</v>
      </c>
      <c r="DQ74" s="142">
        <f t="shared" si="186"/>
        <v>0</v>
      </c>
      <c r="DR74" s="142">
        <f t="shared" si="186"/>
        <v>0</v>
      </c>
      <c r="DS74" s="142">
        <f t="shared" si="186"/>
        <v>0</v>
      </c>
      <c r="DT74" s="142">
        <f t="shared" si="186"/>
        <v>0</v>
      </c>
      <c r="DU74" s="142">
        <f t="shared" si="186"/>
        <v>0</v>
      </c>
      <c r="DV74" s="142">
        <f t="shared" si="186"/>
        <v>0</v>
      </c>
      <c r="DW74" s="142">
        <f t="shared" si="186"/>
        <v>0</v>
      </c>
      <c r="DX74" s="142">
        <f t="shared" si="186"/>
        <v>500000</v>
      </c>
      <c r="DY74" s="142">
        <f t="shared" si="186"/>
        <v>0</v>
      </c>
      <c r="DZ74" s="142">
        <f t="shared" si="186"/>
        <v>0</v>
      </c>
      <c r="EA74" s="142">
        <f t="shared" si="186"/>
        <v>0</v>
      </c>
      <c r="EB74" s="142">
        <f t="shared" si="186"/>
        <v>0</v>
      </c>
      <c r="EC74" s="142">
        <f t="shared" si="186"/>
        <v>0</v>
      </c>
      <c r="ED74" s="142">
        <f t="shared" si="186"/>
        <v>0</v>
      </c>
      <c r="EE74" s="142">
        <f t="shared" si="186"/>
        <v>0</v>
      </c>
      <c r="EF74" s="142">
        <f t="shared" si="186"/>
        <v>0</v>
      </c>
      <c r="EG74" s="142">
        <f t="shared" si="186"/>
        <v>0</v>
      </c>
      <c r="EH74" s="142">
        <f t="shared" si="186"/>
        <v>50000</v>
      </c>
      <c r="EI74" s="142">
        <f t="shared" si="186"/>
        <v>0</v>
      </c>
      <c r="EJ74" s="142">
        <f t="shared" si="186"/>
        <v>0</v>
      </c>
      <c r="EK74" s="142">
        <f t="shared" si="186"/>
        <v>0</v>
      </c>
      <c r="EL74" s="142">
        <f t="shared" si="186"/>
        <v>0</v>
      </c>
      <c r="EM74" s="142">
        <f t="shared" si="186"/>
        <v>0</v>
      </c>
      <c r="EN74" s="142">
        <f t="shared" ref="EN74:ES74" si="187">SUM(EN68:EN70)</f>
        <v>0</v>
      </c>
      <c r="EO74" s="142">
        <f t="shared" si="187"/>
        <v>0</v>
      </c>
      <c r="EP74" s="142">
        <f t="shared" si="187"/>
        <v>0</v>
      </c>
      <c r="EQ74" s="142">
        <f t="shared" si="187"/>
        <v>0</v>
      </c>
      <c r="ER74" s="142">
        <f t="shared" si="187"/>
        <v>500000</v>
      </c>
      <c r="ES74" s="142">
        <f t="shared" si="187"/>
        <v>0</v>
      </c>
      <c r="ET74" s="200"/>
      <c r="EU74" s="207">
        <f t="shared" si="164"/>
        <v>71000</v>
      </c>
      <c r="EV74" s="142">
        <f t="shared" si="165"/>
        <v>0</v>
      </c>
      <c r="EW74" s="142">
        <f t="shared" si="166"/>
        <v>505000</v>
      </c>
      <c r="EX74" s="142">
        <f>SUMIF(G$66:ET$66,"関連事業",G74:$ET74)</f>
        <v>0</v>
      </c>
      <c r="EY74" s="141">
        <f t="shared" si="167"/>
        <v>1100000</v>
      </c>
    </row>
    <row r="75" spans="2:155" ht="15.95" customHeight="1" thickBot="1" x14ac:dyDescent="0.2">
      <c r="B75" s="468"/>
      <c r="C75" s="24"/>
      <c r="D75" s="25" t="s">
        <v>183</v>
      </c>
      <c r="E75" s="26"/>
      <c r="F75" s="18" t="s">
        <v>12</v>
      </c>
      <c r="G75" s="198"/>
      <c r="H75" s="142">
        <f t="shared" ref="H75:AU75" si="188">SUM(H71:H73)</f>
        <v>0</v>
      </c>
      <c r="I75" s="142">
        <f t="shared" si="188"/>
        <v>0</v>
      </c>
      <c r="J75" s="142">
        <f t="shared" si="188"/>
        <v>0</v>
      </c>
      <c r="K75" s="142">
        <f t="shared" si="188"/>
        <v>0</v>
      </c>
      <c r="L75" s="142">
        <f t="shared" si="188"/>
        <v>0</v>
      </c>
      <c r="M75" s="142">
        <f t="shared" si="188"/>
        <v>0</v>
      </c>
      <c r="N75" s="142">
        <f t="shared" si="188"/>
        <v>0</v>
      </c>
      <c r="O75" s="142">
        <f t="shared" si="188"/>
        <v>0</v>
      </c>
      <c r="P75" s="142">
        <f t="shared" si="188"/>
        <v>0</v>
      </c>
      <c r="Q75" s="142">
        <f t="shared" si="188"/>
        <v>0</v>
      </c>
      <c r="R75" s="142">
        <f t="shared" si="188"/>
        <v>0</v>
      </c>
      <c r="S75" s="142">
        <f t="shared" si="188"/>
        <v>0</v>
      </c>
      <c r="T75" s="142">
        <f t="shared" si="188"/>
        <v>0</v>
      </c>
      <c r="U75" s="142">
        <f t="shared" si="188"/>
        <v>0</v>
      </c>
      <c r="V75" s="142">
        <f t="shared" si="188"/>
        <v>0</v>
      </c>
      <c r="W75" s="142">
        <f t="shared" si="188"/>
        <v>0</v>
      </c>
      <c r="X75" s="142">
        <f t="shared" si="188"/>
        <v>0</v>
      </c>
      <c r="Y75" s="142">
        <f t="shared" si="188"/>
        <v>0</v>
      </c>
      <c r="Z75" s="142">
        <f t="shared" si="188"/>
        <v>0</v>
      </c>
      <c r="AA75" s="142">
        <f t="shared" si="188"/>
        <v>0</v>
      </c>
      <c r="AB75" s="142">
        <f t="shared" si="188"/>
        <v>0</v>
      </c>
      <c r="AC75" s="142">
        <f t="shared" si="188"/>
        <v>0</v>
      </c>
      <c r="AD75" s="142">
        <f t="shared" si="188"/>
        <v>0</v>
      </c>
      <c r="AE75" s="142">
        <f t="shared" si="188"/>
        <v>0</v>
      </c>
      <c r="AF75" s="142">
        <f t="shared" si="188"/>
        <v>0</v>
      </c>
      <c r="AG75" s="142">
        <f t="shared" si="188"/>
        <v>0</v>
      </c>
      <c r="AH75" s="142">
        <f t="shared" si="188"/>
        <v>0</v>
      </c>
      <c r="AI75" s="142">
        <f t="shared" si="188"/>
        <v>0</v>
      </c>
      <c r="AJ75" s="142">
        <f t="shared" si="188"/>
        <v>0</v>
      </c>
      <c r="AK75" s="142">
        <f t="shared" si="188"/>
        <v>0</v>
      </c>
      <c r="AL75" s="142">
        <f t="shared" si="188"/>
        <v>0</v>
      </c>
      <c r="AM75" s="142">
        <f t="shared" si="188"/>
        <v>0</v>
      </c>
      <c r="AN75" s="142">
        <f t="shared" si="188"/>
        <v>0</v>
      </c>
      <c r="AO75" s="142">
        <f t="shared" si="188"/>
        <v>0</v>
      </c>
      <c r="AP75" s="142">
        <f t="shared" si="188"/>
        <v>0</v>
      </c>
      <c r="AQ75" s="142">
        <f t="shared" si="188"/>
        <v>0</v>
      </c>
      <c r="AR75" s="142">
        <f t="shared" si="188"/>
        <v>0</v>
      </c>
      <c r="AS75" s="142">
        <f t="shared" si="188"/>
        <v>0</v>
      </c>
      <c r="AT75" s="142">
        <f t="shared" si="188"/>
        <v>0</v>
      </c>
      <c r="AU75" s="142">
        <f t="shared" si="188"/>
        <v>0</v>
      </c>
      <c r="AV75" s="142">
        <f t="shared" ref="AV75:CA75" si="189">SUM(AV71:AV73)</f>
        <v>0</v>
      </c>
      <c r="AW75" s="142">
        <f t="shared" si="189"/>
        <v>0</v>
      </c>
      <c r="AX75" s="142">
        <f t="shared" si="189"/>
        <v>0</v>
      </c>
      <c r="AY75" s="142">
        <f t="shared" si="189"/>
        <v>0</v>
      </c>
      <c r="AZ75" s="142">
        <f t="shared" si="189"/>
        <v>256310</v>
      </c>
      <c r="BA75" s="142">
        <f t="shared" si="189"/>
        <v>0</v>
      </c>
      <c r="BB75" s="142">
        <f t="shared" si="189"/>
        <v>0</v>
      </c>
      <c r="BC75" s="142">
        <f t="shared" si="189"/>
        <v>0</v>
      </c>
      <c r="BD75" s="142">
        <f t="shared" si="189"/>
        <v>0</v>
      </c>
      <c r="BE75" s="142">
        <f t="shared" si="189"/>
        <v>0</v>
      </c>
      <c r="BF75" s="142">
        <f t="shared" si="189"/>
        <v>0</v>
      </c>
      <c r="BG75" s="142">
        <f t="shared" si="189"/>
        <v>0</v>
      </c>
      <c r="BH75" s="142">
        <f t="shared" si="189"/>
        <v>0</v>
      </c>
      <c r="BI75" s="142">
        <f t="shared" si="189"/>
        <v>0</v>
      </c>
      <c r="BJ75" s="142">
        <f t="shared" si="189"/>
        <v>0</v>
      </c>
      <c r="BK75" s="142">
        <f t="shared" si="189"/>
        <v>0</v>
      </c>
      <c r="BL75" s="142">
        <f t="shared" si="189"/>
        <v>0</v>
      </c>
      <c r="BM75" s="142">
        <f t="shared" si="189"/>
        <v>0</v>
      </c>
      <c r="BN75" s="142">
        <f t="shared" si="189"/>
        <v>0</v>
      </c>
      <c r="BO75" s="142">
        <f t="shared" si="189"/>
        <v>0</v>
      </c>
      <c r="BP75" s="142">
        <f t="shared" si="189"/>
        <v>0</v>
      </c>
      <c r="BQ75" s="142">
        <f t="shared" si="189"/>
        <v>0</v>
      </c>
      <c r="BR75" s="142">
        <f t="shared" si="189"/>
        <v>0</v>
      </c>
      <c r="BS75" s="142">
        <f t="shared" si="189"/>
        <v>0</v>
      </c>
      <c r="BT75" s="142">
        <f t="shared" si="189"/>
        <v>0</v>
      </c>
      <c r="BU75" s="142">
        <f t="shared" si="189"/>
        <v>0</v>
      </c>
      <c r="BV75" s="142">
        <f t="shared" si="189"/>
        <v>0</v>
      </c>
      <c r="BW75" s="142">
        <f t="shared" si="189"/>
        <v>0</v>
      </c>
      <c r="BX75" s="142">
        <f t="shared" si="189"/>
        <v>0</v>
      </c>
      <c r="BY75" s="142">
        <f t="shared" si="189"/>
        <v>0</v>
      </c>
      <c r="BZ75" s="142">
        <f t="shared" si="189"/>
        <v>0</v>
      </c>
      <c r="CA75" s="142">
        <f t="shared" si="189"/>
        <v>0</v>
      </c>
      <c r="CB75" s="142">
        <f t="shared" ref="CB75:DG75" si="190">SUM(CB71:CB73)</f>
        <v>0</v>
      </c>
      <c r="CC75" s="142">
        <f t="shared" si="190"/>
        <v>0</v>
      </c>
      <c r="CD75" s="142">
        <f t="shared" si="190"/>
        <v>0</v>
      </c>
      <c r="CE75" s="142">
        <f t="shared" si="190"/>
        <v>0</v>
      </c>
      <c r="CF75" s="142">
        <f t="shared" si="190"/>
        <v>0</v>
      </c>
      <c r="CG75" s="142">
        <f t="shared" si="190"/>
        <v>0</v>
      </c>
      <c r="CH75" s="142">
        <f t="shared" si="190"/>
        <v>0</v>
      </c>
      <c r="CI75" s="142">
        <f t="shared" si="190"/>
        <v>0</v>
      </c>
      <c r="CJ75" s="142">
        <f t="shared" si="190"/>
        <v>0</v>
      </c>
      <c r="CK75" s="142">
        <f t="shared" si="190"/>
        <v>0</v>
      </c>
      <c r="CL75" s="142">
        <f t="shared" si="190"/>
        <v>0</v>
      </c>
      <c r="CM75" s="142">
        <f t="shared" si="190"/>
        <v>0</v>
      </c>
      <c r="CN75" s="142">
        <f t="shared" si="190"/>
        <v>0</v>
      </c>
      <c r="CO75" s="142">
        <f t="shared" si="190"/>
        <v>0</v>
      </c>
      <c r="CP75" s="142">
        <f t="shared" si="190"/>
        <v>0</v>
      </c>
      <c r="CQ75" s="142">
        <f t="shared" si="190"/>
        <v>0</v>
      </c>
      <c r="CR75" s="142">
        <f t="shared" si="190"/>
        <v>0</v>
      </c>
      <c r="CS75" s="142">
        <f t="shared" si="190"/>
        <v>0</v>
      </c>
      <c r="CT75" s="142">
        <f t="shared" si="190"/>
        <v>0</v>
      </c>
      <c r="CU75" s="142">
        <f t="shared" si="190"/>
        <v>0</v>
      </c>
      <c r="CV75" s="409">
        <f t="shared" si="190"/>
        <v>0</v>
      </c>
      <c r="CW75" s="142">
        <f t="shared" si="190"/>
        <v>0</v>
      </c>
      <c r="CX75" s="142">
        <f t="shared" si="190"/>
        <v>0</v>
      </c>
      <c r="CY75" s="142">
        <f t="shared" si="190"/>
        <v>0</v>
      </c>
      <c r="CZ75" s="142">
        <f t="shared" si="190"/>
        <v>105000</v>
      </c>
      <c r="DA75" s="142">
        <f t="shared" si="190"/>
        <v>100000</v>
      </c>
      <c r="DB75" s="142">
        <f t="shared" si="190"/>
        <v>100000</v>
      </c>
      <c r="DC75" s="142">
        <f t="shared" si="190"/>
        <v>100000</v>
      </c>
      <c r="DD75" s="142">
        <f t="shared" si="190"/>
        <v>100000</v>
      </c>
      <c r="DE75" s="142">
        <f t="shared" si="190"/>
        <v>0</v>
      </c>
      <c r="DF75" s="142">
        <f t="shared" si="190"/>
        <v>0</v>
      </c>
      <c r="DG75" s="142">
        <f t="shared" si="190"/>
        <v>0</v>
      </c>
      <c r="DH75" s="142">
        <f t="shared" ref="DH75:EM75" si="191">SUM(DH71:DH73)</f>
        <v>0</v>
      </c>
      <c r="DI75" s="142">
        <f t="shared" si="191"/>
        <v>0</v>
      </c>
      <c r="DJ75" s="142">
        <f t="shared" si="191"/>
        <v>0</v>
      </c>
      <c r="DK75" s="142">
        <f t="shared" si="191"/>
        <v>0</v>
      </c>
      <c r="DL75" s="142">
        <f t="shared" si="191"/>
        <v>0</v>
      </c>
      <c r="DM75" s="142">
        <f t="shared" si="191"/>
        <v>0</v>
      </c>
      <c r="DN75" s="142">
        <f t="shared" si="191"/>
        <v>50000</v>
      </c>
      <c r="DO75" s="142">
        <f t="shared" si="191"/>
        <v>0</v>
      </c>
      <c r="DP75" s="142">
        <f t="shared" si="191"/>
        <v>0</v>
      </c>
      <c r="DQ75" s="142">
        <f t="shared" si="191"/>
        <v>0</v>
      </c>
      <c r="DR75" s="142">
        <f t="shared" si="191"/>
        <v>0</v>
      </c>
      <c r="DS75" s="142">
        <f t="shared" si="191"/>
        <v>0</v>
      </c>
      <c r="DT75" s="142">
        <f t="shared" si="191"/>
        <v>0</v>
      </c>
      <c r="DU75" s="142">
        <f t="shared" si="191"/>
        <v>0</v>
      </c>
      <c r="DV75" s="142">
        <f t="shared" si="191"/>
        <v>0</v>
      </c>
      <c r="DW75" s="142">
        <f t="shared" si="191"/>
        <v>0</v>
      </c>
      <c r="DX75" s="142">
        <f t="shared" si="191"/>
        <v>500000</v>
      </c>
      <c r="DY75" s="142">
        <f t="shared" si="191"/>
        <v>0</v>
      </c>
      <c r="DZ75" s="142">
        <f t="shared" si="191"/>
        <v>0</v>
      </c>
      <c r="EA75" s="142">
        <f t="shared" si="191"/>
        <v>0</v>
      </c>
      <c r="EB75" s="142">
        <f t="shared" si="191"/>
        <v>0</v>
      </c>
      <c r="EC75" s="142">
        <f t="shared" si="191"/>
        <v>0</v>
      </c>
      <c r="ED75" s="142">
        <f t="shared" si="191"/>
        <v>0</v>
      </c>
      <c r="EE75" s="142">
        <f t="shared" si="191"/>
        <v>0</v>
      </c>
      <c r="EF75" s="142">
        <f t="shared" si="191"/>
        <v>0</v>
      </c>
      <c r="EG75" s="142">
        <f t="shared" si="191"/>
        <v>0</v>
      </c>
      <c r="EH75" s="142">
        <f t="shared" si="191"/>
        <v>50000</v>
      </c>
      <c r="EI75" s="142">
        <f t="shared" si="191"/>
        <v>0</v>
      </c>
      <c r="EJ75" s="142">
        <f t="shared" si="191"/>
        <v>0</v>
      </c>
      <c r="EK75" s="142">
        <f t="shared" si="191"/>
        <v>0</v>
      </c>
      <c r="EL75" s="142">
        <f t="shared" si="191"/>
        <v>0</v>
      </c>
      <c r="EM75" s="142">
        <f t="shared" si="191"/>
        <v>0</v>
      </c>
      <c r="EN75" s="142">
        <f t="shared" ref="EN75:ES75" si="192">SUM(EN71:EN73)</f>
        <v>0</v>
      </c>
      <c r="EO75" s="142">
        <f t="shared" si="192"/>
        <v>0</v>
      </c>
      <c r="EP75" s="142">
        <f t="shared" si="192"/>
        <v>0</v>
      </c>
      <c r="EQ75" s="142">
        <f t="shared" si="192"/>
        <v>0</v>
      </c>
      <c r="ER75" s="142">
        <f t="shared" si="192"/>
        <v>500000</v>
      </c>
      <c r="ES75" s="142">
        <f t="shared" si="192"/>
        <v>0</v>
      </c>
      <c r="ET75" s="200"/>
      <c r="EU75" s="207">
        <f t="shared" si="164"/>
        <v>256310</v>
      </c>
      <c r="EV75" s="142">
        <f t="shared" si="165"/>
        <v>0</v>
      </c>
      <c r="EW75" s="209">
        <f t="shared" si="166"/>
        <v>505000</v>
      </c>
      <c r="EX75" s="209">
        <f>SUMIF(G$66:ET$66,"関連事業",G75:$ET75)</f>
        <v>0</v>
      </c>
      <c r="EY75" s="210">
        <f t="shared" si="167"/>
        <v>1100000</v>
      </c>
    </row>
    <row r="76" spans="2:155" ht="15.95" customHeight="1" thickBot="1" x14ac:dyDescent="0.2">
      <c r="B76" s="469"/>
      <c r="C76" s="27"/>
      <c r="D76" s="28"/>
      <c r="E76" s="29"/>
      <c r="F76" s="154" t="s">
        <v>33</v>
      </c>
      <c r="G76" s="206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  <c r="BH76" s="157"/>
      <c r="BI76" s="157"/>
      <c r="BJ76" s="157"/>
      <c r="BK76" s="157"/>
      <c r="BL76" s="157"/>
      <c r="BM76" s="157"/>
      <c r="BN76" s="157"/>
      <c r="BO76" s="157"/>
      <c r="BP76" s="157"/>
      <c r="BQ76" s="157"/>
      <c r="BR76" s="157"/>
      <c r="BS76" s="157"/>
      <c r="BT76" s="157"/>
      <c r="BU76" s="157"/>
      <c r="BV76" s="157"/>
      <c r="BW76" s="157"/>
      <c r="BX76" s="157"/>
      <c r="BY76" s="157"/>
      <c r="BZ76" s="157"/>
      <c r="CA76" s="157"/>
      <c r="CB76" s="157"/>
      <c r="CC76" s="157"/>
      <c r="CD76" s="157"/>
      <c r="CE76" s="157"/>
      <c r="CF76" s="157"/>
      <c r="CG76" s="157"/>
      <c r="CH76" s="157"/>
      <c r="CI76" s="157"/>
      <c r="CJ76" s="157"/>
      <c r="CK76" s="157"/>
      <c r="CL76" s="157"/>
      <c r="CM76" s="157"/>
      <c r="CN76" s="157"/>
      <c r="CO76" s="157"/>
      <c r="CP76" s="157"/>
      <c r="CQ76" s="157"/>
      <c r="CR76" s="157"/>
      <c r="CS76" s="157"/>
      <c r="CT76" s="157"/>
      <c r="CU76" s="157"/>
      <c r="CV76" s="410">
        <f>ROUND(CV75/CV$9,0)</f>
        <v>0</v>
      </c>
      <c r="CW76" s="143">
        <f>ROUND(CW75/CW$9,0)</f>
        <v>0</v>
      </c>
      <c r="CX76" s="143">
        <f t="shared" ref="CX76:DH76" si="193">ROUND(CX75/CX$9,0)</f>
        <v>0</v>
      </c>
      <c r="CY76" s="143">
        <f t="shared" si="193"/>
        <v>0</v>
      </c>
      <c r="CZ76" s="143">
        <f t="shared" si="193"/>
        <v>89751</v>
      </c>
      <c r="DA76" s="143">
        <f t="shared" si="193"/>
        <v>82190</v>
      </c>
      <c r="DB76" s="143">
        <f t="shared" si="193"/>
        <v>79033</v>
      </c>
      <c r="DC76" s="143">
        <f t="shared" si="193"/>
        <v>75994</v>
      </c>
      <c r="DD76" s="143">
        <f t="shared" si="193"/>
        <v>73067</v>
      </c>
      <c r="DE76" s="143">
        <f t="shared" si="193"/>
        <v>0</v>
      </c>
      <c r="DF76" s="143">
        <f t="shared" si="193"/>
        <v>0</v>
      </c>
      <c r="DG76" s="143">
        <f t="shared" si="193"/>
        <v>0</v>
      </c>
      <c r="DH76" s="143">
        <f t="shared" si="193"/>
        <v>0</v>
      </c>
      <c r="DI76" s="143">
        <f>ROUND(DI75/DI$9,0)</f>
        <v>0</v>
      </c>
      <c r="DJ76" s="143">
        <f t="shared" ref="DJ76:EP76" si="194">ROUND(DJ75/DJ$9,0)</f>
        <v>0</v>
      </c>
      <c r="DK76" s="143">
        <f t="shared" si="194"/>
        <v>0</v>
      </c>
      <c r="DL76" s="143">
        <f t="shared" si="194"/>
        <v>0</v>
      </c>
      <c r="DM76" s="143">
        <f t="shared" si="194"/>
        <v>0</v>
      </c>
      <c r="DN76" s="143">
        <f t="shared" si="194"/>
        <v>24682</v>
      </c>
      <c r="DO76" s="143">
        <f t="shared" si="194"/>
        <v>0</v>
      </c>
      <c r="DP76" s="143">
        <f t="shared" si="194"/>
        <v>0</v>
      </c>
      <c r="DQ76" s="143">
        <f t="shared" si="194"/>
        <v>0</v>
      </c>
      <c r="DR76" s="143">
        <f t="shared" si="194"/>
        <v>0</v>
      </c>
      <c r="DS76" s="143">
        <f t="shared" si="194"/>
        <v>0</v>
      </c>
      <c r="DT76" s="143">
        <f t="shared" si="194"/>
        <v>0</v>
      </c>
      <c r="DU76" s="143">
        <f t="shared" si="194"/>
        <v>0</v>
      </c>
      <c r="DV76" s="143">
        <f t="shared" si="194"/>
        <v>0</v>
      </c>
      <c r="DW76" s="143">
        <f t="shared" si="194"/>
        <v>0</v>
      </c>
      <c r="DX76" s="143">
        <f t="shared" si="194"/>
        <v>166739</v>
      </c>
      <c r="DY76" s="143">
        <f t="shared" si="194"/>
        <v>0</v>
      </c>
      <c r="DZ76" s="143">
        <f t="shared" si="194"/>
        <v>0</v>
      </c>
      <c r="EA76" s="143">
        <f t="shared" si="194"/>
        <v>0</v>
      </c>
      <c r="EB76" s="143">
        <f t="shared" si="194"/>
        <v>0</v>
      </c>
      <c r="EC76" s="143">
        <f t="shared" si="194"/>
        <v>0</v>
      </c>
      <c r="ED76" s="143">
        <f t="shared" si="194"/>
        <v>0</v>
      </c>
      <c r="EE76" s="143">
        <f t="shared" si="194"/>
        <v>0</v>
      </c>
      <c r="EF76" s="143">
        <f t="shared" si="194"/>
        <v>0</v>
      </c>
      <c r="EG76" s="143">
        <f t="shared" si="194"/>
        <v>0</v>
      </c>
      <c r="EH76" s="143">
        <f t="shared" si="194"/>
        <v>11264</v>
      </c>
      <c r="EI76" s="143">
        <f t="shared" si="194"/>
        <v>0</v>
      </c>
      <c r="EJ76" s="143">
        <f t="shared" si="194"/>
        <v>0</v>
      </c>
      <c r="EK76" s="143">
        <f t="shared" si="194"/>
        <v>0</v>
      </c>
      <c r="EL76" s="143">
        <f t="shared" si="194"/>
        <v>0</v>
      </c>
      <c r="EM76" s="143">
        <f t="shared" si="194"/>
        <v>0</v>
      </c>
      <c r="EN76" s="143">
        <f t="shared" si="194"/>
        <v>0</v>
      </c>
      <c r="EO76" s="143">
        <f t="shared" si="194"/>
        <v>0</v>
      </c>
      <c r="EP76" s="143">
        <f t="shared" si="194"/>
        <v>0</v>
      </c>
      <c r="EQ76" s="143">
        <f>ROUND(EQ75/EQ$9,0)</f>
        <v>0</v>
      </c>
      <c r="ER76" s="143">
        <f>ROUND(ER75/ER$9,0)</f>
        <v>76098</v>
      </c>
      <c r="ES76" s="143">
        <f>ROUND(ES75/ES$9,0)</f>
        <v>0</v>
      </c>
      <c r="ET76" s="202"/>
      <c r="EU76" s="214"/>
      <c r="EV76" s="215"/>
      <c r="EW76" s="122">
        <f t="shared" si="166"/>
        <v>400035</v>
      </c>
      <c r="EX76" s="144">
        <f>SUMIF(G$66:ET$66,"関連事業",G76:$ET76)</f>
        <v>0</v>
      </c>
      <c r="EY76" s="124">
        <f t="shared" si="167"/>
        <v>278783</v>
      </c>
    </row>
    <row r="77" spans="2:155" ht="15.95" customHeight="1" x14ac:dyDescent="0.15">
      <c r="B77" s="20" t="str">
        <f>第１表!D13</f>
        <v>12-2</v>
      </c>
      <c r="C77" s="477" t="s">
        <v>114</v>
      </c>
      <c r="D77" s="478"/>
      <c r="E77" s="478"/>
      <c r="F77" s="479"/>
      <c r="G77" s="193"/>
      <c r="H77" s="316"/>
      <c r="I77" s="316"/>
      <c r="J77" s="316"/>
      <c r="K77" s="316"/>
      <c r="L77" s="316"/>
      <c r="M77" s="316"/>
      <c r="N77" s="316"/>
      <c r="O77" s="316"/>
      <c r="P77" s="316"/>
      <c r="Q77" s="316"/>
      <c r="R77" s="316"/>
      <c r="S77" s="316"/>
      <c r="T77" s="316"/>
      <c r="U77" s="316"/>
      <c r="V77" s="316"/>
      <c r="W77" s="316"/>
      <c r="X77" s="316"/>
      <c r="Y77" s="316"/>
      <c r="Z77" s="316"/>
      <c r="AA77" s="316"/>
      <c r="AB77" s="316"/>
      <c r="AC77" s="316"/>
      <c r="AD77" s="316"/>
      <c r="AE77" s="316"/>
      <c r="AF77" s="316"/>
      <c r="AG77" s="316"/>
      <c r="AH77" s="316"/>
      <c r="AI77" s="316"/>
      <c r="AJ77" s="316"/>
      <c r="AK77" s="316"/>
      <c r="AL77" s="316"/>
      <c r="AM77" s="316"/>
      <c r="AN77" s="316"/>
      <c r="AO77" s="316"/>
      <c r="AP77" s="316"/>
      <c r="AQ77" s="316"/>
      <c r="AR77" s="316"/>
      <c r="AS77" s="316"/>
      <c r="AT77" s="316"/>
      <c r="AU77" s="316"/>
      <c r="AV77" s="119"/>
      <c r="AW77" s="119"/>
      <c r="AX77" s="119"/>
      <c r="AY77" s="119"/>
      <c r="AZ77" s="119" t="s">
        <v>181</v>
      </c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  <c r="CD77" s="119"/>
      <c r="CE77" s="119"/>
      <c r="CF77" s="119"/>
      <c r="CG77" s="119"/>
      <c r="CH77" s="119"/>
      <c r="CI77" s="119"/>
      <c r="CJ77" s="119"/>
      <c r="CK77" s="119" t="s">
        <v>129</v>
      </c>
      <c r="CL77" s="119" t="s">
        <v>129</v>
      </c>
      <c r="CM77" s="119" t="s">
        <v>129</v>
      </c>
      <c r="CN77" s="119"/>
      <c r="CO77" s="119"/>
      <c r="CP77" s="119"/>
      <c r="CQ77" s="119"/>
      <c r="CR77" s="119"/>
      <c r="CS77" s="119"/>
      <c r="CT77" s="119"/>
      <c r="CU77" s="119"/>
      <c r="CV77" s="407"/>
      <c r="CW77" s="119"/>
      <c r="CX77" s="119"/>
      <c r="CY77" s="119"/>
      <c r="CZ77" s="119"/>
      <c r="DA77" s="119"/>
      <c r="DB77" s="119"/>
      <c r="DC77" s="119"/>
      <c r="DD77" s="119"/>
      <c r="DE77" s="119"/>
      <c r="DF77" s="119"/>
      <c r="DG77" s="119"/>
      <c r="DH77" s="119"/>
      <c r="DI77" s="119"/>
      <c r="DJ77" s="119"/>
      <c r="DK77" s="119"/>
      <c r="DL77" s="119"/>
      <c r="DM77" s="119"/>
      <c r="DN77" s="119"/>
      <c r="DO77" s="119"/>
      <c r="DP77" s="119"/>
      <c r="DQ77" s="119"/>
      <c r="DR77" s="119"/>
      <c r="DS77" s="119"/>
      <c r="DT77" s="119"/>
      <c r="DU77" s="119"/>
      <c r="DV77" s="119"/>
      <c r="DW77" s="119"/>
      <c r="DX77" s="119"/>
      <c r="DY77" s="119"/>
      <c r="DZ77" s="119"/>
      <c r="EA77" s="119" t="s">
        <v>15</v>
      </c>
      <c r="EB77" s="119"/>
      <c r="EC77" s="119"/>
      <c r="ED77" s="119"/>
      <c r="EE77" s="119"/>
      <c r="EF77" s="119"/>
      <c r="EG77" s="119"/>
      <c r="EH77" s="119"/>
      <c r="EI77" s="119"/>
      <c r="EJ77" s="119"/>
      <c r="EK77" s="119"/>
      <c r="EL77" s="119"/>
      <c r="EM77" s="119"/>
      <c r="EN77" s="119"/>
      <c r="EO77" s="119"/>
      <c r="EP77" s="119"/>
      <c r="EQ77" s="119"/>
      <c r="ER77" s="119"/>
      <c r="ES77" s="119"/>
      <c r="ET77" s="194"/>
      <c r="EU77" s="473"/>
      <c r="EV77" s="473"/>
      <c r="EW77" s="473"/>
      <c r="EX77" s="473"/>
      <c r="EY77" s="474"/>
    </row>
    <row r="78" spans="2:155" ht="15.95" customHeight="1" x14ac:dyDescent="0.15">
      <c r="B78" s="467" t="str">
        <f>第１表!F13</f>
        <v>○○支線用水路－２</v>
      </c>
      <c r="C78" s="470" t="s">
        <v>35</v>
      </c>
      <c r="D78" s="471"/>
      <c r="E78" s="471"/>
      <c r="F78" s="472"/>
      <c r="G78" s="195"/>
      <c r="H78" s="317"/>
      <c r="I78" s="317"/>
      <c r="J78" s="317"/>
      <c r="K78" s="317"/>
      <c r="L78" s="317"/>
      <c r="M78" s="317"/>
      <c r="N78" s="317"/>
      <c r="O78" s="317"/>
      <c r="P78" s="317"/>
      <c r="Q78" s="317"/>
      <c r="R78" s="317"/>
      <c r="S78" s="317"/>
      <c r="T78" s="317"/>
      <c r="U78" s="317"/>
      <c r="V78" s="317"/>
      <c r="W78" s="317"/>
      <c r="X78" s="317"/>
      <c r="Y78" s="317"/>
      <c r="Z78" s="317"/>
      <c r="AA78" s="317"/>
      <c r="AB78" s="317"/>
      <c r="AC78" s="317"/>
      <c r="AD78" s="317"/>
      <c r="AE78" s="317"/>
      <c r="AF78" s="317"/>
      <c r="AG78" s="317"/>
      <c r="AH78" s="317"/>
      <c r="AI78" s="317"/>
      <c r="AJ78" s="317"/>
      <c r="AK78" s="317"/>
      <c r="AL78" s="317"/>
      <c r="AM78" s="317"/>
      <c r="AN78" s="317"/>
      <c r="AO78" s="317"/>
      <c r="AP78" s="317"/>
      <c r="AQ78" s="317"/>
      <c r="AR78" s="317"/>
      <c r="AS78" s="317"/>
      <c r="AT78" s="317"/>
      <c r="AU78" s="317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  <c r="BI78" s="160"/>
      <c r="BJ78" s="160"/>
      <c r="BK78" s="160"/>
      <c r="BL78" s="160"/>
      <c r="BM78" s="160"/>
      <c r="BN78" s="160"/>
      <c r="BO78" s="160"/>
      <c r="BP78" s="160"/>
      <c r="BQ78" s="160"/>
      <c r="BR78" s="160"/>
      <c r="BS78" s="160"/>
      <c r="BT78" s="160"/>
      <c r="BU78" s="160"/>
      <c r="BV78" s="160"/>
      <c r="BW78" s="160"/>
      <c r="BX78" s="160"/>
      <c r="BY78" s="160"/>
      <c r="BZ78" s="160"/>
      <c r="CA78" s="160"/>
      <c r="CB78" s="160"/>
      <c r="CC78" s="160"/>
      <c r="CD78" s="160"/>
      <c r="CE78" s="160"/>
      <c r="CF78" s="160"/>
      <c r="CG78" s="160"/>
      <c r="CH78" s="160"/>
      <c r="CI78" s="160"/>
      <c r="CJ78" s="160"/>
      <c r="CK78" s="160" t="s">
        <v>167</v>
      </c>
      <c r="CL78" s="160" t="s">
        <v>167</v>
      </c>
      <c r="CM78" s="160" t="s">
        <v>167</v>
      </c>
      <c r="CN78" s="160"/>
      <c r="CO78" s="160"/>
      <c r="CP78" s="160"/>
      <c r="CQ78" s="160"/>
      <c r="CR78" s="160"/>
      <c r="CS78" s="160"/>
      <c r="CT78" s="160"/>
      <c r="CU78" s="160"/>
      <c r="CV78" s="408"/>
      <c r="CW78" s="160"/>
      <c r="CX78" s="160"/>
      <c r="CY78" s="160"/>
      <c r="CZ78" s="160"/>
      <c r="DA78" s="160"/>
      <c r="DB78" s="160"/>
      <c r="DC78" s="160"/>
      <c r="DD78" s="160"/>
      <c r="DE78" s="160"/>
      <c r="DF78" s="160"/>
      <c r="DG78" s="160"/>
      <c r="DH78" s="160"/>
      <c r="DI78" s="160"/>
      <c r="DJ78" s="160"/>
      <c r="DK78" s="160"/>
      <c r="DL78" s="160"/>
      <c r="DM78" s="160"/>
      <c r="DN78" s="160"/>
      <c r="DO78" s="160"/>
      <c r="DP78" s="160"/>
      <c r="DQ78" s="160"/>
      <c r="DR78" s="160"/>
      <c r="DS78" s="160"/>
      <c r="DT78" s="160"/>
      <c r="DU78" s="160"/>
      <c r="DV78" s="160"/>
      <c r="DW78" s="160"/>
      <c r="DX78" s="160"/>
      <c r="DY78" s="160"/>
      <c r="DZ78" s="160"/>
      <c r="EA78" s="160"/>
      <c r="EB78" s="160"/>
      <c r="EC78" s="160"/>
      <c r="ED78" s="160"/>
      <c r="EE78" s="160"/>
      <c r="EF78" s="160"/>
      <c r="EG78" s="160"/>
      <c r="EH78" s="160"/>
      <c r="EI78" s="160"/>
      <c r="EJ78" s="160"/>
      <c r="EK78" s="160"/>
      <c r="EL78" s="160"/>
      <c r="EM78" s="160"/>
      <c r="EN78" s="160"/>
      <c r="EO78" s="160"/>
      <c r="EP78" s="160"/>
      <c r="EQ78" s="160"/>
      <c r="ER78" s="160"/>
      <c r="ES78" s="160"/>
      <c r="ET78" s="197"/>
      <c r="EU78" s="475"/>
      <c r="EV78" s="475"/>
      <c r="EW78" s="475"/>
      <c r="EX78" s="475"/>
      <c r="EY78" s="476"/>
    </row>
    <row r="79" spans="2:155" ht="15.95" customHeight="1" x14ac:dyDescent="0.15">
      <c r="B79" s="468"/>
      <c r="C79" s="461" t="s">
        <v>11</v>
      </c>
      <c r="D79" s="462"/>
      <c r="E79" s="31" t="s">
        <v>239</v>
      </c>
      <c r="F79" s="155"/>
      <c r="G79" s="198"/>
      <c r="H79" s="318"/>
      <c r="I79" s="318"/>
      <c r="J79" s="318"/>
      <c r="K79" s="318"/>
      <c r="L79" s="318"/>
      <c r="M79" s="318"/>
      <c r="N79" s="318"/>
      <c r="O79" s="318"/>
      <c r="P79" s="318"/>
      <c r="Q79" s="318"/>
      <c r="R79" s="318"/>
      <c r="S79" s="318"/>
      <c r="T79" s="318"/>
      <c r="U79" s="318"/>
      <c r="V79" s="318"/>
      <c r="W79" s="318"/>
      <c r="X79" s="318"/>
      <c r="Y79" s="318"/>
      <c r="Z79" s="318"/>
      <c r="AA79" s="318"/>
      <c r="AB79" s="318"/>
      <c r="AC79" s="318"/>
      <c r="AD79" s="318"/>
      <c r="AE79" s="318"/>
      <c r="AF79" s="318"/>
      <c r="AG79" s="318"/>
      <c r="AH79" s="318"/>
      <c r="AI79" s="318"/>
      <c r="AJ79" s="318"/>
      <c r="AK79" s="318"/>
      <c r="AL79" s="318"/>
      <c r="AM79" s="318"/>
      <c r="AN79" s="318"/>
      <c r="AO79" s="318"/>
      <c r="AP79" s="318"/>
      <c r="AQ79" s="318"/>
      <c r="AR79" s="318"/>
      <c r="AS79" s="318"/>
      <c r="AT79" s="318"/>
      <c r="AU79" s="318"/>
      <c r="AV79" s="142"/>
      <c r="AW79" s="142"/>
      <c r="AX79" s="142"/>
      <c r="AY79" s="142"/>
      <c r="AZ79" s="142">
        <v>10000</v>
      </c>
      <c r="BA79" s="142"/>
      <c r="BB79" s="142"/>
      <c r="BC79" s="142"/>
      <c r="BD79" s="142"/>
      <c r="BE79" s="142"/>
      <c r="BF79" s="142"/>
      <c r="BG79" s="142"/>
      <c r="BH79" s="142"/>
      <c r="BI79" s="142"/>
      <c r="BJ79" s="142"/>
      <c r="BK79" s="142"/>
      <c r="BL79" s="142"/>
      <c r="BM79" s="142"/>
      <c r="BN79" s="142"/>
      <c r="BO79" s="142"/>
      <c r="BP79" s="142"/>
      <c r="BQ79" s="142"/>
      <c r="BR79" s="142"/>
      <c r="BS79" s="142"/>
      <c r="BT79" s="142"/>
      <c r="BU79" s="142"/>
      <c r="BV79" s="142"/>
      <c r="BW79" s="142"/>
      <c r="BX79" s="142"/>
      <c r="BY79" s="142"/>
      <c r="BZ79" s="142"/>
      <c r="CA79" s="142"/>
      <c r="CB79" s="142"/>
      <c r="CC79" s="142"/>
      <c r="CD79" s="142"/>
      <c r="CE79" s="142"/>
      <c r="CF79" s="142"/>
      <c r="CG79" s="142"/>
      <c r="CH79" s="142"/>
      <c r="CI79" s="142"/>
      <c r="CJ79" s="142"/>
      <c r="CK79" s="142">
        <v>10000</v>
      </c>
      <c r="CL79" s="142">
        <v>10000</v>
      </c>
      <c r="CM79" s="142">
        <v>5000</v>
      </c>
      <c r="CN79" s="142"/>
      <c r="CO79" s="142"/>
      <c r="CP79" s="142"/>
      <c r="CQ79" s="142"/>
      <c r="CR79" s="142"/>
      <c r="CS79" s="142"/>
      <c r="CT79" s="142"/>
      <c r="CU79" s="142"/>
      <c r="CV79" s="409"/>
      <c r="CW79" s="142"/>
      <c r="CX79" s="142"/>
      <c r="CY79" s="142"/>
      <c r="CZ79" s="142"/>
      <c r="DA79" s="142"/>
      <c r="DB79" s="142"/>
      <c r="DC79" s="142"/>
      <c r="DD79" s="142"/>
      <c r="DE79" s="142"/>
      <c r="DF79" s="142"/>
      <c r="DG79" s="142"/>
      <c r="DH79" s="142"/>
      <c r="DI79" s="142"/>
      <c r="DJ79" s="142"/>
      <c r="DK79" s="142"/>
      <c r="DL79" s="142"/>
      <c r="DM79" s="142"/>
      <c r="DN79" s="142"/>
      <c r="DO79" s="142"/>
      <c r="DP79" s="142"/>
      <c r="DQ79" s="142"/>
      <c r="DR79" s="142"/>
      <c r="DS79" s="142"/>
      <c r="DT79" s="142"/>
      <c r="DU79" s="142"/>
      <c r="DV79" s="142"/>
      <c r="DW79" s="142"/>
      <c r="DX79" s="142"/>
      <c r="DY79" s="142"/>
      <c r="DZ79" s="142"/>
      <c r="EA79" s="142">
        <v>41000</v>
      </c>
      <c r="EB79" s="142"/>
      <c r="EC79" s="142"/>
      <c r="ED79" s="142"/>
      <c r="EE79" s="142"/>
      <c r="EF79" s="142"/>
      <c r="EG79" s="142"/>
      <c r="EH79" s="142"/>
      <c r="EI79" s="142"/>
      <c r="EJ79" s="142"/>
      <c r="EK79" s="142"/>
      <c r="EL79" s="142"/>
      <c r="EM79" s="142"/>
      <c r="EN79" s="142"/>
      <c r="EO79" s="142"/>
      <c r="EP79" s="142"/>
      <c r="EQ79" s="142"/>
      <c r="ER79" s="142"/>
      <c r="ES79" s="142"/>
      <c r="ET79" s="200"/>
      <c r="EU79" s="207">
        <f>SUMIF(G$77:ET$77,"施設建設",$G79:$ET79)</f>
        <v>10000</v>
      </c>
      <c r="EV79" s="142">
        <f>SUMIF(G$77:ET$77,"施設整備",$G79:$ET79)</f>
        <v>25000</v>
      </c>
      <c r="EW79" s="142">
        <f>SUMIF(G$77:ET$77,"当該事業",$G79:$ET79)</f>
        <v>0</v>
      </c>
      <c r="EX79" s="142">
        <f>SUMIF(G$77:ET$77,"関連事業",$G79:$ET79)</f>
        <v>0</v>
      </c>
      <c r="EY79" s="141">
        <f>SUMIF(G$77:ET$77,"再整備",$G79:$ET79)</f>
        <v>41000</v>
      </c>
    </row>
    <row r="80" spans="2:155" ht="15.95" customHeight="1" x14ac:dyDescent="0.15">
      <c r="B80" s="468"/>
      <c r="C80" s="463"/>
      <c r="D80" s="464"/>
      <c r="E80" s="31" t="s">
        <v>13</v>
      </c>
      <c r="F80" s="155"/>
      <c r="G80" s="198"/>
      <c r="H80" s="318"/>
      <c r="I80" s="318"/>
      <c r="J80" s="318"/>
      <c r="K80" s="318"/>
      <c r="L80" s="318"/>
      <c r="M80" s="318"/>
      <c r="N80" s="318"/>
      <c r="O80" s="318"/>
      <c r="P80" s="318"/>
      <c r="Q80" s="318"/>
      <c r="R80" s="318"/>
      <c r="S80" s="318"/>
      <c r="T80" s="318"/>
      <c r="U80" s="318"/>
      <c r="V80" s="318"/>
      <c r="W80" s="318"/>
      <c r="X80" s="318"/>
      <c r="Y80" s="318"/>
      <c r="Z80" s="318"/>
      <c r="AA80" s="318"/>
      <c r="AB80" s="318"/>
      <c r="AC80" s="318"/>
      <c r="AD80" s="318"/>
      <c r="AE80" s="318"/>
      <c r="AF80" s="318"/>
      <c r="AG80" s="318"/>
      <c r="AH80" s="318"/>
      <c r="AI80" s="318"/>
      <c r="AJ80" s="318"/>
      <c r="AK80" s="318"/>
      <c r="AL80" s="318"/>
      <c r="AM80" s="318"/>
      <c r="AN80" s="318"/>
      <c r="AO80" s="318"/>
      <c r="AP80" s="318"/>
      <c r="AQ80" s="318"/>
      <c r="AR80" s="318"/>
      <c r="AS80" s="318"/>
      <c r="AT80" s="318"/>
      <c r="AU80" s="318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  <c r="BI80" s="142"/>
      <c r="BJ80" s="142"/>
      <c r="BK80" s="142"/>
      <c r="BL80" s="142"/>
      <c r="BM80" s="142"/>
      <c r="BN80" s="142"/>
      <c r="BO80" s="142"/>
      <c r="BP80" s="142"/>
      <c r="BQ80" s="142"/>
      <c r="BR80" s="142"/>
      <c r="BS80" s="142"/>
      <c r="BT80" s="142"/>
      <c r="BU80" s="142"/>
      <c r="BV80" s="142"/>
      <c r="BW80" s="142"/>
      <c r="BX80" s="142"/>
      <c r="BY80" s="142"/>
      <c r="BZ80" s="142"/>
      <c r="CA80" s="142"/>
      <c r="CB80" s="142"/>
      <c r="CC80" s="142"/>
      <c r="CD80" s="142"/>
      <c r="CE80" s="142"/>
      <c r="CF80" s="142"/>
      <c r="CG80" s="142"/>
      <c r="CH80" s="142"/>
      <c r="CI80" s="142"/>
      <c r="CJ80" s="142"/>
      <c r="CK80" s="142"/>
      <c r="CL80" s="142"/>
      <c r="CM80" s="142"/>
      <c r="CN80" s="142"/>
      <c r="CO80" s="142"/>
      <c r="CP80" s="142"/>
      <c r="CQ80" s="142"/>
      <c r="CR80" s="142"/>
      <c r="CS80" s="142"/>
      <c r="CT80" s="142"/>
      <c r="CU80" s="142"/>
      <c r="CV80" s="409"/>
      <c r="CW80" s="142"/>
      <c r="CX80" s="142"/>
      <c r="CY80" s="142"/>
      <c r="CZ80" s="142"/>
      <c r="DA80" s="142"/>
      <c r="DB80" s="142"/>
      <c r="DC80" s="142"/>
      <c r="DD80" s="142"/>
      <c r="DE80" s="142"/>
      <c r="DF80" s="142"/>
      <c r="DG80" s="142"/>
      <c r="DH80" s="142"/>
      <c r="DI80" s="142"/>
      <c r="DJ80" s="142"/>
      <c r="DK80" s="142"/>
      <c r="DL80" s="142"/>
      <c r="DM80" s="142"/>
      <c r="DN80" s="142"/>
      <c r="DO80" s="142"/>
      <c r="DP80" s="142"/>
      <c r="DQ80" s="142"/>
      <c r="DR80" s="142"/>
      <c r="DS80" s="142"/>
      <c r="DT80" s="142"/>
      <c r="DU80" s="142"/>
      <c r="DV80" s="142"/>
      <c r="DW80" s="142"/>
      <c r="DX80" s="142"/>
      <c r="DY80" s="142"/>
      <c r="DZ80" s="142"/>
      <c r="EA80" s="142"/>
      <c r="EB80" s="142"/>
      <c r="EC80" s="142"/>
      <c r="ED80" s="142"/>
      <c r="EE80" s="142"/>
      <c r="EF80" s="142"/>
      <c r="EG80" s="142"/>
      <c r="EH80" s="142"/>
      <c r="EI80" s="142"/>
      <c r="EJ80" s="142"/>
      <c r="EK80" s="142"/>
      <c r="EL80" s="142"/>
      <c r="EM80" s="142"/>
      <c r="EN80" s="142"/>
      <c r="EO80" s="142"/>
      <c r="EP80" s="142"/>
      <c r="EQ80" s="142"/>
      <c r="ER80" s="142"/>
      <c r="ES80" s="142"/>
      <c r="ET80" s="200"/>
      <c r="EU80" s="207">
        <f t="shared" ref="EU80:EU86" si="195">SUMIF(G$77:ET$77,"施設建設",$G80:$ET80)</f>
        <v>0</v>
      </c>
      <c r="EV80" s="142">
        <f t="shared" ref="EV80:EV86" si="196">SUMIF(G$77:ET$77,"施設整備",$G80:$ET80)</f>
        <v>0</v>
      </c>
      <c r="EW80" s="142">
        <f t="shared" ref="EW80:EW87" si="197">SUMIF(G$77:ET$77,"当該事業",$G80:$ET80)</f>
        <v>0</v>
      </c>
      <c r="EX80" s="142">
        <f t="shared" ref="EX80:EX87" si="198">SUMIF(G$77:ET$77,"関連事業",$G80:$ET80)</f>
        <v>0</v>
      </c>
      <c r="EY80" s="141">
        <f t="shared" ref="EY80:EY87" si="199">SUMIF(G$77:ET$77,"再整備",$G80:$ET80)</f>
        <v>0</v>
      </c>
    </row>
    <row r="81" spans="2:155" ht="15.95" customHeight="1" x14ac:dyDescent="0.15">
      <c r="B81" s="468"/>
      <c r="C81" s="465"/>
      <c r="D81" s="466"/>
      <c r="E81" s="31" t="s">
        <v>237</v>
      </c>
      <c r="F81" s="155"/>
      <c r="G81" s="198"/>
      <c r="H81" s="318"/>
      <c r="I81" s="318"/>
      <c r="J81" s="318"/>
      <c r="K81" s="318"/>
      <c r="L81" s="318"/>
      <c r="M81" s="318"/>
      <c r="N81" s="318"/>
      <c r="O81" s="318"/>
      <c r="P81" s="318"/>
      <c r="Q81" s="318"/>
      <c r="R81" s="318"/>
      <c r="S81" s="318"/>
      <c r="T81" s="318"/>
      <c r="U81" s="318"/>
      <c r="V81" s="318"/>
      <c r="W81" s="318"/>
      <c r="X81" s="318"/>
      <c r="Y81" s="318"/>
      <c r="Z81" s="318"/>
      <c r="AA81" s="318"/>
      <c r="AB81" s="318"/>
      <c r="AC81" s="318"/>
      <c r="AD81" s="318"/>
      <c r="AE81" s="318"/>
      <c r="AF81" s="318"/>
      <c r="AG81" s="318"/>
      <c r="AH81" s="318"/>
      <c r="AI81" s="318"/>
      <c r="AJ81" s="318"/>
      <c r="AK81" s="318"/>
      <c r="AL81" s="318"/>
      <c r="AM81" s="318"/>
      <c r="AN81" s="318"/>
      <c r="AO81" s="318"/>
      <c r="AP81" s="318"/>
      <c r="AQ81" s="318"/>
      <c r="AR81" s="318"/>
      <c r="AS81" s="318"/>
      <c r="AT81" s="318"/>
      <c r="AU81" s="318"/>
      <c r="AV81" s="142"/>
      <c r="AW81" s="142"/>
      <c r="AX81" s="142"/>
      <c r="AY81" s="142"/>
      <c r="AZ81" s="142">
        <v>1000</v>
      </c>
      <c r="BA81" s="142"/>
      <c r="BB81" s="142"/>
      <c r="BC81" s="142"/>
      <c r="BD81" s="142"/>
      <c r="BE81" s="142"/>
      <c r="BF81" s="142"/>
      <c r="BG81" s="142"/>
      <c r="BH81" s="142"/>
      <c r="BI81" s="142"/>
      <c r="BJ81" s="142"/>
      <c r="BK81" s="142"/>
      <c r="BL81" s="142"/>
      <c r="BM81" s="142"/>
      <c r="BN81" s="142"/>
      <c r="BO81" s="142"/>
      <c r="BP81" s="142"/>
      <c r="BQ81" s="142"/>
      <c r="BR81" s="142"/>
      <c r="BS81" s="142"/>
      <c r="BT81" s="142"/>
      <c r="BU81" s="142"/>
      <c r="BV81" s="142"/>
      <c r="BW81" s="142"/>
      <c r="BX81" s="142"/>
      <c r="BY81" s="142"/>
      <c r="BZ81" s="142"/>
      <c r="CA81" s="142"/>
      <c r="CB81" s="142"/>
      <c r="CC81" s="142"/>
      <c r="CD81" s="142"/>
      <c r="CE81" s="142"/>
      <c r="CF81" s="142"/>
      <c r="CG81" s="142"/>
      <c r="CH81" s="142"/>
      <c r="CI81" s="142"/>
      <c r="CJ81" s="142"/>
      <c r="CK81" s="142"/>
      <c r="CL81" s="142"/>
      <c r="CM81" s="142"/>
      <c r="CN81" s="142"/>
      <c r="CO81" s="142"/>
      <c r="CP81" s="142"/>
      <c r="CQ81" s="142"/>
      <c r="CR81" s="142"/>
      <c r="CS81" s="142"/>
      <c r="CT81" s="142"/>
      <c r="CU81" s="142"/>
      <c r="CV81" s="409"/>
      <c r="CW81" s="142"/>
      <c r="CX81" s="142"/>
      <c r="CY81" s="142"/>
      <c r="CZ81" s="142"/>
      <c r="DA81" s="142"/>
      <c r="DB81" s="142"/>
      <c r="DC81" s="142"/>
      <c r="DD81" s="142"/>
      <c r="DE81" s="142"/>
      <c r="DF81" s="142"/>
      <c r="DG81" s="142"/>
      <c r="DH81" s="142"/>
      <c r="DI81" s="142"/>
      <c r="DJ81" s="142"/>
      <c r="DK81" s="142"/>
      <c r="DL81" s="142"/>
      <c r="DM81" s="142"/>
      <c r="DN81" s="142"/>
      <c r="DO81" s="142"/>
      <c r="DP81" s="142"/>
      <c r="DQ81" s="142"/>
      <c r="DR81" s="142"/>
      <c r="DS81" s="142"/>
      <c r="DT81" s="142"/>
      <c r="DU81" s="142"/>
      <c r="DV81" s="142"/>
      <c r="DW81" s="142"/>
      <c r="DX81" s="142"/>
      <c r="DY81" s="142"/>
      <c r="DZ81" s="142"/>
      <c r="EA81" s="142"/>
      <c r="EB81" s="142"/>
      <c r="EC81" s="142"/>
      <c r="ED81" s="142"/>
      <c r="EE81" s="142"/>
      <c r="EF81" s="142"/>
      <c r="EG81" s="142"/>
      <c r="EH81" s="142"/>
      <c r="EI81" s="142"/>
      <c r="EJ81" s="142"/>
      <c r="EK81" s="142"/>
      <c r="EL81" s="142"/>
      <c r="EM81" s="142"/>
      <c r="EN81" s="142"/>
      <c r="EO81" s="142"/>
      <c r="EP81" s="142"/>
      <c r="EQ81" s="142"/>
      <c r="ER81" s="142"/>
      <c r="ES81" s="142"/>
      <c r="ET81" s="200"/>
      <c r="EU81" s="207">
        <f t="shared" si="195"/>
        <v>1000</v>
      </c>
      <c r="EV81" s="142">
        <f t="shared" si="196"/>
        <v>0</v>
      </c>
      <c r="EW81" s="142">
        <f t="shared" si="197"/>
        <v>0</v>
      </c>
      <c r="EX81" s="142">
        <f t="shared" si="198"/>
        <v>0</v>
      </c>
      <c r="EY81" s="141">
        <f t="shared" si="199"/>
        <v>0</v>
      </c>
    </row>
    <row r="82" spans="2:155" ht="15.95" customHeight="1" x14ac:dyDescent="0.15">
      <c r="B82" s="468"/>
      <c r="C82" s="461" t="s">
        <v>12</v>
      </c>
      <c r="D82" s="462"/>
      <c r="E82" s="31" t="s">
        <v>239</v>
      </c>
      <c r="F82" s="155"/>
      <c r="G82" s="198"/>
      <c r="H82" s="142">
        <f t="shared" ref="H82:AU82" si="200">ROUND(H79*H$8,0)</f>
        <v>0</v>
      </c>
      <c r="I82" s="142">
        <f t="shared" si="200"/>
        <v>0</v>
      </c>
      <c r="J82" s="142">
        <f t="shared" si="200"/>
        <v>0</v>
      </c>
      <c r="K82" s="142">
        <f t="shared" si="200"/>
        <v>0</v>
      </c>
      <c r="L82" s="142">
        <f t="shared" si="200"/>
        <v>0</v>
      </c>
      <c r="M82" s="142">
        <f t="shared" si="200"/>
        <v>0</v>
      </c>
      <c r="N82" s="142">
        <f t="shared" si="200"/>
        <v>0</v>
      </c>
      <c r="O82" s="142">
        <f t="shared" si="200"/>
        <v>0</v>
      </c>
      <c r="P82" s="142">
        <f t="shared" si="200"/>
        <v>0</v>
      </c>
      <c r="Q82" s="142">
        <f t="shared" si="200"/>
        <v>0</v>
      </c>
      <c r="R82" s="142">
        <f t="shared" si="200"/>
        <v>0</v>
      </c>
      <c r="S82" s="142">
        <f t="shared" si="200"/>
        <v>0</v>
      </c>
      <c r="T82" s="142">
        <f t="shared" si="200"/>
        <v>0</v>
      </c>
      <c r="U82" s="142">
        <f t="shared" si="200"/>
        <v>0</v>
      </c>
      <c r="V82" s="142">
        <f t="shared" si="200"/>
        <v>0</v>
      </c>
      <c r="W82" s="142">
        <f t="shared" si="200"/>
        <v>0</v>
      </c>
      <c r="X82" s="142">
        <f t="shared" si="200"/>
        <v>0</v>
      </c>
      <c r="Y82" s="142">
        <f t="shared" si="200"/>
        <v>0</v>
      </c>
      <c r="Z82" s="142">
        <f t="shared" si="200"/>
        <v>0</v>
      </c>
      <c r="AA82" s="142">
        <f t="shared" si="200"/>
        <v>0</v>
      </c>
      <c r="AB82" s="142">
        <f t="shared" si="200"/>
        <v>0</v>
      </c>
      <c r="AC82" s="142">
        <f t="shared" si="200"/>
        <v>0</v>
      </c>
      <c r="AD82" s="142">
        <f t="shared" si="200"/>
        <v>0</v>
      </c>
      <c r="AE82" s="142">
        <f t="shared" si="200"/>
        <v>0</v>
      </c>
      <c r="AF82" s="142">
        <f t="shared" si="200"/>
        <v>0</v>
      </c>
      <c r="AG82" s="142">
        <f t="shared" si="200"/>
        <v>0</v>
      </c>
      <c r="AH82" s="142">
        <f t="shared" si="200"/>
        <v>0</v>
      </c>
      <c r="AI82" s="142">
        <f t="shared" si="200"/>
        <v>0</v>
      </c>
      <c r="AJ82" s="142">
        <f t="shared" si="200"/>
        <v>0</v>
      </c>
      <c r="AK82" s="142">
        <f t="shared" si="200"/>
        <v>0</v>
      </c>
      <c r="AL82" s="142">
        <f t="shared" si="200"/>
        <v>0</v>
      </c>
      <c r="AM82" s="142">
        <f t="shared" si="200"/>
        <v>0</v>
      </c>
      <c r="AN82" s="142">
        <f t="shared" si="200"/>
        <v>0</v>
      </c>
      <c r="AO82" s="142">
        <f t="shared" si="200"/>
        <v>0</v>
      </c>
      <c r="AP82" s="142">
        <f t="shared" si="200"/>
        <v>0</v>
      </c>
      <c r="AQ82" s="142">
        <f t="shared" si="200"/>
        <v>0</v>
      </c>
      <c r="AR82" s="142">
        <f t="shared" si="200"/>
        <v>0</v>
      </c>
      <c r="AS82" s="142">
        <f t="shared" si="200"/>
        <v>0</v>
      </c>
      <c r="AT82" s="142">
        <f t="shared" si="200"/>
        <v>0</v>
      </c>
      <c r="AU82" s="142">
        <f t="shared" si="200"/>
        <v>0</v>
      </c>
      <c r="AV82" s="142">
        <f t="shared" ref="AV82:CA82" si="201">ROUND(AV79*AV$8,0)</f>
        <v>0</v>
      </c>
      <c r="AW82" s="142">
        <f t="shared" si="201"/>
        <v>0</v>
      </c>
      <c r="AX82" s="142">
        <f t="shared" si="201"/>
        <v>0</v>
      </c>
      <c r="AY82" s="142">
        <f t="shared" si="201"/>
        <v>0</v>
      </c>
      <c r="AZ82" s="142">
        <f t="shared" si="201"/>
        <v>36100</v>
      </c>
      <c r="BA82" s="142">
        <f t="shared" si="201"/>
        <v>0</v>
      </c>
      <c r="BB82" s="142">
        <f t="shared" si="201"/>
        <v>0</v>
      </c>
      <c r="BC82" s="142">
        <f t="shared" si="201"/>
        <v>0</v>
      </c>
      <c r="BD82" s="142">
        <f t="shared" si="201"/>
        <v>0</v>
      </c>
      <c r="BE82" s="142">
        <f t="shared" si="201"/>
        <v>0</v>
      </c>
      <c r="BF82" s="142">
        <f t="shared" si="201"/>
        <v>0</v>
      </c>
      <c r="BG82" s="142">
        <f t="shared" si="201"/>
        <v>0</v>
      </c>
      <c r="BH82" s="142">
        <f t="shared" si="201"/>
        <v>0</v>
      </c>
      <c r="BI82" s="142">
        <f t="shared" si="201"/>
        <v>0</v>
      </c>
      <c r="BJ82" s="142">
        <f t="shared" si="201"/>
        <v>0</v>
      </c>
      <c r="BK82" s="142">
        <f t="shared" si="201"/>
        <v>0</v>
      </c>
      <c r="BL82" s="142">
        <f t="shared" si="201"/>
        <v>0</v>
      </c>
      <c r="BM82" s="142">
        <f t="shared" si="201"/>
        <v>0</v>
      </c>
      <c r="BN82" s="142">
        <f t="shared" si="201"/>
        <v>0</v>
      </c>
      <c r="BO82" s="142">
        <f t="shared" si="201"/>
        <v>0</v>
      </c>
      <c r="BP82" s="142">
        <f t="shared" si="201"/>
        <v>0</v>
      </c>
      <c r="BQ82" s="142">
        <f t="shared" si="201"/>
        <v>0</v>
      </c>
      <c r="BR82" s="142">
        <f t="shared" si="201"/>
        <v>0</v>
      </c>
      <c r="BS82" s="142">
        <f t="shared" si="201"/>
        <v>0</v>
      </c>
      <c r="BT82" s="142">
        <f t="shared" si="201"/>
        <v>0</v>
      </c>
      <c r="BU82" s="142">
        <f t="shared" si="201"/>
        <v>0</v>
      </c>
      <c r="BV82" s="142">
        <f t="shared" si="201"/>
        <v>0</v>
      </c>
      <c r="BW82" s="142">
        <f t="shared" si="201"/>
        <v>0</v>
      </c>
      <c r="BX82" s="142">
        <f t="shared" si="201"/>
        <v>0</v>
      </c>
      <c r="BY82" s="142">
        <f t="shared" si="201"/>
        <v>0</v>
      </c>
      <c r="BZ82" s="142">
        <f t="shared" si="201"/>
        <v>0</v>
      </c>
      <c r="CA82" s="142">
        <f t="shared" si="201"/>
        <v>0</v>
      </c>
      <c r="CB82" s="142">
        <f t="shared" ref="CB82:DG82" si="202">ROUND(CB79*CB$8,0)</f>
        <v>0</v>
      </c>
      <c r="CC82" s="142">
        <f t="shared" si="202"/>
        <v>0</v>
      </c>
      <c r="CD82" s="142">
        <f t="shared" si="202"/>
        <v>0</v>
      </c>
      <c r="CE82" s="142">
        <f t="shared" si="202"/>
        <v>0</v>
      </c>
      <c r="CF82" s="142">
        <f t="shared" si="202"/>
        <v>0</v>
      </c>
      <c r="CG82" s="142">
        <f t="shared" si="202"/>
        <v>0</v>
      </c>
      <c r="CH82" s="142">
        <f t="shared" si="202"/>
        <v>0</v>
      </c>
      <c r="CI82" s="142">
        <f t="shared" si="202"/>
        <v>0</v>
      </c>
      <c r="CJ82" s="142">
        <f t="shared" si="202"/>
        <v>0</v>
      </c>
      <c r="CK82" s="142">
        <f t="shared" si="202"/>
        <v>10490</v>
      </c>
      <c r="CL82" s="142">
        <f t="shared" si="202"/>
        <v>9880</v>
      </c>
      <c r="CM82" s="142">
        <f t="shared" si="202"/>
        <v>5080</v>
      </c>
      <c r="CN82" s="142">
        <f t="shared" si="202"/>
        <v>0</v>
      </c>
      <c r="CO82" s="142">
        <f t="shared" si="202"/>
        <v>0</v>
      </c>
      <c r="CP82" s="142">
        <f t="shared" si="202"/>
        <v>0</v>
      </c>
      <c r="CQ82" s="142">
        <f t="shared" si="202"/>
        <v>0</v>
      </c>
      <c r="CR82" s="142">
        <f t="shared" si="202"/>
        <v>0</v>
      </c>
      <c r="CS82" s="142">
        <f t="shared" si="202"/>
        <v>0</v>
      </c>
      <c r="CT82" s="142">
        <f t="shared" si="202"/>
        <v>0</v>
      </c>
      <c r="CU82" s="142">
        <f t="shared" si="202"/>
        <v>0</v>
      </c>
      <c r="CV82" s="409">
        <f t="shared" si="202"/>
        <v>0</v>
      </c>
      <c r="CW82" s="142">
        <f t="shared" si="202"/>
        <v>0</v>
      </c>
      <c r="CX82" s="142">
        <f t="shared" si="202"/>
        <v>0</v>
      </c>
      <c r="CY82" s="142">
        <f t="shared" si="202"/>
        <v>0</v>
      </c>
      <c r="CZ82" s="142">
        <f t="shared" si="202"/>
        <v>0</v>
      </c>
      <c r="DA82" s="142">
        <f t="shared" si="202"/>
        <v>0</v>
      </c>
      <c r="DB82" s="142">
        <f t="shared" si="202"/>
        <v>0</v>
      </c>
      <c r="DC82" s="142">
        <f t="shared" si="202"/>
        <v>0</v>
      </c>
      <c r="DD82" s="142">
        <f t="shared" si="202"/>
        <v>0</v>
      </c>
      <c r="DE82" s="142">
        <f t="shared" si="202"/>
        <v>0</v>
      </c>
      <c r="DF82" s="142">
        <f t="shared" si="202"/>
        <v>0</v>
      </c>
      <c r="DG82" s="142">
        <f t="shared" si="202"/>
        <v>0</v>
      </c>
      <c r="DH82" s="142">
        <f t="shared" ref="DH82:EM82" si="203">ROUND(DH79*DH$8,0)</f>
        <v>0</v>
      </c>
      <c r="DI82" s="142">
        <f t="shared" si="203"/>
        <v>0</v>
      </c>
      <c r="DJ82" s="142">
        <f t="shared" si="203"/>
        <v>0</v>
      </c>
      <c r="DK82" s="142">
        <f t="shared" si="203"/>
        <v>0</v>
      </c>
      <c r="DL82" s="142">
        <f t="shared" si="203"/>
        <v>0</v>
      </c>
      <c r="DM82" s="142">
        <f t="shared" si="203"/>
        <v>0</v>
      </c>
      <c r="DN82" s="142">
        <f t="shared" si="203"/>
        <v>0</v>
      </c>
      <c r="DO82" s="142">
        <f t="shared" si="203"/>
        <v>0</v>
      </c>
      <c r="DP82" s="142">
        <f t="shared" si="203"/>
        <v>0</v>
      </c>
      <c r="DQ82" s="142">
        <f t="shared" si="203"/>
        <v>0</v>
      </c>
      <c r="DR82" s="142">
        <f t="shared" si="203"/>
        <v>0</v>
      </c>
      <c r="DS82" s="142">
        <f t="shared" si="203"/>
        <v>0</v>
      </c>
      <c r="DT82" s="142">
        <f t="shared" si="203"/>
        <v>0</v>
      </c>
      <c r="DU82" s="142">
        <f t="shared" si="203"/>
        <v>0</v>
      </c>
      <c r="DV82" s="142">
        <f t="shared" si="203"/>
        <v>0</v>
      </c>
      <c r="DW82" s="142">
        <f t="shared" si="203"/>
        <v>0</v>
      </c>
      <c r="DX82" s="142">
        <f t="shared" si="203"/>
        <v>0</v>
      </c>
      <c r="DY82" s="142">
        <f t="shared" si="203"/>
        <v>0</v>
      </c>
      <c r="DZ82" s="142">
        <f t="shared" si="203"/>
        <v>0</v>
      </c>
      <c r="EA82" s="142">
        <f t="shared" si="203"/>
        <v>41000</v>
      </c>
      <c r="EB82" s="142">
        <f t="shared" si="203"/>
        <v>0</v>
      </c>
      <c r="EC82" s="142">
        <f t="shared" si="203"/>
        <v>0</v>
      </c>
      <c r="ED82" s="142">
        <f t="shared" si="203"/>
        <v>0</v>
      </c>
      <c r="EE82" s="142">
        <f t="shared" si="203"/>
        <v>0</v>
      </c>
      <c r="EF82" s="142">
        <f t="shared" si="203"/>
        <v>0</v>
      </c>
      <c r="EG82" s="142">
        <f t="shared" si="203"/>
        <v>0</v>
      </c>
      <c r="EH82" s="142">
        <f t="shared" si="203"/>
        <v>0</v>
      </c>
      <c r="EI82" s="142">
        <f t="shared" si="203"/>
        <v>0</v>
      </c>
      <c r="EJ82" s="142">
        <f t="shared" si="203"/>
        <v>0</v>
      </c>
      <c r="EK82" s="142">
        <f t="shared" si="203"/>
        <v>0</v>
      </c>
      <c r="EL82" s="142">
        <f t="shared" si="203"/>
        <v>0</v>
      </c>
      <c r="EM82" s="142">
        <f t="shared" si="203"/>
        <v>0</v>
      </c>
      <c r="EN82" s="142">
        <f t="shared" ref="EN82:ES82" si="204">ROUND(EN79*EN$8,0)</f>
        <v>0</v>
      </c>
      <c r="EO82" s="142">
        <f t="shared" si="204"/>
        <v>0</v>
      </c>
      <c r="EP82" s="142">
        <f t="shared" si="204"/>
        <v>0</v>
      </c>
      <c r="EQ82" s="142">
        <f t="shared" si="204"/>
        <v>0</v>
      </c>
      <c r="ER82" s="142">
        <f t="shared" si="204"/>
        <v>0</v>
      </c>
      <c r="ES82" s="142">
        <f t="shared" si="204"/>
        <v>0</v>
      </c>
      <c r="ET82" s="200"/>
      <c r="EU82" s="207">
        <f t="shared" si="195"/>
        <v>36100</v>
      </c>
      <c r="EV82" s="142">
        <f t="shared" si="196"/>
        <v>25450</v>
      </c>
      <c r="EW82" s="142">
        <f t="shared" si="197"/>
        <v>0</v>
      </c>
      <c r="EX82" s="142">
        <f t="shared" si="198"/>
        <v>0</v>
      </c>
      <c r="EY82" s="141">
        <f t="shared" si="199"/>
        <v>41000</v>
      </c>
    </row>
    <row r="83" spans="2:155" ht="15.95" customHeight="1" x14ac:dyDescent="0.15">
      <c r="B83" s="468"/>
      <c r="C83" s="463"/>
      <c r="D83" s="464"/>
      <c r="E83" s="31" t="s">
        <v>13</v>
      </c>
      <c r="F83" s="155"/>
      <c r="G83" s="198"/>
      <c r="H83" s="142">
        <f t="shared" ref="H83:AU83" si="205">ROUND(H80*H$8,0)</f>
        <v>0</v>
      </c>
      <c r="I83" s="142">
        <f t="shared" si="205"/>
        <v>0</v>
      </c>
      <c r="J83" s="142">
        <f t="shared" si="205"/>
        <v>0</v>
      </c>
      <c r="K83" s="142">
        <f t="shared" si="205"/>
        <v>0</v>
      </c>
      <c r="L83" s="142">
        <f t="shared" si="205"/>
        <v>0</v>
      </c>
      <c r="M83" s="142">
        <f t="shared" si="205"/>
        <v>0</v>
      </c>
      <c r="N83" s="142">
        <f t="shared" si="205"/>
        <v>0</v>
      </c>
      <c r="O83" s="142">
        <f t="shared" si="205"/>
        <v>0</v>
      </c>
      <c r="P83" s="142">
        <f t="shared" si="205"/>
        <v>0</v>
      </c>
      <c r="Q83" s="142">
        <f t="shared" si="205"/>
        <v>0</v>
      </c>
      <c r="R83" s="142">
        <f t="shared" si="205"/>
        <v>0</v>
      </c>
      <c r="S83" s="142">
        <f t="shared" si="205"/>
        <v>0</v>
      </c>
      <c r="T83" s="142">
        <f t="shared" si="205"/>
        <v>0</v>
      </c>
      <c r="U83" s="142">
        <f t="shared" si="205"/>
        <v>0</v>
      </c>
      <c r="V83" s="142">
        <f t="shared" si="205"/>
        <v>0</v>
      </c>
      <c r="W83" s="142">
        <f t="shared" si="205"/>
        <v>0</v>
      </c>
      <c r="X83" s="142">
        <f t="shared" si="205"/>
        <v>0</v>
      </c>
      <c r="Y83" s="142">
        <f t="shared" si="205"/>
        <v>0</v>
      </c>
      <c r="Z83" s="142">
        <f t="shared" si="205"/>
        <v>0</v>
      </c>
      <c r="AA83" s="142">
        <f t="shared" si="205"/>
        <v>0</v>
      </c>
      <c r="AB83" s="142">
        <f t="shared" si="205"/>
        <v>0</v>
      </c>
      <c r="AC83" s="142">
        <f t="shared" si="205"/>
        <v>0</v>
      </c>
      <c r="AD83" s="142">
        <f t="shared" si="205"/>
        <v>0</v>
      </c>
      <c r="AE83" s="142">
        <f t="shared" si="205"/>
        <v>0</v>
      </c>
      <c r="AF83" s="142">
        <f t="shared" si="205"/>
        <v>0</v>
      </c>
      <c r="AG83" s="142">
        <f t="shared" si="205"/>
        <v>0</v>
      </c>
      <c r="AH83" s="142">
        <f t="shared" si="205"/>
        <v>0</v>
      </c>
      <c r="AI83" s="142">
        <f t="shared" si="205"/>
        <v>0</v>
      </c>
      <c r="AJ83" s="142">
        <f t="shared" si="205"/>
        <v>0</v>
      </c>
      <c r="AK83" s="142">
        <f t="shared" si="205"/>
        <v>0</v>
      </c>
      <c r="AL83" s="142">
        <f t="shared" si="205"/>
        <v>0</v>
      </c>
      <c r="AM83" s="142">
        <f t="shared" si="205"/>
        <v>0</v>
      </c>
      <c r="AN83" s="142">
        <f t="shared" si="205"/>
        <v>0</v>
      </c>
      <c r="AO83" s="142">
        <f t="shared" si="205"/>
        <v>0</v>
      </c>
      <c r="AP83" s="142">
        <f t="shared" si="205"/>
        <v>0</v>
      </c>
      <c r="AQ83" s="142">
        <f t="shared" si="205"/>
        <v>0</v>
      </c>
      <c r="AR83" s="142">
        <f t="shared" si="205"/>
        <v>0</v>
      </c>
      <c r="AS83" s="142">
        <f t="shared" si="205"/>
        <v>0</v>
      </c>
      <c r="AT83" s="142">
        <f t="shared" si="205"/>
        <v>0</v>
      </c>
      <c r="AU83" s="142">
        <f t="shared" si="205"/>
        <v>0</v>
      </c>
      <c r="AV83" s="142">
        <f t="shared" ref="AV83:CA83" si="206">ROUND(AV80*AV$8,0)</f>
        <v>0</v>
      </c>
      <c r="AW83" s="142">
        <f t="shared" si="206"/>
        <v>0</v>
      </c>
      <c r="AX83" s="142">
        <f t="shared" si="206"/>
        <v>0</v>
      </c>
      <c r="AY83" s="142">
        <f t="shared" si="206"/>
        <v>0</v>
      </c>
      <c r="AZ83" s="142">
        <f t="shared" si="206"/>
        <v>0</v>
      </c>
      <c r="BA83" s="142">
        <f t="shared" si="206"/>
        <v>0</v>
      </c>
      <c r="BB83" s="142">
        <f t="shared" si="206"/>
        <v>0</v>
      </c>
      <c r="BC83" s="142">
        <f t="shared" si="206"/>
        <v>0</v>
      </c>
      <c r="BD83" s="142">
        <f t="shared" si="206"/>
        <v>0</v>
      </c>
      <c r="BE83" s="142">
        <f t="shared" si="206"/>
        <v>0</v>
      </c>
      <c r="BF83" s="142">
        <f t="shared" si="206"/>
        <v>0</v>
      </c>
      <c r="BG83" s="142">
        <f t="shared" si="206"/>
        <v>0</v>
      </c>
      <c r="BH83" s="142">
        <f t="shared" si="206"/>
        <v>0</v>
      </c>
      <c r="BI83" s="142">
        <f t="shared" si="206"/>
        <v>0</v>
      </c>
      <c r="BJ83" s="142">
        <f t="shared" si="206"/>
        <v>0</v>
      </c>
      <c r="BK83" s="142">
        <f t="shared" si="206"/>
        <v>0</v>
      </c>
      <c r="BL83" s="142">
        <f t="shared" si="206"/>
        <v>0</v>
      </c>
      <c r="BM83" s="142">
        <f t="shared" si="206"/>
        <v>0</v>
      </c>
      <c r="BN83" s="142">
        <f t="shared" si="206"/>
        <v>0</v>
      </c>
      <c r="BO83" s="142">
        <f t="shared" si="206"/>
        <v>0</v>
      </c>
      <c r="BP83" s="142">
        <f t="shared" si="206"/>
        <v>0</v>
      </c>
      <c r="BQ83" s="142">
        <f t="shared" si="206"/>
        <v>0</v>
      </c>
      <c r="BR83" s="142">
        <f t="shared" si="206"/>
        <v>0</v>
      </c>
      <c r="BS83" s="142">
        <f t="shared" si="206"/>
        <v>0</v>
      </c>
      <c r="BT83" s="142">
        <f t="shared" si="206"/>
        <v>0</v>
      </c>
      <c r="BU83" s="142">
        <f t="shared" si="206"/>
        <v>0</v>
      </c>
      <c r="BV83" s="142">
        <f t="shared" si="206"/>
        <v>0</v>
      </c>
      <c r="BW83" s="142">
        <f t="shared" si="206"/>
        <v>0</v>
      </c>
      <c r="BX83" s="142">
        <f t="shared" si="206"/>
        <v>0</v>
      </c>
      <c r="BY83" s="142">
        <f t="shared" si="206"/>
        <v>0</v>
      </c>
      <c r="BZ83" s="142">
        <f t="shared" si="206"/>
        <v>0</v>
      </c>
      <c r="CA83" s="142">
        <f t="shared" si="206"/>
        <v>0</v>
      </c>
      <c r="CB83" s="142">
        <f t="shared" ref="CB83:DG83" si="207">ROUND(CB80*CB$8,0)</f>
        <v>0</v>
      </c>
      <c r="CC83" s="142">
        <f t="shared" si="207"/>
        <v>0</v>
      </c>
      <c r="CD83" s="142">
        <f t="shared" si="207"/>
        <v>0</v>
      </c>
      <c r="CE83" s="142">
        <f t="shared" si="207"/>
        <v>0</v>
      </c>
      <c r="CF83" s="142">
        <f t="shared" si="207"/>
        <v>0</v>
      </c>
      <c r="CG83" s="142">
        <f t="shared" si="207"/>
        <v>0</v>
      </c>
      <c r="CH83" s="142">
        <f t="shared" si="207"/>
        <v>0</v>
      </c>
      <c r="CI83" s="142">
        <f t="shared" si="207"/>
        <v>0</v>
      </c>
      <c r="CJ83" s="142">
        <f t="shared" si="207"/>
        <v>0</v>
      </c>
      <c r="CK83" s="142">
        <f t="shared" si="207"/>
        <v>0</v>
      </c>
      <c r="CL83" s="142">
        <f t="shared" si="207"/>
        <v>0</v>
      </c>
      <c r="CM83" s="142">
        <f t="shared" si="207"/>
        <v>0</v>
      </c>
      <c r="CN83" s="142">
        <f t="shared" si="207"/>
        <v>0</v>
      </c>
      <c r="CO83" s="142">
        <f t="shared" si="207"/>
        <v>0</v>
      </c>
      <c r="CP83" s="142">
        <f t="shared" si="207"/>
        <v>0</v>
      </c>
      <c r="CQ83" s="142">
        <f t="shared" si="207"/>
        <v>0</v>
      </c>
      <c r="CR83" s="142">
        <f t="shared" si="207"/>
        <v>0</v>
      </c>
      <c r="CS83" s="142">
        <f t="shared" si="207"/>
        <v>0</v>
      </c>
      <c r="CT83" s="142">
        <f t="shared" si="207"/>
        <v>0</v>
      </c>
      <c r="CU83" s="142">
        <f t="shared" si="207"/>
        <v>0</v>
      </c>
      <c r="CV83" s="409">
        <f t="shared" si="207"/>
        <v>0</v>
      </c>
      <c r="CW83" s="142">
        <f t="shared" si="207"/>
        <v>0</v>
      </c>
      <c r="CX83" s="142">
        <f t="shared" si="207"/>
        <v>0</v>
      </c>
      <c r="CY83" s="142">
        <f t="shared" si="207"/>
        <v>0</v>
      </c>
      <c r="CZ83" s="142">
        <f t="shared" si="207"/>
        <v>0</v>
      </c>
      <c r="DA83" s="142">
        <f t="shared" si="207"/>
        <v>0</v>
      </c>
      <c r="DB83" s="142">
        <f t="shared" si="207"/>
        <v>0</v>
      </c>
      <c r="DC83" s="142">
        <f t="shared" si="207"/>
        <v>0</v>
      </c>
      <c r="DD83" s="142">
        <f t="shared" si="207"/>
        <v>0</v>
      </c>
      <c r="DE83" s="142">
        <f t="shared" si="207"/>
        <v>0</v>
      </c>
      <c r="DF83" s="142">
        <f t="shared" si="207"/>
        <v>0</v>
      </c>
      <c r="DG83" s="142">
        <f t="shared" si="207"/>
        <v>0</v>
      </c>
      <c r="DH83" s="142">
        <f t="shared" ref="DH83:EM83" si="208">ROUND(DH80*DH$8,0)</f>
        <v>0</v>
      </c>
      <c r="DI83" s="142">
        <f t="shared" si="208"/>
        <v>0</v>
      </c>
      <c r="DJ83" s="142">
        <f t="shared" si="208"/>
        <v>0</v>
      </c>
      <c r="DK83" s="142">
        <f t="shared" si="208"/>
        <v>0</v>
      </c>
      <c r="DL83" s="142">
        <f t="shared" si="208"/>
        <v>0</v>
      </c>
      <c r="DM83" s="142">
        <f t="shared" si="208"/>
        <v>0</v>
      </c>
      <c r="DN83" s="142">
        <f t="shared" si="208"/>
        <v>0</v>
      </c>
      <c r="DO83" s="142">
        <f t="shared" si="208"/>
        <v>0</v>
      </c>
      <c r="DP83" s="142">
        <f t="shared" si="208"/>
        <v>0</v>
      </c>
      <c r="DQ83" s="142">
        <f t="shared" si="208"/>
        <v>0</v>
      </c>
      <c r="DR83" s="142">
        <f t="shared" si="208"/>
        <v>0</v>
      </c>
      <c r="DS83" s="142">
        <f t="shared" si="208"/>
        <v>0</v>
      </c>
      <c r="DT83" s="142">
        <f t="shared" si="208"/>
        <v>0</v>
      </c>
      <c r="DU83" s="142">
        <f t="shared" si="208"/>
        <v>0</v>
      </c>
      <c r="DV83" s="142">
        <f t="shared" si="208"/>
        <v>0</v>
      </c>
      <c r="DW83" s="142">
        <f t="shared" si="208"/>
        <v>0</v>
      </c>
      <c r="DX83" s="142">
        <f t="shared" si="208"/>
        <v>0</v>
      </c>
      <c r="DY83" s="142">
        <f t="shared" si="208"/>
        <v>0</v>
      </c>
      <c r="DZ83" s="142">
        <f t="shared" si="208"/>
        <v>0</v>
      </c>
      <c r="EA83" s="142">
        <f t="shared" si="208"/>
        <v>0</v>
      </c>
      <c r="EB83" s="142">
        <f t="shared" si="208"/>
        <v>0</v>
      </c>
      <c r="EC83" s="142">
        <f t="shared" si="208"/>
        <v>0</v>
      </c>
      <c r="ED83" s="142">
        <f t="shared" si="208"/>
        <v>0</v>
      </c>
      <c r="EE83" s="142">
        <f t="shared" si="208"/>
        <v>0</v>
      </c>
      <c r="EF83" s="142">
        <f t="shared" si="208"/>
        <v>0</v>
      </c>
      <c r="EG83" s="142">
        <f t="shared" si="208"/>
        <v>0</v>
      </c>
      <c r="EH83" s="142">
        <f t="shared" si="208"/>
        <v>0</v>
      </c>
      <c r="EI83" s="142">
        <f t="shared" si="208"/>
        <v>0</v>
      </c>
      <c r="EJ83" s="142">
        <f t="shared" si="208"/>
        <v>0</v>
      </c>
      <c r="EK83" s="142">
        <f t="shared" si="208"/>
        <v>0</v>
      </c>
      <c r="EL83" s="142">
        <f t="shared" si="208"/>
        <v>0</v>
      </c>
      <c r="EM83" s="142">
        <f t="shared" si="208"/>
        <v>0</v>
      </c>
      <c r="EN83" s="142">
        <f t="shared" ref="EN83:ES83" si="209">ROUND(EN80*EN$8,0)</f>
        <v>0</v>
      </c>
      <c r="EO83" s="142">
        <f t="shared" si="209"/>
        <v>0</v>
      </c>
      <c r="EP83" s="142">
        <f t="shared" si="209"/>
        <v>0</v>
      </c>
      <c r="EQ83" s="142">
        <f t="shared" si="209"/>
        <v>0</v>
      </c>
      <c r="ER83" s="142">
        <f t="shared" si="209"/>
        <v>0</v>
      </c>
      <c r="ES83" s="142">
        <f t="shared" si="209"/>
        <v>0</v>
      </c>
      <c r="ET83" s="200"/>
      <c r="EU83" s="207">
        <f t="shared" si="195"/>
        <v>0</v>
      </c>
      <c r="EV83" s="142">
        <f t="shared" si="196"/>
        <v>0</v>
      </c>
      <c r="EW83" s="142">
        <f t="shared" si="197"/>
        <v>0</v>
      </c>
      <c r="EX83" s="142">
        <f t="shared" si="198"/>
        <v>0</v>
      </c>
      <c r="EY83" s="141">
        <f t="shared" si="199"/>
        <v>0</v>
      </c>
    </row>
    <row r="84" spans="2:155" ht="15.95" customHeight="1" x14ac:dyDescent="0.15">
      <c r="B84" s="468"/>
      <c r="C84" s="465"/>
      <c r="D84" s="466"/>
      <c r="E84" s="31" t="s">
        <v>237</v>
      </c>
      <c r="F84" s="155"/>
      <c r="G84" s="198"/>
      <c r="H84" s="142">
        <f t="shared" ref="H84:AU84" si="210">ROUND(H81*H$8,0)</f>
        <v>0</v>
      </c>
      <c r="I84" s="142">
        <f t="shared" si="210"/>
        <v>0</v>
      </c>
      <c r="J84" s="142">
        <f t="shared" si="210"/>
        <v>0</v>
      </c>
      <c r="K84" s="142">
        <f t="shared" si="210"/>
        <v>0</v>
      </c>
      <c r="L84" s="142">
        <f t="shared" si="210"/>
        <v>0</v>
      </c>
      <c r="M84" s="142">
        <f t="shared" si="210"/>
        <v>0</v>
      </c>
      <c r="N84" s="142">
        <f t="shared" si="210"/>
        <v>0</v>
      </c>
      <c r="O84" s="142">
        <f t="shared" si="210"/>
        <v>0</v>
      </c>
      <c r="P84" s="142">
        <f t="shared" si="210"/>
        <v>0</v>
      </c>
      <c r="Q84" s="142">
        <f t="shared" si="210"/>
        <v>0</v>
      </c>
      <c r="R84" s="142">
        <f t="shared" si="210"/>
        <v>0</v>
      </c>
      <c r="S84" s="142">
        <f t="shared" si="210"/>
        <v>0</v>
      </c>
      <c r="T84" s="142">
        <f t="shared" si="210"/>
        <v>0</v>
      </c>
      <c r="U84" s="142">
        <f t="shared" si="210"/>
        <v>0</v>
      </c>
      <c r="V84" s="142">
        <f t="shared" si="210"/>
        <v>0</v>
      </c>
      <c r="W84" s="142">
        <f t="shared" si="210"/>
        <v>0</v>
      </c>
      <c r="X84" s="142">
        <f t="shared" si="210"/>
        <v>0</v>
      </c>
      <c r="Y84" s="142">
        <f t="shared" si="210"/>
        <v>0</v>
      </c>
      <c r="Z84" s="142">
        <f t="shared" si="210"/>
        <v>0</v>
      </c>
      <c r="AA84" s="142">
        <f t="shared" si="210"/>
        <v>0</v>
      </c>
      <c r="AB84" s="142">
        <f t="shared" si="210"/>
        <v>0</v>
      </c>
      <c r="AC84" s="142">
        <f t="shared" si="210"/>
        <v>0</v>
      </c>
      <c r="AD84" s="142">
        <f t="shared" si="210"/>
        <v>0</v>
      </c>
      <c r="AE84" s="142">
        <f t="shared" si="210"/>
        <v>0</v>
      </c>
      <c r="AF84" s="142">
        <f t="shared" si="210"/>
        <v>0</v>
      </c>
      <c r="AG84" s="142">
        <f t="shared" si="210"/>
        <v>0</v>
      </c>
      <c r="AH84" s="142">
        <f t="shared" si="210"/>
        <v>0</v>
      </c>
      <c r="AI84" s="142">
        <f t="shared" si="210"/>
        <v>0</v>
      </c>
      <c r="AJ84" s="142">
        <f t="shared" si="210"/>
        <v>0</v>
      </c>
      <c r="AK84" s="142">
        <f t="shared" si="210"/>
        <v>0</v>
      </c>
      <c r="AL84" s="142">
        <f t="shared" si="210"/>
        <v>0</v>
      </c>
      <c r="AM84" s="142">
        <f t="shared" si="210"/>
        <v>0</v>
      </c>
      <c r="AN84" s="142">
        <f t="shared" si="210"/>
        <v>0</v>
      </c>
      <c r="AO84" s="142">
        <f t="shared" si="210"/>
        <v>0</v>
      </c>
      <c r="AP84" s="142">
        <f t="shared" si="210"/>
        <v>0</v>
      </c>
      <c r="AQ84" s="142">
        <f t="shared" si="210"/>
        <v>0</v>
      </c>
      <c r="AR84" s="142">
        <f t="shared" si="210"/>
        <v>0</v>
      </c>
      <c r="AS84" s="142">
        <f t="shared" si="210"/>
        <v>0</v>
      </c>
      <c r="AT84" s="142">
        <f t="shared" si="210"/>
        <v>0</v>
      </c>
      <c r="AU84" s="142">
        <f t="shared" si="210"/>
        <v>0</v>
      </c>
      <c r="AV84" s="142">
        <f t="shared" ref="AV84:CA84" si="211">ROUND(AV81*AV$8,0)</f>
        <v>0</v>
      </c>
      <c r="AW84" s="142">
        <f t="shared" si="211"/>
        <v>0</v>
      </c>
      <c r="AX84" s="142">
        <f t="shared" si="211"/>
        <v>0</v>
      </c>
      <c r="AY84" s="142">
        <f t="shared" si="211"/>
        <v>0</v>
      </c>
      <c r="AZ84" s="142">
        <f t="shared" si="211"/>
        <v>3610</v>
      </c>
      <c r="BA84" s="142">
        <f t="shared" si="211"/>
        <v>0</v>
      </c>
      <c r="BB84" s="142">
        <f t="shared" si="211"/>
        <v>0</v>
      </c>
      <c r="BC84" s="142">
        <f t="shared" si="211"/>
        <v>0</v>
      </c>
      <c r="BD84" s="142">
        <f t="shared" si="211"/>
        <v>0</v>
      </c>
      <c r="BE84" s="142">
        <f t="shared" si="211"/>
        <v>0</v>
      </c>
      <c r="BF84" s="142">
        <f t="shared" si="211"/>
        <v>0</v>
      </c>
      <c r="BG84" s="142">
        <f t="shared" si="211"/>
        <v>0</v>
      </c>
      <c r="BH84" s="142">
        <f t="shared" si="211"/>
        <v>0</v>
      </c>
      <c r="BI84" s="142">
        <f t="shared" si="211"/>
        <v>0</v>
      </c>
      <c r="BJ84" s="142">
        <f t="shared" si="211"/>
        <v>0</v>
      </c>
      <c r="BK84" s="142">
        <f t="shared" si="211"/>
        <v>0</v>
      </c>
      <c r="BL84" s="142">
        <f t="shared" si="211"/>
        <v>0</v>
      </c>
      <c r="BM84" s="142">
        <f t="shared" si="211"/>
        <v>0</v>
      </c>
      <c r="BN84" s="142">
        <f t="shared" si="211"/>
        <v>0</v>
      </c>
      <c r="BO84" s="142">
        <f t="shared" si="211"/>
        <v>0</v>
      </c>
      <c r="BP84" s="142">
        <f t="shared" si="211"/>
        <v>0</v>
      </c>
      <c r="BQ84" s="142">
        <f t="shared" si="211"/>
        <v>0</v>
      </c>
      <c r="BR84" s="142">
        <f t="shared" si="211"/>
        <v>0</v>
      </c>
      <c r="BS84" s="142">
        <f t="shared" si="211"/>
        <v>0</v>
      </c>
      <c r="BT84" s="142">
        <f t="shared" si="211"/>
        <v>0</v>
      </c>
      <c r="BU84" s="142">
        <f t="shared" si="211"/>
        <v>0</v>
      </c>
      <c r="BV84" s="142">
        <f t="shared" si="211"/>
        <v>0</v>
      </c>
      <c r="BW84" s="142">
        <f t="shared" si="211"/>
        <v>0</v>
      </c>
      <c r="BX84" s="142">
        <f t="shared" si="211"/>
        <v>0</v>
      </c>
      <c r="BY84" s="142">
        <f t="shared" si="211"/>
        <v>0</v>
      </c>
      <c r="BZ84" s="142">
        <f t="shared" si="211"/>
        <v>0</v>
      </c>
      <c r="CA84" s="142">
        <f t="shared" si="211"/>
        <v>0</v>
      </c>
      <c r="CB84" s="142">
        <f t="shared" ref="CB84:DG84" si="212">ROUND(CB81*CB$8,0)</f>
        <v>0</v>
      </c>
      <c r="CC84" s="142">
        <f t="shared" si="212"/>
        <v>0</v>
      </c>
      <c r="CD84" s="142">
        <f t="shared" si="212"/>
        <v>0</v>
      </c>
      <c r="CE84" s="142">
        <f t="shared" si="212"/>
        <v>0</v>
      </c>
      <c r="CF84" s="142">
        <f t="shared" si="212"/>
        <v>0</v>
      </c>
      <c r="CG84" s="142">
        <f t="shared" si="212"/>
        <v>0</v>
      </c>
      <c r="CH84" s="142">
        <f t="shared" si="212"/>
        <v>0</v>
      </c>
      <c r="CI84" s="142">
        <f t="shared" si="212"/>
        <v>0</v>
      </c>
      <c r="CJ84" s="142">
        <f t="shared" si="212"/>
        <v>0</v>
      </c>
      <c r="CK84" s="142">
        <f t="shared" si="212"/>
        <v>0</v>
      </c>
      <c r="CL84" s="142">
        <f t="shared" si="212"/>
        <v>0</v>
      </c>
      <c r="CM84" s="142">
        <f t="shared" si="212"/>
        <v>0</v>
      </c>
      <c r="CN84" s="142">
        <f t="shared" si="212"/>
        <v>0</v>
      </c>
      <c r="CO84" s="142">
        <f t="shared" si="212"/>
        <v>0</v>
      </c>
      <c r="CP84" s="142">
        <f t="shared" si="212"/>
        <v>0</v>
      </c>
      <c r="CQ84" s="142">
        <f t="shared" si="212"/>
        <v>0</v>
      </c>
      <c r="CR84" s="142">
        <f t="shared" si="212"/>
        <v>0</v>
      </c>
      <c r="CS84" s="142">
        <f t="shared" si="212"/>
        <v>0</v>
      </c>
      <c r="CT84" s="142">
        <f t="shared" si="212"/>
        <v>0</v>
      </c>
      <c r="CU84" s="142">
        <f t="shared" si="212"/>
        <v>0</v>
      </c>
      <c r="CV84" s="409">
        <f t="shared" si="212"/>
        <v>0</v>
      </c>
      <c r="CW84" s="142">
        <f t="shared" si="212"/>
        <v>0</v>
      </c>
      <c r="CX84" s="142">
        <f t="shared" si="212"/>
        <v>0</v>
      </c>
      <c r="CY84" s="142">
        <f t="shared" si="212"/>
        <v>0</v>
      </c>
      <c r="CZ84" s="142">
        <f t="shared" si="212"/>
        <v>0</v>
      </c>
      <c r="DA84" s="142">
        <f t="shared" si="212"/>
        <v>0</v>
      </c>
      <c r="DB84" s="142">
        <f t="shared" si="212"/>
        <v>0</v>
      </c>
      <c r="DC84" s="142">
        <f t="shared" si="212"/>
        <v>0</v>
      </c>
      <c r="DD84" s="142">
        <f t="shared" si="212"/>
        <v>0</v>
      </c>
      <c r="DE84" s="142">
        <f t="shared" si="212"/>
        <v>0</v>
      </c>
      <c r="DF84" s="142">
        <f t="shared" si="212"/>
        <v>0</v>
      </c>
      <c r="DG84" s="142">
        <f t="shared" si="212"/>
        <v>0</v>
      </c>
      <c r="DH84" s="142">
        <f t="shared" ref="DH84:EM84" si="213">ROUND(DH81*DH$8,0)</f>
        <v>0</v>
      </c>
      <c r="DI84" s="142">
        <f t="shared" si="213"/>
        <v>0</v>
      </c>
      <c r="DJ84" s="142">
        <f t="shared" si="213"/>
        <v>0</v>
      </c>
      <c r="DK84" s="142">
        <f t="shared" si="213"/>
        <v>0</v>
      </c>
      <c r="DL84" s="142">
        <f t="shared" si="213"/>
        <v>0</v>
      </c>
      <c r="DM84" s="142">
        <f t="shared" si="213"/>
        <v>0</v>
      </c>
      <c r="DN84" s="142">
        <f t="shared" si="213"/>
        <v>0</v>
      </c>
      <c r="DO84" s="142">
        <f t="shared" si="213"/>
        <v>0</v>
      </c>
      <c r="DP84" s="142">
        <f t="shared" si="213"/>
        <v>0</v>
      </c>
      <c r="DQ84" s="142">
        <f t="shared" si="213"/>
        <v>0</v>
      </c>
      <c r="DR84" s="142">
        <f t="shared" si="213"/>
        <v>0</v>
      </c>
      <c r="DS84" s="142">
        <f t="shared" si="213"/>
        <v>0</v>
      </c>
      <c r="DT84" s="142">
        <f t="shared" si="213"/>
        <v>0</v>
      </c>
      <c r="DU84" s="142">
        <f t="shared" si="213"/>
        <v>0</v>
      </c>
      <c r="DV84" s="142">
        <f t="shared" si="213"/>
        <v>0</v>
      </c>
      <c r="DW84" s="142">
        <f t="shared" si="213"/>
        <v>0</v>
      </c>
      <c r="DX84" s="142">
        <f t="shared" si="213"/>
        <v>0</v>
      </c>
      <c r="DY84" s="142">
        <f t="shared" si="213"/>
        <v>0</v>
      </c>
      <c r="DZ84" s="142">
        <f t="shared" si="213"/>
        <v>0</v>
      </c>
      <c r="EA84" s="142">
        <f t="shared" si="213"/>
        <v>0</v>
      </c>
      <c r="EB84" s="142">
        <f t="shared" si="213"/>
        <v>0</v>
      </c>
      <c r="EC84" s="142">
        <f t="shared" si="213"/>
        <v>0</v>
      </c>
      <c r="ED84" s="142">
        <f t="shared" si="213"/>
        <v>0</v>
      </c>
      <c r="EE84" s="142">
        <f t="shared" si="213"/>
        <v>0</v>
      </c>
      <c r="EF84" s="142">
        <f t="shared" si="213"/>
        <v>0</v>
      </c>
      <c r="EG84" s="142">
        <f t="shared" si="213"/>
        <v>0</v>
      </c>
      <c r="EH84" s="142">
        <f t="shared" si="213"/>
        <v>0</v>
      </c>
      <c r="EI84" s="142">
        <f t="shared" si="213"/>
        <v>0</v>
      </c>
      <c r="EJ84" s="142">
        <f t="shared" si="213"/>
        <v>0</v>
      </c>
      <c r="EK84" s="142">
        <f t="shared" si="213"/>
        <v>0</v>
      </c>
      <c r="EL84" s="142">
        <f t="shared" si="213"/>
        <v>0</v>
      </c>
      <c r="EM84" s="142">
        <f t="shared" si="213"/>
        <v>0</v>
      </c>
      <c r="EN84" s="142">
        <f t="shared" ref="EN84:ES84" si="214">ROUND(EN81*EN$8,0)</f>
        <v>0</v>
      </c>
      <c r="EO84" s="142">
        <f t="shared" si="214"/>
        <v>0</v>
      </c>
      <c r="EP84" s="142">
        <f t="shared" si="214"/>
        <v>0</v>
      </c>
      <c r="EQ84" s="142">
        <f t="shared" si="214"/>
        <v>0</v>
      </c>
      <c r="ER84" s="142">
        <f t="shared" si="214"/>
        <v>0</v>
      </c>
      <c r="ES84" s="142">
        <f t="shared" si="214"/>
        <v>0</v>
      </c>
      <c r="ET84" s="200"/>
      <c r="EU84" s="207">
        <f t="shared" si="195"/>
        <v>3610</v>
      </c>
      <c r="EV84" s="142">
        <f t="shared" si="196"/>
        <v>0</v>
      </c>
      <c r="EW84" s="142">
        <f t="shared" si="197"/>
        <v>0</v>
      </c>
      <c r="EX84" s="142">
        <f t="shared" si="198"/>
        <v>0</v>
      </c>
      <c r="EY84" s="141">
        <f t="shared" si="199"/>
        <v>0</v>
      </c>
    </row>
    <row r="85" spans="2:155" ht="15.95" customHeight="1" x14ac:dyDescent="0.15">
      <c r="B85" s="468"/>
      <c r="C85" s="21"/>
      <c r="D85" s="22"/>
      <c r="E85" s="23"/>
      <c r="F85" s="18" t="s">
        <v>11</v>
      </c>
      <c r="G85" s="198"/>
      <c r="H85" s="142">
        <f t="shared" ref="H85:AU85" si="215">SUM(H79:H81)</f>
        <v>0</v>
      </c>
      <c r="I85" s="142">
        <f t="shared" si="215"/>
        <v>0</v>
      </c>
      <c r="J85" s="142">
        <f t="shared" si="215"/>
        <v>0</v>
      </c>
      <c r="K85" s="142">
        <f t="shared" si="215"/>
        <v>0</v>
      </c>
      <c r="L85" s="142">
        <f t="shared" si="215"/>
        <v>0</v>
      </c>
      <c r="M85" s="142">
        <f t="shared" si="215"/>
        <v>0</v>
      </c>
      <c r="N85" s="142">
        <f t="shared" si="215"/>
        <v>0</v>
      </c>
      <c r="O85" s="142">
        <f t="shared" si="215"/>
        <v>0</v>
      </c>
      <c r="P85" s="142">
        <f t="shared" si="215"/>
        <v>0</v>
      </c>
      <c r="Q85" s="142">
        <f t="shared" si="215"/>
        <v>0</v>
      </c>
      <c r="R85" s="142">
        <f t="shared" si="215"/>
        <v>0</v>
      </c>
      <c r="S85" s="142">
        <f t="shared" si="215"/>
        <v>0</v>
      </c>
      <c r="T85" s="142">
        <f t="shared" si="215"/>
        <v>0</v>
      </c>
      <c r="U85" s="142">
        <f t="shared" si="215"/>
        <v>0</v>
      </c>
      <c r="V85" s="142">
        <f t="shared" si="215"/>
        <v>0</v>
      </c>
      <c r="W85" s="142">
        <f t="shared" si="215"/>
        <v>0</v>
      </c>
      <c r="X85" s="142">
        <f t="shared" si="215"/>
        <v>0</v>
      </c>
      <c r="Y85" s="142">
        <f t="shared" si="215"/>
        <v>0</v>
      </c>
      <c r="Z85" s="142">
        <f t="shared" si="215"/>
        <v>0</v>
      </c>
      <c r="AA85" s="142">
        <f t="shared" si="215"/>
        <v>0</v>
      </c>
      <c r="AB85" s="142">
        <f t="shared" si="215"/>
        <v>0</v>
      </c>
      <c r="AC85" s="142">
        <f t="shared" si="215"/>
        <v>0</v>
      </c>
      <c r="AD85" s="142">
        <f t="shared" si="215"/>
        <v>0</v>
      </c>
      <c r="AE85" s="142">
        <f t="shared" si="215"/>
        <v>0</v>
      </c>
      <c r="AF85" s="142">
        <f t="shared" si="215"/>
        <v>0</v>
      </c>
      <c r="AG85" s="142">
        <f t="shared" si="215"/>
        <v>0</v>
      </c>
      <c r="AH85" s="142">
        <f t="shared" si="215"/>
        <v>0</v>
      </c>
      <c r="AI85" s="142">
        <f t="shared" si="215"/>
        <v>0</v>
      </c>
      <c r="AJ85" s="142">
        <f t="shared" si="215"/>
        <v>0</v>
      </c>
      <c r="AK85" s="142">
        <f t="shared" si="215"/>
        <v>0</v>
      </c>
      <c r="AL85" s="142">
        <f t="shared" si="215"/>
        <v>0</v>
      </c>
      <c r="AM85" s="142">
        <f t="shared" si="215"/>
        <v>0</v>
      </c>
      <c r="AN85" s="142">
        <f t="shared" si="215"/>
        <v>0</v>
      </c>
      <c r="AO85" s="142">
        <f t="shared" si="215"/>
        <v>0</v>
      </c>
      <c r="AP85" s="142">
        <f t="shared" si="215"/>
        <v>0</v>
      </c>
      <c r="AQ85" s="142">
        <f t="shared" si="215"/>
        <v>0</v>
      </c>
      <c r="AR85" s="142">
        <f t="shared" si="215"/>
        <v>0</v>
      </c>
      <c r="AS85" s="142">
        <f t="shared" si="215"/>
        <v>0</v>
      </c>
      <c r="AT85" s="142">
        <f t="shared" si="215"/>
        <v>0</v>
      </c>
      <c r="AU85" s="142">
        <f t="shared" si="215"/>
        <v>0</v>
      </c>
      <c r="AV85" s="142">
        <f t="shared" ref="AV85:CA85" si="216">SUM(AV79:AV81)</f>
        <v>0</v>
      </c>
      <c r="AW85" s="142">
        <f t="shared" si="216"/>
        <v>0</v>
      </c>
      <c r="AX85" s="142">
        <f t="shared" si="216"/>
        <v>0</v>
      </c>
      <c r="AY85" s="142">
        <f t="shared" si="216"/>
        <v>0</v>
      </c>
      <c r="AZ85" s="142">
        <f t="shared" si="216"/>
        <v>11000</v>
      </c>
      <c r="BA85" s="142">
        <f t="shared" si="216"/>
        <v>0</v>
      </c>
      <c r="BB85" s="142">
        <f t="shared" si="216"/>
        <v>0</v>
      </c>
      <c r="BC85" s="142">
        <f t="shared" si="216"/>
        <v>0</v>
      </c>
      <c r="BD85" s="142">
        <f t="shared" si="216"/>
        <v>0</v>
      </c>
      <c r="BE85" s="142">
        <f t="shared" si="216"/>
        <v>0</v>
      </c>
      <c r="BF85" s="142">
        <f t="shared" si="216"/>
        <v>0</v>
      </c>
      <c r="BG85" s="142">
        <f t="shared" si="216"/>
        <v>0</v>
      </c>
      <c r="BH85" s="142">
        <f t="shared" si="216"/>
        <v>0</v>
      </c>
      <c r="BI85" s="142">
        <f t="shared" si="216"/>
        <v>0</v>
      </c>
      <c r="BJ85" s="142">
        <f t="shared" si="216"/>
        <v>0</v>
      </c>
      <c r="BK85" s="142">
        <f t="shared" si="216"/>
        <v>0</v>
      </c>
      <c r="BL85" s="142">
        <f t="shared" si="216"/>
        <v>0</v>
      </c>
      <c r="BM85" s="142">
        <f t="shared" si="216"/>
        <v>0</v>
      </c>
      <c r="BN85" s="142">
        <f t="shared" si="216"/>
        <v>0</v>
      </c>
      <c r="BO85" s="142">
        <f t="shared" si="216"/>
        <v>0</v>
      </c>
      <c r="BP85" s="142">
        <f t="shared" si="216"/>
        <v>0</v>
      </c>
      <c r="BQ85" s="142">
        <f t="shared" si="216"/>
        <v>0</v>
      </c>
      <c r="BR85" s="142">
        <f t="shared" si="216"/>
        <v>0</v>
      </c>
      <c r="BS85" s="142">
        <f t="shared" si="216"/>
        <v>0</v>
      </c>
      <c r="BT85" s="142">
        <f t="shared" si="216"/>
        <v>0</v>
      </c>
      <c r="BU85" s="142">
        <f t="shared" si="216"/>
        <v>0</v>
      </c>
      <c r="BV85" s="142">
        <f t="shared" si="216"/>
        <v>0</v>
      </c>
      <c r="BW85" s="142">
        <f t="shared" si="216"/>
        <v>0</v>
      </c>
      <c r="BX85" s="142">
        <f t="shared" si="216"/>
        <v>0</v>
      </c>
      <c r="BY85" s="142">
        <f t="shared" si="216"/>
        <v>0</v>
      </c>
      <c r="BZ85" s="142">
        <f t="shared" si="216"/>
        <v>0</v>
      </c>
      <c r="CA85" s="142">
        <f t="shared" si="216"/>
        <v>0</v>
      </c>
      <c r="CB85" s="142">
        <f t="shared" ref="CB85:DG85" si="217">SUM(CB79:CB81)</f>
        <v>0</v>
      </c>
      <c r="CC85" s="142">
        <f t="shared" si="217"/>
        <v>0</v>
      </c>
      <c r="CD85" s="142">
        <f t="shared" si="217"/>
        <v>0</v>
      </c>
      <c r="CE85" s="142">
        <f t="shared" si="217"/>
        <v>0</v>
      </c>
      <c r="CF85" s="142">
        <f t="shared" si="217"/>
        <v>0</v>
      </c>
      <c r="CG85" s="142">
        <f t="shared" si="217"/>
        <v>0</v>
      </c>
      <c r="CH85" s="142">
        <f t="shared" si="217"/>
        <v>0</v>
      </c>
      <c r="CI85" s="142">
        <f t="shared" si="217"/>
        <v>0</v>
      </c>
      <c r="CJ85" s="142">
        <f t="shared" si="217"/>
        <v>0</v>
      </c>
      <c r="CK85" s="142">
        <f t="shared" si="217"/>
        <v>10000</v>
      </c>
      <c r="CL85" s="142">
        <f t="shared" si="217"/>
        <v>10000</v>
      </c>
      <c r="CM85" s="142">
        <f t="shared" si="217"/>
        <v>5000</v>
      </c>
      <c r="CN85" s="142">
        <f t="shared" si="217"/>
        <v>0</v>
      </c>
      <c r="CO85" s="142">
        <f t="shared" si="217"/>
        <v>0</v>
      </c>
      <c r="CP85" s="142">
        <f t="shared" si="217"/>
        <v>0</v>
      </c>
      <c r="CQ85" s="142">
        <f t="shared" si="217"/>
        <v>0</v>
      </c>
      <c r="CR85" s="142">
        <f t="shared" si="217"/>
        <v>0</v>
      </c>
      <c r="CS85" s="142">
        <f t="shared" si="217"/>
        <v>0</v>
      </c>
      <c r="CT85" s="142">
        <f t="shared" si="217"/>
        <v>0</v>
      </c>
      <c r="CU85" s="142">
        <f t="shared" si="217"/>
        <v>0</v>
      </c>
      <c r="CV85" s="409">
        <f t="shared" si="217"/>
        <v>0</v>
      </c>
      <c r="CW85" s="142">
        <f t="shared" si="217"/>
        <v>0</v>
      </c>
      <c r="CX85" s="142">
        <f t="shared" si="217"/>
        <v>0</v>
      </c>
      <c r="CY85" s="142">
        <f t="shared" si="217"/>
        <v>0</v>
      </c>
      <c r="CZ85" s="142">
        <f t="shared" si="217"/>
        <v>0</v>
      </c>
      <c r="DA85" s="142">
        <f t="shared" si="217"/>
        <v>0</v>
      </c>
      <c r="DB85" s="142">
        <f t="shared" si="217"/>
        <v>0</v>
      </c>
      <c r="DC85" s="142">
        <f t="shared" si="217"/>
        <v>0</v>
      </c>
      <c r="DD85" s="142">
        <f t="shared" si="217"/>
        <v>0</v>
      </c>
      <c r="DE85" s="142">
        <f t="shared" si="217"/>
        <v>0</v>
      </c>
      <c r="DF85" s="142">
        <f t="shared" si="217"/>
        <v>0</v>
      </c>
      <c r="DG85" s="142">
        <f t="shared" si="217"/>
        <v>0</v>
      </c>
      <c r="DH85" s="142">
        <f t="shared" ref="DH85:EM85" si="218">SUM(DH79:DH81)</f>
        <v>0</v>
      </c>
      <c r="DI85" s="142">
        <f t="shared" si="218"/>
        <v>0</v>
      </c>
      <c r="DJ85" s="142">
        <f t="shared" si="218"/>
        <v>0</v>
      </c>
      <c r="DK85" s="142">
        <f t="shared" si="218"/>
        <v>0</v>
      </c>
      <c r="DL85" s="142">
        <f t="shared" si="218"/>
        <v>0</v>
      </c>
      <c r="DM85" s="142">
        <f t="shared" si="218"/>
        <v>0</v>
      </c>
      <c r="DN85" s="142">
        <f t="shared" si="218"/>
        <v>0</v>
      </c>
      <c r="DO85" s="142">
        <f t="shared" si="218"/>
        <v>0</v>
      </c>
      <c r="DP85" s="142">
        <f t="shared" si="218"/>
        <v>0</v>
      </c>
      <c r="DQ85" s="142">
        <f t="shared" si="218"/>
        <v>0</v>
      </c>
      <c r="DR85" s="142">
        <f t="shared" si="218"/>
        <v>0</v>
      </c>
      <c r="DS85" s="142">
        <f t="shared" si="218"/>
        <v>0</v>
      </c>
      <c r="DT85" s="142">
        <f t="shared" si="218"/>
        <v>0</v>
      </c>
      <c r="DU85" s="142">
        <f t="shared" si="218"/>
        <v>0</v>
      </c>
      <c r="DV85" s="142">
        <f t="shared" si="218"/>
        <v>0</v>
      </c>
      <c r="DW85" s="142">
        <f t="shared" si="218"/>
        <v>0</v>
      </c>
      <c r="DX85" s="142">
        <f t="shared" si="218"/>
        <v>0</v>
      </c>
      <c r="DY85" s="142">
        <f t="shared" si="218"/>
        <v>0</v>
      </c>
      <c r="DZ85" s="142">
        <f t="shared" si="218"/>
        <v>0</v>
      </c>
      <c r="EA85" s="142">
        <f t="shared" si="218"/>
        <v>41000</v>
      </c>
      <c r="EB85" s="142">
        <f t="shared" si="218"/>
        <v>0</v>
      </c>
      <c r="EC85" s="142">
        <f t="shared" si="218"/>
        <v>0</v>
      </c>
      <c r="ED85" s="142">
        <f t="shared" si="218"/>
        <v>0</v>
      </c>
      <c r="EE85" s="142">
        <f t="shared" si="218"/>
        <v>0</v>
      </c>
      <c r="EF85" s="142">
        <f t="shared" si="218"/>
        <v>0</v>
      </c>
      <c r="EG85" s="142">
        <f t="shared" si="218"/>
        <v>0</v>
      </c>
      <c r="EH85" s="142">
        <f t="shared" si="218"/>
        <v>0</v>
      </c>
      <c r="EI85" s="142">
        <f t="shared" si="218"/>
        <v>0</v>
      </c>
      <c r="EJ85" s="142">
        <f t="shared" si="218"/>
        <v>0</v>
      </c>
      <c r="EK85" s="142">
        <f t="shared" si="218"/>
        <v>0</v>
      </c>
      <c r="EL85" s="142">
        <f t="shared" si="218"/>
        <v>0</v>
      </c>
      <c r="EM85" s="142">
        <f t="shared" si="218"/>
        <v>0</v>
      </c>
      <c r="EN85" s="142">
        <f t="shared" ref="EN85:ES85" si="219">SUM(EN79:EN81)</f>
        <v>0</v>
      </c>
      <c r="EO85" s="142">
        <f t="shared" si="219"/>
        <v>0</v>
      </c>
      <c r="EP85" s="142">
        <f t="shared" si="219"/>
        <v>0</v>
      </c>
      <c r="EQ85" s="142">
        <f t="shared" si="219"/>
        <v>0</v>
      </c>
      <c r="ER85" s="142">
        <f t="shared" si="219"/>
        <v>0</v>
      </c>
      <c r="ES85" s="142">
        <f t="shared" si="219"/>
        <v>0</v>
      </c>
      <c r="ET85" s="200"/>
      <c r="EU85" s="207">
        <f t="shared" si="195"/>
        <v>11000</v>
      </c>
      <c r="EV85" s="142">
        <f t="shared" si="196"/>
        <v>25000</v>
      </c>
      <c r="EW85" s="142">
        <f t="shared" si="197"/>
        <v>0</v>
      </c>
      <c r="EX85" s="142">
        <f t="shared" si="198"/>
        <v>0</v>
      </c>
      <c r="EY85" s="141">
        <f t="shared" si="199"/>
        <v>41000</v>
      </c>
    </row>
    <row r="86" spans="2:155" ht="15.95" customHeight="1" thickBot="1" x14ac:dyDescent="0.2">
      <c r="B86" s="468"/>
      <c r="C86" s="24"/>
      <c r="D86" s="25" t="s">
        <v>183</v>
      </c>
      <c r="E86" s="26"/>
      <c r="F86" s="18" t="s">
        <v>12</v>
      </c>
      <c r="G86" s="198"/>
      <c r="H86" s="142">
        <f t="shared" ref="H86:AU86" si="220">SUM(H82:H84)</f>
        <v>0</v>
      </c>
      <c r="I86" s="142">
        <f t="shared" si="220"/>
        <v>0</v>
      </c>
      <c r="J86" s="142">
        <f t="shared" si="220"/>
        <v>0</v>
      </c>
      <c r="K86" s="142">
        <f t="shared" si="220"/>
        <v>0</v>
      </c>
      <c r="L86" s="142">
        <f t="shared" si="220"/>
        <v>0</v>
      </c>
      <c r="M86" s="142">
        <f t="shared" si="220"/>
        <v>0</v>
      </c>
      <c r="N86" s="142">
        <f t="shared" si="220"/>
        <v>0</v>
      </c>
      <c r="O86" s="142">
        <f t="shared" si="220"/>
        <v>0</v>
      </c>
      <c r="P86" s="142">
        <f t="shared" si="220"/>
        <v>0</v>
      </c>
      <c r="Q86" s="142">
        <f t="shared" si="220"/>
        <v>0</v>
      </c>
      <c r="R86" s="142">
        <f t="shared" si="220"/>
        <v>0</v>
      </c>
      <c r="S86" s="142">
        <f t="shared" si="220"/>
        <v>0</v>
      </c>
      <c r="T86" s="142">
        <f t="shared" si="220"/>
        <v>0</v>
      </c>
      <c r="U86" s="142">
        <f t="shared" si="220"/>
        <v>0</v>
      </c>
      <c r="V86" s="142">
        <f t="shared" si="220"/>
        <v>0</v>
      </c>
      <c r="W86" s="142">
        <f t="shared" si="220"/>
        <v>0</v>
      </c>
      <c r="X86" s="142">
        <f t="shared" si="220"/>
        <v>0</v>
      </c>
      <c r="Y86" s="142">
        <f t="shared" si="220"/>
        <v>0</v>
      </c>
      <c r="Z86" s="142">
        <f t="shared" si="220"/>
        <v>0</v>
      </c>
      <c r="AA86" s="142">
        <f t="shared" si="220"/>
        <v>0</v>
      </c>
      <c r="AB86" s="142">
        <f t="shared" si="220"/>
        <v>0</v>
      </c>
      <c r="AC86" s="142">
        <f t="shared" si="220"/>
        <v>0</v>
      </c>
      <c r="AD86" s="142">
        <f t="shared" si="220"/>
        <v>0</v>
      </c>
      <c r="AE86" s="142">
        <f t="shared" si="220"/>
        <v>0</v>
      </c>
      <c r="AF86" s="142">
        <f t="shared" si="220"/>
        <v>0</v>
      </c>
      <c r="AG86" s="142">
        <f t="shared" si="220"/>
        <v>0</v>
      </c>
      <c r="AH86" s="142">
        <f t="shared" si="220"/>
        <v>0</v>
      </c>
      <c r="AI86" s="142">
        <f t="shared" si="220"/>
        <v>0</v>
      </c>
      <c r="AJ86" s="142">
        <f t="shared" si="220"/>
        <v>0</v>
      </c>
      <c r="AK86" s="142">
        <f t="shared" si="220"/>
        <v>0</v>
      </c>
      <c r="AL86" s="142">
        <f t="shared" si="220"/>
        <v>0</v>
      </c>
      <c r="AM86" s="142">
        <f t="shared" si="220"/>
        <v>0</v>
      </c>
      <c r="AN86" s="142">
        <f t="shared" si="220"/>
        <v>0</v>
      </c>
      <c r="AO86" s="142">
        <f t="shared" si="220"/>
        <v>0</v>
      </c>
      <c r="AP86" s="142">
        <f t="shared" si="220"/>
        <v>0</v>
      </c>
      <c r="AQ86" s="142">
        <f t="shared" si="220"/>
        <v>0</v>
      </c>
      <c r="AR86" s="142">
        <f t="shared" si="220"/>
        <v>0</v>
      </c>
      <c r="AS86" s="142">
        <f t="shared" si="220"/>
        <v>0</v>
      </c>
      <c r="AT86" s="142">
        <f t="shared" si="220"/>
        <v>0</v>
      </c>
      <c r="AU86" s="142">
        <f t="shared" si="220"/>
        <v>0</v>
      </c>
      <c r="AV86" s="142">
        <f t="shared" ref="AV86:CA86" si="221">SUM(AV82:AV84)</f>
        <v>0</v>
      </c>
      <c r="AW86" s="142">
        <f t="shared" si="221"/>
        <v>0</v>
      </c>
      <c r="AX86" s="142">
        <f t="shared" si="221"/>
        <v>0</v>
      </c>
      <c r="AY86" s="142">
        <f t="shared" si="221"/>
        <v>0</v>
      </c>
      <c r="AZ86" s="142">
        <f t="shared" si="221"/>
        <v>39710</v>
      </c>
      <c r="BA86" s="142">
        <f t="shared" si="221"/>
        <v>0</v>
      </c>
      <c r="BB86" s="142">
        <f t="shared" si="221"/>
        <v>0</v>
      </c>
      <c r="BC86" s="142">
        <f t="shared" si="221"/>
        <v>0</v>
      </c>
      <c r="BD86" s="142">
        <f t="shared" si="221"/>
        <v>0</v>
      </c>
      <c r="BE86" s="142">
        <f t="shared" si="221"/>
        <v>0</v>
      </c>
      <c r="BF86" s="142">
        <f t="shared" si="221"/>
        <v>0</v>
      </c>
      <c r="BG86" s="142">
        <f t="shared" si="221"/>
        <v>0</v>
      </c>
      <c r="BH86" s="142">
        <f t="shared" si="221"/>
        <v>0</v>
      </c>
      <c r="BI86" s="142">
        <f t="shared" si="221"/>
        <v>0</v>
      </c>
      <c r="BJ86" s="142">
        <f t="shared" si="221"/>
        <v>0</v>
      </c>
      <c r="BK86" s="142">
        <f t="shared" si="221"/>
        <v>0</v>
      </c>
      <c r="BL86" s="142">
        <f t="shared" si="221"/>
        <v>0</v>
      </c>
      <c r="BM86" s="142">
        <f t="shared" si="221"/>
        <v>0</v>
      </c>
      <c r="BN86" s="142">
        <f t="shared" si="221"/>
        <v>0</v>
      </c>
      <c r="BO86" s="142">
        <f t="shared" si="221"/>
        <v>0</v>
      </c>
      <c r="BP86" s="142">
        <f t="shared" si="221"/>
        <v>0</v>
      </c>
      <c r="BQ86" s="142">
        <f t="shared" si="221"/>
        <v>0</v>
      </c>
      <c r="BR86" s="142">
        <f t="shared" si="221"/>
        <v>0</v>
      </c>
      <c r="BS86" s="142">
        <f t="shared" si="221"/>
        <v>0</v>
      </c>
      <c r="BT86" s="142">
        <f t="shared" si="221"/>
        <v>0</v>
      </c>
      <c r="BU86" s="142">
        <f t="shared" si="221"/>
        <v>0</v>
      </c>
      <c r="BV86" s="142">
        <f t="shared" si="221"/>
        <v>0</v>
      </c>
      <c r="BW86" s="142">
        <f t="shared" si="221"/>
        <v>0</v>
      </c>
      <c r="BX86" s="142">
        <f t="shared" si="221"/>
        <v>0</v>
      </c>
      <c r="BY86" s="142">
        <f t="shared" si="221"/>
        <v>0</v>
      </c>
      <c r="BZ86" s="142">
        <f t="shared" si="221"/>
        <v>0</v>
      </c>
      <c r="CA86" s="142">
        <f t="shared" si="221"/>
        <v>0</v>
      </c>
      <c r="CB86" s="142">
        <f t="shared" ref="CB86:DG86" si="222">SUM(CB82:CB84)</f>
        <v>0</v>
      </c>
      <c r="CC86" s="142">
        <f t="shared" si="222"/>
        <v>0</v>
      </c>
      <c r="CD86" s="142">
        <f t="shared" si="222"/>
        <v>0</v>
      </c>
      <c r="CE86" s="142">
        <f t="shared" si="222"/>
        <v>0</v>
      </c>
      <c r="CF86" s="142">
        <f t="shared" si="222"/>
        <v>0</v>
      </c>
      <c r="CG86" s="142">
        <f t="shared" si="222"/>
        <v>0</v>
      </c>
      <c r="CH86" s="142">
        <f t="shared" si="222"/>
        <v>0</v>
      </c>
      <c r="CI86" s="142">
        <f t="shared" si="222"/>
        <v>0</v>
      </c>
      <c r="CJ86" s="142">
        <f t="shared" si="222"/>
        <v>0</v>
      </c>
      <c r="CK86" s="142">
        <f t="shared" si="222"/>
        <v>10490</v>
      </c>
      <c r="CL86" s="142">
        <f t="shared" si="222"/>
        <v>9880</v>
      </c>
      <c r="CM86" s="142">
        <f t="shared" si="222"/>
        <v>5080</v>
      </c>
      <c r="CN86" s="142">
        <f t="shared" si="222"/>
        <v>0</v>
      </c>
      <c r="CO86" s="142">
        <f t="shared" si="222"/>
        <v>0</v>
      </c>
      <c r="CP86" s="142">
        <f t="shared" si="222"/>
        <v>0</v>
      </c>
      <c r="CQ86" s="142">
        <f t="shared" si="222"/>
        <v>0</v>
      </c>
      <c r="CR86" s="142">
        <f t="shared" si="222"/>
        <v>0</v>
      </c>
      <c r="CS86" s="142">
        <f t="shared" si="222"/>
        <v>0</v>
      </c>
      <c r="CT86" s="142">
        <f t="shared" si="222"/>
        <v>0</v>
      </c>
      <c r="CU86" s="142">
        <f t="shared" si="222"/>
        <v>0</v>
      </c>
      <c r="CV86" s="409">
        <f t="shared" si="222"/>
        <v>0</v>
      </c>
      <c r="CW86" s="142">
        <f t="shared" si="222"/>
        <v>0</v>
      </c>
      <c r="CX86" s="142">
        <f t="shared" si="222"/>
        <v>0</v>
      </c>
      <c r="CY86" s="142">
        <f t="shared" si="222"/>
        <v>0</v>
      </c>
      <c r="CZ86" s="142">
        <f t="shared" si="222"/>
        <v>0</v>
      </c>
      <c r="DA86" s="142">
        <f t="shared" si="222"/>
        <v>0</v>
      </c>
      <c r="DB86" s="142">
        <f t="shared" si="222"/>
        <v>0</v>
      </c>
      <c r="DC86" s="142">
        <f t="shared" si="222"/>
        <v>0</v>
      </c>
      <c r="DD86" s="142">
        <f t="shared" si="222"/>
        <v>0</v>
      </c>
      <c r="DE86" s="142">
        <f t="shared" si="222"/>
        <v>0</v>
      </c>
      <c r="DF86" s="142">
        <f t="shared" si="222"/>
        <v>0</v>
      </c>
      <c r="DG86" s="142">
        <f t="shared" si="222"/>
        <v>0</v>
      </c>
      <c r="DH86" s="142">
        <f t="shared" ref="DH86:EM86" si="223">SUM(DH82:DH84)</f>
        <v>0</v>
      </c>
      <c r="DI86" s="142">
        <f t="shared" si="223"/>
        <v>0</v>
      </c>
      <c r="DJ86" s="142">
        <f t="shared" si="223"/>
        <v>0</v>
      </c>
      <c r="DK86" s="142">
        <f t="shared" si="223"/>
        <v>0</v>
      </c>
      <c r="DL86" s="142">
        <f t="shared" si="223"/>
        <v>0</v>
      </c>
      <c r="DM86" s="142">
        <f t="shared" si="223"/>
        <v>0</v>
      </c>
      <c r="DN86" s="142">
        <f t="shared" si="223"/>
        <v>0</v>
      </c>
      <c r="DO86" s="142">
        <f t="shared" si="223"/>
        <v>0</v>
      </c>
      <c r="DP86" s="142">
        <f t="shared" si="223"/>
        <v>0</v>
      </c>
      <c r="DQ86" s="142">
        <f t="shared" si="223"/>
        <v>0</v>
      </c>
      <c r="DR86" s="142">
        <f t="shared" si="223"/>
        <v>0</v>
      </c>
      <c r="DS86" s="142">
        <f t="shared" si="223"/>
        <v>0</v>
      </c>
      <c r="DT86" s="142">
        <f t="shared" si="223"/>
        <v>0</v>
      </c>
      <c r="DU86" s="142">
        <f t="shared" si="223"/>
        <v>0</v>
      </c>
      <c r="DV86" s="142">
        <f t="shared" si="223"/>
        <v>0</v>
      </c>
      <c r="DW86" s="142">
        <f t="shared" si="223"/>
        <v>0</v>
      </c>
      <c r="DX86" s="142">
        <f t="shared" si="223"/>
        <v>0</v>
      </c>
      <c r="DY86" s="142">
        <f t="shared" si="223"/>
        <v>0</v>
      </c>
      <c r="DZ86" s="142">
        <f t="shared" si="223"/>
        <v>0</v>
      </c>
      <c r="EA86" s="142">
        <f t="shared" si="223"/>
        <v>41000</v>
      </c>
      <c r="EB86" s="142">
        <f t="shared" si="223"/>
        <v>0</v>
      </c>
      <c r="EC86" s="142">
        <f t="shared" si="223"/>
        <v>0</v>
      </c>
      <c r="ED86" s="142">
        <f t="shared" si="223"/>
        <v>0</v>
      </c>
      <c r="EE86" s="142">
        <f t="shared" si="223"/>
        <v>0</v>
      </c>
      <c r="EF86" s="142">
        <f t="shared" si="223"/>
        <v>0</v>
      </c>
      <c r="EG86" s="142">
        <f t="shared" si="223"/>
        <v>0</v>
      </c>
      <c r="EH86" s="142">
        <f t="shared" si="223"/>
        <v>0</v>
      </c>
      <c r="EI86" s="142">
        <f t="shared" si="223"/>
        <v>0</v>
      </c>
      <c r="EJ86" s="142">
        <f t="shared" si="223"/>
        <v>0</v>
      </c>
      <c r="EK86" s="142">
        <f t="shared" si="223"/>
        <v>0</v>
      </c>
      <c r="EL86" s="142">
        <f t="shared" si="223"/>
        <v>0</v>
      </c>
      <c r="EM86" s="142">
        <f t="shared" si="223"/>
        <v>0</v>
      </c>
      <c r="EN86" s="142">
        <f t="shared" ref="EN86:ES86" si="224">SUM(EN82:EN84)</f>
        <v>0</v>
      </c>
      <c r="EO86" s="142">
        <f t="shared" si="224"/>
        <v>0</v>
      </c>
      <c r="EP86" s="142">
        <f t="shared" si="224"/>
        <v>0</v>
      </c>
      <c r="EQ86" s="142">
        <f t="shared" si="224"/>
        <v>0</v>
      </c>
      <c r="ER86" s="142">
        <f t="shared" si="224"/>
        <v>0</v>
      </c>
      <c r="ES86" s="142">
        <f t="shared" si="224"/>
        <v>0</v>
      </c>
      <c r="ET86" s="200"/>
      <c r="EU86" s="207">
        <f t="shared" si="195"/>
        <v>39710</v>
      </c>
      <c r="EV86" s="142">
        <f t="shared" si="196"/>
        <v>25450</v>
      </c>
      <c r="EW86" s="209">
        <f t="shared" si="197"/>
        <v>0</v>
      </c>
      <c r="EX86" s="209">
        <f t="shared" si="198"/>
        <v>0</v>
      </c>
      <c r="EY86" s="210">
        <f t="shared" si="199"/>
        <v>41000</v>
      </c>
    </row>
    <row r="87" spans="2:155" ht="15.95" customHeight="1" thickBot="1" x14ac:dyDescent="0.2">
      <c r="B87" s="469"/>
      <c r="C87" s="27"/>
      <c r="D87" s="28"/>
      <c r="E87" s="29"/>
      <c r="F87" s="154" t="s">
        <v>33</v>
      </c>
      <c r="G87" s="206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  <c r="BI87" s="157"/>
      <c r="BJ87" s="157"/>
      <c r="BK87" s="157"/>
      <c r="BL87" s="157"/>
      <c r="BM87" s="157"/>
      <c r="BN87" s="157"/>
      <c r="BO87" s="157"/>
      <c r="BP87" s="157"/>
      <c r="BQ87" s="157"/>
      <c r="BR87" s="157"/>
      <c r="BS87" s="157"/>
      <c r="BT87" s="157"/>
      <c r="BU87" s="157"/>
      <c r="BV87" s="157"/>
      <c r="BW87" s="157"/>
      <c r="BX87" s="157"/>
      <c r="BY87" s="157"/>
      <c r="BZ87" s="157"/>
      <c r="CA87" s="157"/>
      <c r="CB87" s="157"/>
      <c r="CC87" s="157"/>
      <c r="CD87" s="157"/>
      <c r="CE87" s="157"/>
      <c r="CF87" s="157"/>
      <c r="CG87" s="157"/>
      <c r="CH87" s="157"/>
      <c r="CI87" s="157"/>
      <c r="CJ87" s="157"/>
      <c r="CK87" s="157"/>
      <c r="CL87" s="157"/>
      <c r="CM87" s="157"/>
      <c r="CN87" s="157"/>
      <c r="CO87" s="157"/>
      <c r="CP87" s="157"/>
      <c r="CQ87" s="157"/>
      <c r="CR87" s="157"/>
      <c r="CS87" s="157"/>
      <c r="CT87" s="157"/>
      <c r="CU87" s="157"/>
      <c r="CV87" s="410">
        <f>ROUND(CV86/CV$9,0)</f>
        <v>0</v>
      </c>
      <c r="CW87" s="143">
        <f>ROUND(CW86/CW$9,0)</f>
        <v>0</v>
      </c>
      <c r="CX87" s="143">
        <f t="shared" ref="CX87:DH87" si="225">ROUND(CX86/CX$9,0)</f>
        <v>0</v>
      </c>
      <c r="CY87" s="143">
        <f t="shared" si="225"/>
        <v>0</v>
      </c>
      <c r="CZ87" s="143">
        <f t="shared" si="225"/>
        <v>0</v>
      </c>
      <c r="DA87" s="143">
        <f t="shared" si="225"/>
        <v>0</v>
      </c>
      <c r="DB87" s="143">
        <f t="shared" si="225"/>
        <v>0</v>
      </c>
      <c r="DC87" s="143">
        <f t="shared" si="225"/>
        <v>0</v>
      </c>
      <c r="DD87" s="143">
        <f t="shared" si="225"/>
        <v>0</v>
      </c>
      <c r="DE87" s="143">
        <f t="shared" si="225"/>
        <v>0</v>
      </c>
      <c r="DF87" s="143">
        <f t="shared" si="225"/>
        <v>0</v>
      </c>
      <c r="DG87" s="143">
        <f t="shared" si="225"/>
        <v>0</v>
      </c>
      <c r="DH87" s="143">
        <f t="shared" si="225"/>
        <v>0</v>
      </c>
      <c r="DI87" s="143">
        <f>ROUND(DI86/DI$9,0)</f>
        <v>0</v>
      </c>
      <c r="DJ87" s="143">
        <f t="shared" ref="DJ87:EP87" si="226">ROUND(DJ86/DJ$9,0)</f>
        <v>0</v>
      </c>
      <c r="DK87" s="143">
        <f t="shared" si="226"/>
        <v>0</v>
      </c>
      <c r="DL87" s="143">
        <f t="shared" si="226"/>
        <v>0</v>
      </c>
      <c r="DM87" s="143">
        <f t="shared" si="226"/>
        <v>0</v>
      </c>
      <c r="DN87" s="143">
        <f t="shared" si="226"/>
        <v>0</v>
      </c>
      <c r="DO87" s="143">
        <f t="shared" si="226"/>
        <v>0</v>
      </c>
      <c r="DP87" s="143">
        <f t="shared" si="226"/>
        <v>0</v>
      </c>
      <c r="DQ87" s="143">
        <f t="shared" si="226"/>
        <v>0</v>
      </c>
      <c r="DR87" s="143">
        <f t="shared" si="226"/>
        <v>0</v>
      </c>
      <c r="DS87" s="143">
        <f t="shared" si="226"/>
        <v>0</v>
      </c>
      <c r="DT87" s="143">
        <f t="shared" si="226"/>
        <v>0</v>
      </c>
      <c r="DU87" s="143">
        <f t="shared" si="226"/>
        <v>0</v>
      </c>
      <c r="DV87" s="143">
        <f t="shared" si="226"/>
        <v>0</v>
      </c>
      <c r="DW87" s="143">
        <f t="shared" si="226"/>
        <v>0</v>
      </c>
      <c r="DX87" s="143">
        <f t="shared" si="226"/>
        <v>0</v>
      </c>
      <c r="DY87" s="143">
        <f t="shared" si="226"/>
        <v>0</v>
      </c>
      <c r="DZ87" s="143">
        <f t="shared" si="226"/>
        <v>0</v>
      </c>
      <c r="EA87" s="143">
        <f t="shared" si="226"/>
        <v>12155</v>
      </c>
      <c r="EB87" s="143">
        <f t="shared" si="226"/>
        <v>0</v>
      </c>
      <c r="EC87" s="143">
        <f t="shared" si="226"/>
        <v>0</v>
      </c>
      <c r="ED87" s="143">
        <f t="shared" si="226"/>
        <v>0</v>
      </c>
      <c r="EE87" s="143">
        <f t="shared" si="226"/>
        <v>0</v>
      </c>
      <c r="EF87" s="143">
        <f t="shared" si="226"/>
        <v>0</v>
      </c>
      <c r="EG87" s="143">
        <f t="shared" si="226"/>
        <v>0</v>
      </c>
      <c r="EH87" s="143">
        <f t="shared" si="226"/>
        <v>0</v>
      </c>
      <c r="EI87" s="143">
        <f t="shared" si="226"/>
        <v>0</v>
      </c>
      <c r="EJ87" s="143">
        <f t="shared" si="226"/>
        <v>0</v>
      </c>
      <c r="EK87" s="143">
        <f t="shared" si="226"/>
        <v>0</v>
      </c>
      <c r="EL87" s="143">
        <f t="shared" si="226"/>
        <v>0</v>
      </c>
      <c r="EM87" s="143">
        <f t="shared" si="226"/>
        <v>0</v>
      </c>
      <c r="EN87" s="143">
        <f t="shared" si="226"/>
        <v>0</v>
      </c>
      <c r="EO87" s="143">
        <f t="shared" si="226"/>
        <v>0</v>
      </c>
      <c r="EP87" s="143">
        <f t="shared" si="226"/>
        <v>0</v>
      </c>
      <c r="EQ87" s="143">
        <f>ROUND(EQ86/EQ$9,0)</f>
        <v>0</v>
      </c>
      <c r="ER87" s="143">
        <f>ROUND(ER86/ER$9,0)</f>
        <v>0</v>
      </c>
      <c r="ES87" s="143">
        <f>ROUND(ES86/ES$9,0)</f>
        <v>0</v>
      </c>
      <c r="ET87" s="202"/>
      <c r="EU87" s="214"/>
      <c r="EV87" s="216"/>
      <c r="EW87" s="122">
        <f t="shared" si="197"/>
        <v>0</v>
      </c>
      <c r="EX87" s="144">
        <f t="shared" si="198"/>
        <v>0</v>
      </c>
      <c r="EY87" s="124">
        <f t="shared" si="199"/>
        <v>12155</v>
      </c>
    </row>
    <row r="88" spans="2:155" ht="15.95" customHeight="1" x14ac:dyDescent="0.15">
      <c r="B88" s="20">
        <f>第１表!D14</f>
        <v>13</v>
      </c>
      <c r="C88" s="477" t="s">
        <v>114</v>
      </c>
      <c r="D88" s="478"/>
      <c r="E88" s="478"/>
      <c r="F88" s="479"/>
      <c r="G88" s="193"/>
      <c r="H88" s="316"/>
      <c r="I88" s="316"/>
      <c r="J88" s="316"/>
      <c r="K88" s="316"/>
      <c r="L88" s="316"/>
      <c r="M88" s="316"/>
      <c r="N88" s="316"/>
      <c r="O88" s="316"/>
      <c r="P88" s="316"/>
      <c r="Q88" s="316"/>
      <c r="R88" s="316"/>
      <c r="S88" s="316"/>
      <c r="T88" s="316"/>
      <c r="U88" s="316"/>
      <c r="V88" s="316"/>
      <c r="W88" s="316"/>
      <c r="X88" s="316"/>
      <c r="Y88" s="316"/>
      <c r="Z88" s="316"/>
      <c r="AA88" s="316"/>
      <c r="AB88" s="316"/>
      <c r="AC88" s="316"/>
      <c r="AD88" s="316"/>
      <c r="AE88" s="316"/>
      <c r="AF88" s="316"/>
      <c r="AG88" s="316"/>
      <c r="AH88" s="316"/>
      <c r="AI88" s="316"/>
      <c r="AJ88" s="316"/>
      <c r="AK88" s="316"/>
      <c r="AL88" s="316"/>
      <c r="AM88" s="316"/>
      <c r="AN88" s="316"/>
      <c r="AO88" s="316"/>
      <c r="AP88" s="316"/>
      <c r="AQ88" s="316"/>
      <c r="AR88" s="316"/>
      <c r="AS88" s="316"/>
      <c r="AT88" s="316"/>
      <c r="AU88" s="316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  <c r="BH88" s="119"/>
      <c r="BI88" s="119"/>
      <c r="BJ88" s="119"/>
      <c r="BK88" s="119"/>
      <c r="BL88" s="119"/>
      <c r="BM88" s="119"/>
      <c r="BN88" s="119"/>
      <c r="BO88" s="119"/>
      <c r="BP88" s="119"/>
      <c r="BQ88" s="119"/>
      <c r="BR88" s="119"/>
      <c r="BS88" s="119"/>
      <c r="BT88" s="119"/>
      <c r="BU88" s="119"/>
      <c r="BV88" s="119"/>
      <c r="BW88" s="119"/>
      <c r="BX88" s="119"/>
      <c r="BY88" s="119"/>
      <c r="BZ88" s="119"/>
      <c r="CA88" s="119"/>
      <c r="CB88" s="119"/>
      <c r="CC88" s="119"/>
      <c r="CD88" s="119"/>
      <c r="CE88" s="119"/>
      <c r="CF88" s="119"/>
      <c r="CG88" s="119"/>
      <c r="CH88" s="119"/>
      <c r="CI88" s="119"/>
      <c r="CJ88" s="119"/>
      <c r="CK88" s="119"/>
      <c r="CL88" s="119"/>
      <c r="CM88" s="119"/>
      <c r="CN88" s="119"/>
      <c r="CO88" s="119"/>
      <c r="CP88" s="119"/>
      <c r="CQ88" s="119"/>
      <c r="CR88" s="119"/>
      <c r="CS88" s="119"/>
      <c r="CT88" s="119"/>
      <c r="CU88" s="119"/>
      <c r="CV88" s="407"/>
      <c r="CW88" s="119"/>
      <c r="CX88" s="119"/>
      <c r="CY88" s="119"/>
      <c r="CZ88" s="119"/>
      <c r="DA88" s="119"/>
      <c r="DB88" s="119"/>
      <c r="DC88" s="119" t="s">
        <v>116</v>
      </c>
      <c r="DD88" s="119" t="s">
        <v>116</v>
      </c>
      <c r="DE88" s="119" t="s">
        <v>116</v>
      </c>
      <c r="DF88" s="119" t="s">
        <v>116</v>
      </c>
      <c r="DG88" s="119" t="s">
        <v>116</v>
      </c>
      <c r="DH88" s="119"/>
      <c r="DI88" s="119"/>
      <c r="DJ88" s="119"/>
      <c r="DK88" s="119"/>
      <c r="DL88" s="119"/>
      <c r="DM88" s="119"/>
      <c r="DN88" s="119"/>
      <c r="DO88" s="119"/>
      <c r="DP88" s="119"/>
      <c r="DQ88" s="119"/>
      <c r="DR88" s="119"/>
      <c r="DS88" s="119"/>
      <c r="DT88" s="119"/>
      <c r="DU88" s="119"/>
      <c r="DV88" s="119"/>
      <c r="DW88" s="119"/>
      <c r="DX88" s="119"/>
      <c r="DY88" s="119"/>
      <c r="DZ88" s="119"/>
      <c r="EA88" s="119"/>
      <c r="EB88" s="119"/>
      <c r="EC88" s="119"/>
      <c r="ED88" s="119"/>
      <c r="EE88" s="119"/>
      <c r="EF88" s="119"/>
      <c r="EG88" s="119"/>
      <c r="EH88" s="119"/>
      <c r="EI88" s="119"/>
      <c r="EJ88" s="119"/>
      <c r="EK88" s="119"/>
      <c r="EL88" s="119"/>
      <c r="EM88" s="119"/>
      <c r="EN88" s="119"/>
      <c r="EO88" s="119"/>
      <c r="EP88" s="119"/>
      <c r="EQ88" s="119"/>
      <c r="ER88" s="119"/>
      <c r="ES88" s="119"/>
      <c r="ET88" s="194"/>
      <c r="EU88" s="473"/>
      <c r="EV88" s="473"/>
      <c r="EW88" s="473"/>
      <c r="EX88" s="473"/>
      <c r="EY88" s="474"/>
    </row>
    <row r="89" spans="2:155" ht="15.95" customHeight="1" x14ac:dyDescent="0.15">
      <c r="B89" s="467" t="str">
        <f>第１表!F14</f>
        <v>○□支線用水路</v>
      </c>
      <c r="C89" s="470" t="s">
        <v>35</v>
      </c>
      <c r="D89" s="471"/>
      <c r="E89" s="471"/>
      <c r="F89" s="472"/>
      <c r="G89" s="195"/>
      <c r="H89" s="317"/>
      <c r="I89" s="317"/>
      <c r="J89" s="317"/>
      <c r="K89" s="317"/>
      <c r="L89" s="317"/>
      <c r="M89" s="317"/>
      <c r="N89" s="317"/>
      <c r="O89" s="317"/>
      <c r="P89" s="317"/>
      <c r="Q89" s="317"/>
      <c r="R89" s="317"/>
      <c r="S89" s="317"/>
      <c r="T89" s="317"/>
      <c r="U89" s="317"/>
      <c r="V89" s="317"/>
      <c r="W89" s="317"/>
      <c r="X89" s="317"/>
      <c r="Y89" s="317"/>
      <c r="Z89" s="317"/>
      <c r="AA89" s="317"/>
      <c r="AB89" s="317"/>
      <c r="AC89" s="317"/>
      <c r="AD89" s="317"/>
      <c r="AE89" s="317"/>
      <c r="AF89" s="317"/>
      <c r="AG89" s="317"/>
      <c r="AH89" s="317"/>
      <c r="AI89" s="317"/>
      <c r="AJ89" s="317"/>
      <c r="AK89" s="317"/>
      <c r="AL89" s="317"/>
      <c r="AM89" s="317"/>
      <c r="AN89" s="317"/>
      <c r="AO89" s="317"/>
      <c r="AP89" s="317"/>
      <c r="AQ89" s="317"/>
      <c r="AR89" s="317"/>
      <c r="AS89" s="317"/>
      <c r="AT89" s="317"/>
      <c r="AU89" s="317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  <c r="BI89" s="160"/>
      <c r="BJ89" s="160"/>
      <c r="BK89" s="160"/>
      <c r="BL89" s="160"/>
      <c r="BM89" s="160"/>
      <c r="BN89" s="160"/>
      <c r="BO89" s="160"/>
      <c r="BP89" s="160"/>
      <c r="BQ89" s="160"/>
      <c r="BR89" s="160"/>
      <c r="BS89" s="160"/>
      <c r="BT89" s="160"/>
      <c r="BU89" s="160"/>
      <c r="BV89" s="160"/>
      <c r="BW89" s="160"/>
      <c r="BX89" s="160"/>
      <c r="BY89" s="160"/>
      <c r="BZ89" s="160"/>
      <c r="CA89" s="160"/>
      <c r="CB89" s="160"/>
      <c r="CC89" s="160"/>
      <c r="CD89" s="160"/>
      <c r="CE89" s="160"/>
      <c r="CF89" s="160"/>
      <c r="CG89" s="160"/>
      <c r="CH89" s="160"/>
      <c r="CI89" s="160"/>
      <c r="CJ89" s="160"/>
      <c r="CK89" s="160"/>
      <c r="CL89" s="160"/>
      <c r="CM89" s="160"/>
      <c r="CN89" s="160"/>
      <c r="CO89" s="160"/>
      <c r="CP89" s="160"/>
      <c r="CQ89" s="160"/>
      <c r="CR89" s="160"/>
      <c r="CS89" s="160"/>
      <c r="CT89" s="160"/>
      <c r="CU89" s="160"/>
      <c r="CV89" s="408"/>
      <c r="CW89" s="160"/>
      <c r="CX89" s="160"/>
      <c r="CY89" s="160"/>
      <c r="CZ89" s="160"/>
      <c r="DA89" s="160"/>
      <c r="DB89" s="160"/>
      <c r="DC89" s="160"/>
      <c r="DD89" s="160"/>
      <c r="DE89" s="160"/>
      <c r="DF89" s="160"/>
      <c r="DG89" s="160"/>
      <c r="DH89" s="160"/>
      <c r="DI89" s="160"/>
      <c r="DJ89" s="160"/>
      <c r="DK89" s="160"/>
      <c r="DL89" s="160"/>
      <c r="DM89" s="160"/>
      <c r="DN89" s="160"/>
      <c r="DO89" s="160"/>
      <c r="DP89" s="160"/>
      <c r="DQ89" s="160"/>
      <c r="DR89" s="160"/>
      <c r="DS89" s="160"/>
      <c r="DT89" s="160"/>
      <c r="DU89" s="160"/>
      <c r="DV89" s="160"/>
      <c r="DW89" s="160"/>
      <c r="DX89" s="160"/>
      <c r="DY89" s="160"/>
      <c r="DZ89" s="160"/>
      <c r="EA89" s="160"/>
      <c r="EB89" s="160"/>
      <c r="EC89" s="160"/>
      <c r="ED89" s="160"/>
      <c r="EE89" s="160"/>
      <c r="EF89" s="160"/>
      <c r="EG89" s="160"/>
      <c r="EH89" s="160"/>
      <c r="EI89" s="160"/>
      <c r="EJ89" s="160"/>
      <c r="EK89" s="160"/>
      <c r="EL89" s="160"/>
      <c r="EM89" s="160"/>
      <c r="EN89" s="160"/>
      <c r="EO89" s="160"/>
      <c r="EP89" s="160"/>
      <c r="EQ89" s="160"/>
      <c r="ER89" s="160"/>
      <c r="ES89" s="160"/>
      <c r="ET89" s="197"/>
      <c r="EU89" s="475"/>
      <c r="EV89" s="475"/>
      <c r="EW89" s="475"/>
      <c r="EX89" s="475"/>
      <c r="EY89" s="476"/>
    </row>
    <row r="90" spans="2:155" ht="15.95" customHeight="1" x14ac:dyDescent="0.15">
      <c r="B90" s="468"/>
      <c r="C90" s="461" t="s">
        <v>11</v>
      </c>
      <c r="D90" s="462"/>
      <c r="E90" s="31" t="s">
        <v>239</v>
      </c>
      <c r="F90" s="155"/>
      <c r="G90" s="198"/>
      <c r="H90" s="318"/>
      <c r="I90" s="318"/>
      <c r="J90" s="318"/>
      <c r="K90" s="318"/>
      <c r="L90" s="318"/>
      <c r="M90" s="318"/>
      <c r="N90" s="318"/>
      <c r="O90" s="318"/>
      <c r="P90" s="318"/>
      <c r="Q90" s="318"/>
      <c r="R90" s="318"/>
      <c r="S90" s="318"/>
      <c r="T90" s="318"/>
      <c r="U90" s="318"/>
      <c r="V90" s="318"/>
      <c r="W90" s="318"/>
      <c r="X90" s="318"/>
      <c r="Y90" s="318"/>
      <c r="Z90" s="318"/>
      <c r="AA90" s="318"/>
      <c r="AB90" s="318"/>
      <c r="AC90" s="318"/>
      <c r="AD90" s="318"/>
      <c r="AE90" s="318"/>
      <c r="AF90" s="318"/>
      <c r="AG90" s="318"/>
      <c r="AH90" s="318"/>
      <c r="AI90" s="318"/>
      <c r="AJ90" s="318"/>
      <c r="AK90" s="318"/>
      <c r="AL90" s="318"/>
      <c r="AM90" s="318"/>
      <c r="AN90" s="318"/>
      <c r="AO90" s="318"/>
      <c r="AP90" s="318"/>
      <c r="AQ90" s="318"/>
      <c r="AR90" s="318"/>
      <c r="AS90" s="318"/>
      <c r="AT90" s="318"/>
      <c r="AU90" s="318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  <c r="BI90" s="142"/>
      <c r="BJ90" s="142"/>
      <c r="BK90" s="142"/>
      <c r="BL90" s="142"/>
      <c r="BM90" s="142"/>
      <c r="BN90" s="142"/>
      <c r="BO90" s="142"/>
      <c r="BP90" s="142"/>
      <c r="BQ90" s="142"/>
      <c r="BR90" s="142"/>
      <c r="BS90" s="142"/>
      <c r="BT90" s="142"/>
      <c r="BU90" s="142"/>
      <c r="BV90" s="142"/>
      <c r="BW90" s="142"/>
      <c r="BX90" s="142"/>
      <c r="BY90" s="142"/>
      <c r="BZ90" s="142"/>
      <c r="CA90" s="142"/>
      <c r="CB90" s="142"/>
      <c r="CC90" s="142"/>
      <c r="CD90" s="142"/>
      <c r="CE90" s="142"/>
      <c r="CF90" s="142"/>
      <c r="CG90" s="142"/>
      <c r="CH90" s="142"/>
      <c r="CI90" s="142"/>
      <c r="CJ90" s="142"/>
      <c r="CK90" s="142"/>
      <c r="CL90" s="142"/>
      <c r="CM90" s="142"/>
      <c r="CN90" s="142"/>
      <c r="CO90" s="142"/>
      <c r="CP90" s="142"/>
      <c r="CQ90" s="142"/>
      <c r="CR90" s="142"/>
      <c r="CS90" s="142"/>
      <c r="CT90" s="142"/>
      <c r="CU90" s="142"/>
      <c r="CV90" s="409"/>
      <c r="CW90" s="142"/>
      <c r="CX90" s="142"/>
      <c r="CY90" s="142"/>
      <c r="CZ90" s="142"/>
      <c r="DA90" s="142"/>
      <c r="DB90" s="142"/>
      <c r="DC90" s="142">
        <v>100000</v>
      </c>
      <c r="DD90" s="142">
        <v>100000</v>
      </c>
      <c r="DE90" s="142">
        <v>100000</v>
      </c>
      <c r="DF90" s="142">
        <v>100000</v>
      </c>
      <c r="DG90" s="142">
        <v>100000</v>
      </c>
      <c r="DH90" s="142"/>
      <c r="DI90" s="142"/>
      <c r="DJ90" s="142"/>
      <c r="DK90" s="142"/>
      <c r="DL90" s="142"/>
      <c r="DM90" s="142"/>
      <c r="DN90" s="142"/>
      <c r="DO90" s="142"/>
      <c r="DP90" s="142"/>
      <c r="DQ90" s="142"/>
      <c r="DR90" s="142"/>
      <c r="DS90" s="142"/>
      <c r="DT90" s="142"/>
      <c r="DU90" s="142"/>
      <c r="DV90" s="142"/>
      <c r="DW90" s="142"/>
      <c r="DX90" s="142"/>
      <c r="DY90" s="142"/>
      <c r="DZ90" s="142"/>
      <c r="EA90" s="142"/>
      <c r="EB90" s="142"/>
      <c r="EC90" s="142"/>
      <c r="ED90" s="142"/>
      <c r="EE90" s="142"/>
      <c r="EF90" s="142"/>
      <c r="EG90" s="142"/>
      <c r="EH90" s="142"/>
      <c r="EI90" s="142"/>
      <c r="EJ90" s="142"/>
      <c r="EK90" s="142"/>
      <c r="EL90" s="142"/>
      <c r="EM90" s="142"/>
      <c r="EN90" s="142"/>
      <c r="EO90" s="142"/>
      <c r="EP90" s="142"/>
      <c r="EQ90" s="142"/>
      <c r="ER90" s="142"/>
      <c r="ES90" s="142"/>
      <c r="ET90" s="200"/>
      <c r="EU90" s="207">
        <f>SUMIF(G$88:ET$88,"施設建設",$G90:$ET90)</f>
        <v>0</v>
      </c>
      <c r="EV90" s="142">
        <f>SUMIF(G$88:ET$88,"施設整備",$G90:$ET90)</f>
        <v>0</v>
      </c>
      <c r="EW90" s="142">
        <f>SUMIF(G$88:ET$88,"当該事業",$G90:$ET90)</f>
        <v>0</v>
      </c>
      <c r="EX90" s="142">
        <f>SUMIF(G$88:ET$88,"関連事業",$G90:$ET90)</f>
        <v>500000</v>
      </c>
      <c r="EY90" s="141">
        <f>SUMIF(G$88:ET$88,"再整備",$G90:$ET90)</f>
        <v>0</v>
      </c>
    </row>
    <row r="91" spans="2:155" ht="15.95" customHeight="1" x14ac:dyDescent="0.15">
      <c r="B91" s="468"/>
      <c r="C91" s="463"/>
      <c r="D91" s="464"/>
      <c r="E91" s="31" t="s">
        <v>13</v>
      </c>
      <c r="F91" s="155"/>
      <c r="G91" s="198"/>
      <c r="H91" s="318"/>
      <c r="I91" s="318"/>
      <c r="J91" s="318"/>
      <c r="K91" s="318"/>
      <c r="L91" s="318"/>
      <c r="M91" s="318"/>
      <c r="N91" s="318"/>
      <c r="O91" s="318"/>
      <c r="P91" s="318"/>
      <c r="Q91" s="318"/>
      <c r="R91" s="318"/>
      <c r="S91" s="318"/>
      <c r="T91" s="318"/>
      <c r="U91" s="318"/>
      <c r="V91" s="318"/>
      <c r="W91" s="318"/>
      <c r="X91" s="318"/>
      <c r="Y91" s="318"/>
      <c r="Z91" s="318"/>
      <c r="AA91" s="318"/>
      <c r="AB91" s="318"/>
      <c r="AC91" s="318"/>
      <c r="AD91" s="318"/>
      <c r="AE91" s="318"/>
      <c r="AF91" s="318"/>
      <c r="AG91" s="318"/>
      <c r="AH91" s="318"/>
      <c r="AI91" s="318"/>
      <c r="AJ91" s="318"/>
      <c r="AK91" s="318"/>
      <c r="AL91" s="318"/>
      <c r="AM91" s="318"/>
      <c r="AN91" s="318"/>
      <c r="AO91" s="318"/>
      <c r="AP91" s="318"/>
      <c r="AQ91" s="318"/>
      <c r="AR91" s="318"/>
      <c r="AS91" s="318"/>
      <c r="AT91" s="318"/>
      <c r="AU91" s="318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  <c r="BI91" s="142"/>
      <c r="BJ91" s="142"/>
      <c r="BK91" s="142"/>
      <c r="BL91" s="142"/>
      <c r="BM91" s="142"/>
      <c r="BN91" s="142"/>
      <c r="BO91" s="142"/>
      <c r="BP91" s="142"/>
      <c r="BQ91" s="142"/>
      <c r="BR91" s="142"/>
      <c r="BS91" s="142"/>
      <c r="BT91" s="142"/>
      <c r="BU91" s="142"/>
      <c r="BV91" s="142"/>
      <c r="BW91" s="142"/>
      <c r="BX91" s="142"/>
      <c r="BY91" s="142"/>
      <c r="BZ91" s="142"/>
      <c r="CA91" s="142"/>
      <c r="CB91" s="142"/>
      <c r="CC91" s="142"/>
      <c r="CD91" s="142"/>
      <c r="CE91" s="142"/>
      <c r="CF91" s="142"/>
      <c r="CG91" s="142"/>
      <c r="CH91" s="142"/>
      <c r="CI91" s="142"/>
      <c r="CJ91" s="142"/>
      <c r="CK91" s="142"/>
      <c r="CL91" s="142"/>
      <c r="CM91" s="142"/>
      <c r="CN91" s="142"/>
      <c r="CO91" s="142"/>
      <c r="CP91" s="142"/>
      <c r="CQ91" s="142"/>
      <c r="CR91" s="142"/>
      <c r="CS91" s="142"/>
      <c r="CT91" s="142"/>
      <c r="CU91" s="142"/>
      <c r="CV91" s="409"/>
      <c r="CW91" s="142"/>
      <c r="CX91" s="142"/>
      <c r="CY91" s="142"/>
      <c r="CZ91" s="142"/>
      <c r="DA91" s="142"/>
      <c r="DB91" s="142"/>
      <c r="DC91" s="142">
        <v>5000</v>
      </c>
      <c r="DD91" s="142"/>
      <c r="DE91" s="142"/>
      <c r="DF91" s="142"/>
      <c r="DG91" s="142"/>
      <c r="DH91" s="142"/>
      <c r="DI91" s="142"/>
      <c r="DJ91" s="142"/>
      <c r="DK91" s="142"/>
      <c r="DL91" s="142"/>
      <c r="DM91" s="142"/>
      <c r="DN91" s="142"/>
      <c r="DO91" s="142"/>
      <c r="DP91" s="142"/>
      <c r="DQ91" s="142"/>
      <c r="DR91" s="142"/>
      <c r="DS91" s="142"/>
      <c r="DT91" s="142"/>
      <c r="DU91" s="142"/>
      <c r="DV91" s="142"/>
      <c r="DW91" s="142"/>
      <c r="DX91" s="142"/>
      <c r="DY91" s="142"/>
      <c r="DZ91" s="142"/>
      <c r="EA91" s="142"/>
      <c r="EB91" s="142"/>
      <c r="EC91" s="142"/>
      <c r="ED91" s="142"/>
      <c r="EE91" s="142"/>
      <c r="EF91" s="142"/>
      <c r="EG91" s="142"/>
      <c r="EH91" s="142"/>
      <c r="EI91" s="142"/>
      <c r="EJ91" s="142"/>
      <c r="EK91" s="142"/>
      <c r="EL91" s="142"/>
      <c r="EM91" s="142"/>
      <c r="EN91" s="142"/>
      <c r="EO91" s="142"/>
      <c r="EP91" s="142"/>
      <c r="EQ91" s="142"/>
      <c r="ER91" s="142"/>
      <c r="ES91" s="142"/>
      <c r="ET91" s="200"/>
      <c r="EU91" s="207">
        <f t="shared" ref="EU91:EU97" si="227">SUMIF(G$88:ET$88,"施設建設",$G91:$ET91)</f>
        <v>0</v>
      </c>
      <c r="EV91" s="142">
        <f t="shared" ref="EV91:EV97" si="228">SUMIF(G$88:ET$88,"施設整備",$G91:$ET91)</f>
        <v>0</v>
      </c>
      <c r="EW91" s="142">
        <f t="shared" ref="EW91:EW98" si="229">SUMIF(G$88:ET$88,"当該事業",$G91:$ET91)</f>
        <v>0</v>
      </c>
      <c r="EX91" s="142">
        <f t="shared" ref="EX91:EX98" si="230">SUMIF(G$88:ET$88,"関連事業",$G91:$ET91)</f>
        <v>5000</v>
      </c>
      <c r="EY91" s="141">
        <f t="shared" ref="EY91:EY98" si="231">SUMIF(G$88:ET$88,"再整備",$G91:$ET91)</f>
        <v>0</v>
      </c>
    </row>
    <row r="92" spans="2:155" ht="15.95" customHeight="1" x14ac:dyDescent="0.15">
      <c r="B92" s="468"/>
      <c r="C92" s="465"/>
      <c r="D92" s="466"/>
      <c r="E92" s="31" t="s">
        <v>237</v>
      </c>
      <c r="F92" s="155"/>
      <c r="G92" s="198"/>
      <c r="H92" s="318"/>
      <c r="I92" s="318"/>
      <c r="J92" s="318"/>
      <c r="K92" s="318"/>
      <c r="L92" s="318"/>
      <c r="M92" s="318"/>
      <c r="N92" s="318"/>
      <c r="O92" s="318"/>
      <c r="P92" s="318"/>
      <c r="Q92" s="318"/>
      <c r="R92" s="318"/>
      <c r="S92" s="318"/>
      <c r="T92" s="318"/>
      <c r="U92" s="318"/>
      <c r="V92" s="318"/>
      <c r="W92" s="318"/>
      <c r="X92" s="318"/>
      <c r="Y92" s="318"/>
      <c r="Z92" s="318"/>
      <c r="AA92" s="318"/>
      <c r="AB92" s="318"/>
      <c r="AC92" s="318"/>
      <c r="AD92" s="318"/>
      <c r="AE92" s="318"/>
      <c r="AF92" s="318"/>
      <c r="AG92" s="318"/>
      <c r="AH92" s="318"/>
      <c r="AI92" s="318"/>
      <c r="AJ92" s="318"/>
      <c r="AK92" s="318"/>
      <c r="AL92" s="318"/>
      <c r="AM92" s="318"/>
      <c r="AN92" s="318"/>
      <c r="AO92" s="318"/>
      <c r="AP92" s="318"/>
      <c r="AQ92" s="318"/>
      <c r="AR92" s="318"/>
      <c r="AS92" s="318"/>
      <c r="AT92" s="318"/>
      <c r="AU92" s="318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  <c r="BI92" s="142"/>
      <c r="BJ92" s="142"/>
      <c r="BK92" s="142"/>
      <c r="BL92" s="142"/>
      <c r="BM92" s="142"/>
      <c r="BN92" s="142"/>
      <c r="BO92" s="142"/>
      <c r="BP92" s="142"/>
      <c r="BQ92" s="142"/>
      <c r="BR92" s="142"/>
      <c r="BS92" s="142"/>
      <c r="BT92" s="142"/>
      <c r="BU92" s="142"/>
      <c r="BV92" s="142"/>
      <c r="BW92" s="142"/>
      <c r="BX92" s="142"/>
      <c r="BY92" s="142"/>
      <c r="BZ92" s="142"/>
      <c r="CA92" s="142"/>
      <c r="CB92" s="142"/>
      <c r="CC92" s="142"/>
      <c r="CD92" s="142"/>
      <c r="CE92" s="142"/>
      <c r="CF92" s="142"/>
      <c r="CG92" s="142"/>
      <c r="CH92" s="142"/>
      <c r="CI92" s="142"/>
      <c r="CJ92" s="142"/>
      <c r="CK92" s="142"/>
      <c r="CL92" s="142"/>
      <c r="CM92" s="142"/>
      <c r="CN92" s="142"/>
      <c r="CO92" s="142"/>
      <c r="CP92" s="142"/>
      <c r="CQ92" s="142"/>
      <c r="CR92" s="142"/>
      <c r="CS92" s="142"/>
      <c r="CT92" s="142"/>
      <c r="CU92" s="142"/>
      <c r="CV92" s="409"/>
      <c r="CW92" s="142"/>
      <c r="CX92" s="142"/>
      <c r="CY92" s="142"/>
      <c r="CZ92" s="142"/>
      <c r="DA92" s="142"/>
      <c r="DB92" s="142"/>
      <c r="DC92" s="142"/>
      <c r="DD92" s="142"/>
      <c r="DE92" s="142"/>
      <c r="DF92" s="142"/>
      <c r="DG92" s="142"/>
      <c r="DH92" s="142"/>
      <c r="DI92" s="142"/>
      <c r="DJ92" s="142"/>
      <c r="DK92" s="142"/>
      <c r="DL92" s="142"/>
      <c r="DM92" s="142"/>
      <c r="DN92" s="142"/>
      <c r="DO92" s="142"/>
      <c r="DP92" s="142"/>
      <c r="DQ92" s="142"/>
      <c r="DR92" s="142"/>
      <c r="DS92" s="142"/>
      <c r="DT92" s="142"/>
      <c r="DU92" s="142"/>
      <c r="DV92" s="142"/>
      <c r="DW92" s="142"/>
      <c r="DX92" s="142"/>
      <c r="DY92" s="142"/>
      <c r="DZ92" s="142"/>
      <c r="EA92" s="142"/>
      <c r="EB92" s="142"/>
      <c r="EC92" s="142"/>
      <c r="ED92" s="142"/>
      <c r="EE92" s="142"/>
      <c r="EF92" s="142"/>
      <c r="EG92" s="142"/>
      <c r="EH92" s="142"/>
      <c r="EI92" s="142"/>
      <c r="EJ92" s="142"/>
      <c r="EK92" s="142"/>
      <c r="EL92" s="142"/>
      <c r="EM92" s="142"/>
      <c r="EN92" s="142"/>
      <c r="EO92" s="142"/>
      <c r="EP92" s="142"/>
      <c r="EQ92" s="142"/>
      <c r="ER92" s="142"/>
      <c r="ES92" s="142"/>
      <c r="ET92" s="200"/>
      <c r="EU92" s="207">
        <f t="shared" si="227"/>
        <v>0</v>
      </c>
      <c r="EV92" s="142">
        <f t="shared" si="228"/>
        <v>0</v>
      </c>
      <c r="EW92" s="142">
        <f t="shared" si="229"/>
        <v>0</v>
      </c>
      <c r="EX92" s="142">
        <f t="shared" si="230"/>
        <v>0</v>
      </c>
      <c r="EY92" s="141">
        <f t="shared" si="231"/>
        <v>0</v>
      </c>
    </row>
    <row r="93" spans="2:155" ht="15.95" customHeight="1" x14ac:dyDescent="0.15">
      <c r="B93" s="468"/>
      <c r="C93" s="461" t="s">
        <v>12</v>
      </c>
      <c r="D93" s="462"/>
      <c r="E93" s="31" t="s">
        <v>239</v>
      </c>
      <c r="F93" s="155"/>
      <c r="G93" s="198"/>
      <c r="H93" s="142">
        <f t="shared" ref="H93:AU93" si="232">ROUND(H90*H$8,0)</f>
        <v>0</v>
      </c>
      <c r="I93" s="142">
        <f t="shared" si="232"/>
        <v>0</v>
      </c>
      <c r="J93" s="142">
        <f t="shared" si="232"/>
        <v>0</v>
      </c>
      <c r="K93" s="142">
        <f t="shared" si="232"/>
        <v>0</v>
      </c>
      <c r="L93" s="142">
        <f t="shared" si="232"/>
        <v>0</v>
      </c>
      <c r="M93" s="142">
        <f t="shared" si="232"/>
        <v>0</v>
      </c>
      <c r="N93" s="142">
        <f t="shared" si="232"/>
        <v>0</v>
      </c>
      <c r="O93" s="142">
        <f t="shared" si="232"/>
        <v>0</v>
      </c>
      <c r="P93" s="142">
        <f t="shared" si="232"/>
        <v>0</v>
      </c>
      <c r="Q93" s="142">
        <f t="shared" si="232"/>
        <v>0</v>
      </c>
      <c r="R93" s="142">
        <f t="shared" si="232"/>
        <v>0</v>
      </c>
      <c r="S93" s="142">
        <f t="shared" si="232"/>
        <v>0</v>
      </c>
      <c r="T93" s="142">
        <f t="shared" si="232"/>
        <v>0</v>
      </c>
      <c r="U93" s="142">
        <f t="shared" si="232"/>
        <v>0</v>
      </c>
      <c r="V93" s="142">
        <f t="shared" si="232"/>
        <v>0</v>
      </c>
      <c r="W93" s="142">
        <f t="shared" si="232"/>
        <v>0</v>
      </c>
      <c r="X93" s="142">
        <f t="shared" si="232"/>
        <v>0</v>
      </c>
      <c r="Y93" s="142">
        <f t="shared" si="232"/>
        <v>0</v>
      </c>
      <c r="Z93" s="142">
        <f t="shared" si="232"/>
        <v>0</v>
      </c>
      <c r="AA93" s="142">
        <f t="shared" si="232"/>
        <v>0</v>
      </c>
      <c r="AB93" s="142">
        <f t="shared" si="232"/>
        <v>0</v>
      </c>
      <c r="AC93" s="142">
        <f t="shared" si="232"/>
        <v>0</v>
      </c>
      <c r="AD93" s="142">
        <f t="shared" si="232"/>
        <v>0</v>
      </c>
      <c r="AE93" s="142">
        <f t="shared" si="232"/>
        <v>0</v>
      </c>
      <c r="AF93" s="142">
        <f t="shared" si="232"/>
        <v>0</v>
      </c>
      <c r="AG93" s="142">
        <f t="shared" si="232"/>
        <v>0</v>
      </c>
      <c r="AH93" s="142">
        <f t="shared" si="232"/>
        <v>0</v>
      </c>
      <c r="AI93" s="142">
        <f t="shared" si="232"/>
        <v>0</v>
      </c>
      <c r="AJ93" s="142">
        <f t="shared" si="232"/>
        <v>0</v>
      </c>
      <c r="AK93" s="142">
        <f t="shared" si="232"/>
        <v>0</v>
      </c>
      <c r="AL93" s="142">
        <f t="shared" si="232"/>
        <v>0</v>
      </c>
      <c r="AM93" s="142">
        <f t="shared" si="232"/>
        <v>0</v>
      </c>
      <c r="AN93" s="142">
        <f t="shared" si="232"/>
        <v>0</v>
      </c>
      <c r="AO93" s="142">
        <f t="shared" si="232"/>
        <v>0</v>
      </c>
      <c r="AP93" s="142">
        <f t="shared" si="232"/>
        <v>0</v>
      </c>
      <c r="AQ93" s="142">
        <f t="shared" si="232"/>
        <v>0</v>
      </c>
      <c r="AR93" s="142">
        <f t="shared" si="232"/>
        <v>0</v>
      </c>
      <c r="AS93" s="142">
        <f t="shared" si="232"/>
        <v>0</v>
      </c>
      <c r="AT93" s="142">
        <f t="shared" si="232"/>
        <v>0</v>
      </c>
      <c r="AU93" s="142">
        <f t="shared" si="232"/>
        <v>0</v>
      </c>
      <c r="AV93" s="142">
        <f t="shared" ref="AV93:CA93" si="233">ROUND(AV90*AV$8,0)</f>
        <v>0</v>
      </c>
      <c r="AW93" s="142">
        <f t="shared" si="233"/>
        <v>0</v>
      </c>
      <c r="AX93" s="142">
        <f t="shared" si="233"/>
        <v>0</v>
      </c>
      <c r="AY93" s="142">
        <f t="shared" si="233"/>
        <v>0</v>
      </c>
      <c r="AZ93" s="142">
        <f t="shared" si="233"/>
        <v>0</v>
      </c>
      <c r="BA93" s="142">
        <f t="shared" si="233"/>
        <v>0</v>
      </c>
      <c r="BB93" s="142">
        <f t="shared" si="233"/>
        <v>0</v>
      </c>
      <c r="BC93" s="142">
        <f t="shared" si="233"/>
        <v>0</v>
      </c>
      <c r="BD93" s="142">
        <f t="shared" si="233"/>
        <v>0</v>
      </c>
      <c r="BE93" s="142">
        <f t="shared" si="233"/>
        <v>0</v>
      </c>
      <c r="BF93" s="142">
        <f t="shared" si="233"/>
        <v>0</v>
      </c>
      <c r="BG93" s="142">
        <f t="shared" si="233"/>
        <v>0</v>
      </c>
      <c r="BH93" s="142">
        <f t="shared" si="233"/>
        <v>0</v>
      </c>
      <c r="BI93" s="142">
        <f t="shared" si="233"/>
        <v>0</v>
      </c>
      <c r="BJ93" s="142">
        <f t="shared" si="233"/>
        <v>0</v>
      </c>
      <c r="BK93" s="142">
        <f t="shared" si="233"/>
        <v>0</v>
      </c>
      <c r="BL93" s="142">
        <f t="shared" si="233"/>
        <v>0</v>
      </c>
      <c r="BM93" s="142">
        <f t="shared" si="233"/>
        <v>0</v>
      </c>
      <c r="BN93" s="142">
        <f t="shared" si="233"/>
        <v>0</v>
      </c>
      <c r="BO93" s="142">
        <f t="shared" si="233"/>
        <v>0</v>
      </c>
      <c r="BP93" s="142">
        <f t="shared" si="233"/>
        <v>0</v>
      </c>
      <c r="BQ93" s="142">
        <f t="shared" si="233"/>
        <v>0</v>
      </c>
      <c r="BR93" s="142">
        <f t="shared" si="233"/>
        <v>0</v>
      </c>
      <c r="BS93" s="142">
        <f t="shared" si="233"/>
        <v>0</v>
      </c>
      <c r="BT93" s="142">
        <f t="shared" si="233"/>
        <v>0</v>
      </c>
      <c r="BU93" s="142">
        <f t="shared" si="233"/>
        <v>0</v>
      </c>
      <c r="BV93" s="142">
        <f t="shared" si="233"/>
        <v>0</v>
      </c>
      <c r="BW93" s="142">
        <f t="shared" si="233"/>
        <v>0</v>
      </c>
      <c r="BX93" s="142">
        <f t="shared" si="233"/>
        <v>0</v>
      </c>
      <c r="BY93" s="142">
        <f t="shared" si="233"/>
        <v>0</v>
      </c>
      <c r="BZ93" s="142">
        <f t="shared" si="233"/>
        <v>0</v>
      </c>
      <c r="CA93" s="142">
        <f t="shared" si="233"/>
        <v>0</v>
      </c>
      <c r="CB93" s="142">
        <f t="shared" ref="CB93:DG93" si="234">ROUND(CB90*CB$8,0)</f>
        <v>0</v>
      </c>
      <c r="CC93" s="142">
        <f t="shared" si="234"/>
        <v>0</v>
      </c>
      <c r="CD93" s="142">
        <f t="shared" si="234"/>
        <v>0</v>
      </c>
      <c r="CE93" s="142">
        <f t="shared" si="234"/>
        <v>0</v>
      </c>
      <c r="CF93" s="142">
        <f t="shared" si="234"/>
        <v>0</v>
      </c>
      <c r="CG93" s="142">
        <f t="shared" si="234"/>
        <v>0</v>
      </c>
      <c r="CH93" s="142">
        <f t="shared" si="234"/>
        <v>0</v>
      </c>
      <c r="CI93" s="142">
        <f t="shared" si="234"/>
        <v>0</v>
      </c>
      <c r="CJ93" s="142">
        <f t="shared" si="234"/>
        <v>0</v>
      </c>
      <c r="CK93" s="142">
        <f t="shared" si="234"/>
        <v>0</v>
      </c>
      <c r="CL93" s="142">
        <f t="shared" si="234"/>
        <v>0</v>
      </c>
      <c r="CM93" s="142">
        <f t="shared" si="234"/>
        <v>0</v>
      </c>
      <c r="CN93" s="142">
        <f t="shared" si="234"/>
        <v>0</v>
      </c>
      <c r="CO93" s="142">
        <f t="shared" si="234"/>
        <v>0</v>
      </c>
      <c r="CP93" s="142">
        <f t="shared" si="234"/>
        <v>0</v>
      </c>
      <c r="CQ93" s="142">
        <f t="shared" si="234"/>
        <v>0</v>
      </c>
      <c r="CR93" s="142">
        <f t="shared" si="234"/>
        <v>0</v>
      </c>
      <c r="CS93" s="142">
        <f t="shared" si="234"/>
        <v>0</v>
      </c>
      <c r="CT93" s="142">
        <f t="shared" si="234"/>
        <v>0</v>
      </c>
      <c r="CU93" s="142">
        <f t="shared" si="234"/>
        <v>0</v>
      </c>
      <c r="CV93" s="409">
        <f t="shared" si="234"/>
        <v>0</v>
      </c>
      <c r="CW93" s="142">
        <f t="shared" si="234"/>
        <v>0</v>
      </c>
      <c r="CX93" s="142">
        <f t="shared" si="234"/>
        <v>0</v>
      </c>
      <c r="CY93" s="142">
        <f t="shared" si="234"/>
        <v>0</v>
      </c>
      <c r="CZ93" s="142">
        <f t="shared" si="234"/>
        <v>0</v>
      </c>
      <c r="DA93" s="142">
        <f t="shared" si="234"/>
        <v>0</v>
      </c>
      <c r="DB93" s="142">
        <f t="shared" si="234"/>
        <v>0</v>
      </c>
      <c r="DC93" s="142">
        <f t="shared" si="234"/>
        <v>100000</v>
      </c>
      <c r="DD93" s="142">
        <f t="shared" si="234"/>
        <v>100000</v>
      </c>
      <c r="DE93" s="142">
        <f t="shared" si="234"/>
        <v>100000</v>
      </c>
      <c r="DF93" s="142">
        <f t="shared" si="234"/>
        <v>100000</v>
      </c>
      <c r="DG93" s="142">
        <f t="shared" si="234"/>
        <v>100000</v>
      </c>
      <c r="DH93" s="142">
        <f t="shared" ref="DH93:EM93" si="235">ROUND(DH90*DH$8,0)</f>
        <v>0</v>
      </c>
      <c r="DI93" s="142">
        <f t="shared" si="235"/>
        <v>0</v>
      </c>
      <c r="DJ93" s="142">
        <f t="shared" si="235"/>
        <v>0</v>
      </c>
      <c r="DK93" s="142">
        <f t="shared" si="235"/>
        <v>0</v>
      </c>
      <c r="DL93" s="142">
        <f t="shared" si="235"/>
        <v>0</v>
      </c>
      <c r="DM93" s="142">
        <f t="shared" si="235"/>
        <v>0</v>
      </c>
      <c r="DN93" s="142">
        <f t="shared" si="235"/>
        <v>0</v>
      </c>
      <c r="DO93" s="142">
        <f t="shared" si="235"/>
        <v>0</v>
      </c>
      <c r="DP93" s="142">
        <f t="shared" si="235"/>
        <v>0</v>
      </c>
      <c r="DQ93" s="142">
        <f t="shared" si="235"/>
        <v>0</v>
      </c>
      <c r="DR93" s="142">
        <f t="shared" si="235"/>
        <v>0</v>
      </c>
      <c r="DS93" s="142">
        <f t="shared" si="235"/>
        <v>0</v>
      </c>
      <c r="DT93" s="142">
        <f t="shared" si="235"/>
        <v>0</v>
      </c>
      <c r="DU93" s="142">
        <f t="shared" si="235"/>
        <v>0</v>
      </c>
      <c r="DV93" s="142">
        <f t="shared" si="235"/>
        <v>0</v>
      </c>
      <c r="DW93" s="142">
        <f t="shared" si="235"/>
        <v>0</v>
      </c>
      <c r="DX93" s="142">
        <f t="shared" si="235"/>
        <v>0</v>
      </c>
      <c r="DY93" s="142">
        <f t="shared" si="235"/>
        <v>0</v>
      </c>
      <c r="DZ93" s="142">
        <f t="shared" si="235"/>
        <v>0</v>
      </c>
      <c r="EA93" s="142">
        <f t="shared" si="235"/>
        <v>0</v>
      </c>
      <c r="EB93" s="142">
        <f t="shared" si="235"/>
        <v>0</v>
      </c>
      <c r="EC93" s="142">
        <f t="shared" si="235"/>
        <v>0</v>
      </c>
      <c r="ED93" s="142">
        <f t="shared" si="235"/>
        <v>0</v>
      </c>
      <c r="EE93" s="142">
        <f t="shared" si="235"/>
        <v>0</v>
      </c>
      <c r="EF93" s="142">
        <f t="shared" si="235"/>
        <v>0</v>
      </c>
      <c r="EG93" s="142">
        <f t="shared" si="235"/>
        <v>0</v>
      </c>
      <c r="EH93" s="142">
        <f t="shared" si="235"/>
        <v>0</v>
      </c>
      <c r="EI93" s="142">
        <f t="shared" si="235"/>
        <v>0</v>
      </c>
      <c r="EJ93" s="142">
        <f t="shared" si="235"/>
        <v>0</v>
      </c>
      <c r="EK93" s="142">
        <f t="shared" si="235"/>
        <v>0</v>
      </c>
      <c r="EL93" s="142">
        <f t="shared" si="235"/>
        <v>0</v>
      </c>
      <c r="EM93" s="142">
        <f t="shared" si="235"/>
        <v>0</v>
      </c>
      <c r="EN93" s="142">
        <f t="shared" ref="EN93:ES93" si="236">ROUND(EN90*EN$8,0)</f>
        <v>0</v>
      </c>
      <c r="EO93" s="142">
        <f t="shared" si="236"/>
        <v>0</v>
      </c>
      <c r="EP93" s="142">
        <f t="shared" si="236"/>
        <v>0</v>
      </c>
      <c r="EQ93" s="142">
        <f t="shared" si="236"/>
        <v>0</v>
      </c>
      <c r="ER93" s="142">
        <f t="shared" si="236"/>
        <v>0</v>
      </c>
      <c r="ES93" s="142">
        <f t="shared" si="236"/>
        <v>0</v>
      </c>
      <c r="ET93" s="200"/>
      <c r="EU93" s="207">
        <f t="shared" si="227"/>
        <v>0</v>
      </c>
      <c r="EV93" s="142">
        <f t="shared" si="228"/>
        <v>0</v>
      </c>
      <c r="EW93" s="142">
        <f t="shared" si="229"/>
        <v>0</v>
      </c>
      <c r="EX93" s="142">
        <f t="shared" si="230"/>
        <v>500000</v>
      </c>
      <c r="EY93" s="141">
        <f t="shared" si="231"/>
        <v>0</v>
      </c>
    </row>
    <row r="94" spans="2:155" ht="15.95" customHeight="1" x14ac:dyDescent="0.15">
      <c r="B94" s="468"/>
      <c r="C94" s="463"/>
      <c r="D94" s="464"/>
      <c r="E94" s="31" t="s">
        <v>13</v>
      </c>
      <c r="F94" s="155"/>
      <c r="G94" s="198"/>
      <c r="H94" s="142">
        <f t="shared" ref="H94:AU94" si="237">ROUND(H91*H$8,0)</f>
        <v>0</v>
      </c>
      <c r="I94" s="142">
        <f t="shared" si="237"/>
        <v>0</v>
      </c>
      <c r="J94" s="142">
        <f t="shared" si="237"/>
        <v>0</v>
      </c>
      <c r="K94" s="142">
        <f t="shared" si="237"/>
        <v>0</v>
      </c>
      <c r="L94" s="142">
        <f t="shared" si="237"/>
        <v>0</v>
      </c>
      <c r="M94" s="142">
        <f t="shared" si="237"/>
        <v>0</v>
      </c>
      <c r="N94" s="142">
        <f t="shared" si="237"/>
        <v>0</v>
      </c>
      <c r="O94" s="142">
        <f t="shared" si="237"/>
        <v>0</v>
      </c>
      <c r="P94" s="142">
        <f t="shared" si="237"/>
        <v>0</v>
      </c>
      <c r="Q94" s="142">
        <f t="shared" si="237"/>
        <v>0</v>
      </c>
      <c r="R94" s="142">
        <f t="shared" si="237"/>
        <v>0</v>
      </c>
      <c r="S94" s="142">
        <f t="shared" si="237"/>
        <v>0</v>
      </c>
      <c r="T94" s="142">
        <f t="shared" si="237"/>
        <v>0</v>
      </c>
      <c r="U94" s="142">
        <f t="shared" si="237"/>
        <v>0</v>
      </c>
      <c r="V94" s="142">
        <f t="shared" si="237"/>
        <v>0</v>
      </c>
      <c r="W94" s="142">
        <f t="shared" si="237"/>
        <v>0</v>
      </c>
      <c r="X94" s="142">
        <f t="shared" si="237"/>
        <v>0</v>
      </c>
      <c r="Y94" s="142">
        <f t="shared" si="237"/>
        <v>0</v>
      </c>
      <c r="Z94" s="142">
        <f t="shared" si="237"/>
        <v>0</v>
      </c>
      <c r="AA94" s="142">
        <f t="shared" si="237"/>
        <v>0</v>
      </c>
      <c r="AB94" s="142">
        <f t="shared" si="237"/>
        <v>0</v>
      </c>
      <c r="AC94" s="142">
        <f t="shared" si="237"/>
        <v>0</v>
      </c>
      <c r="AD94" s="142">
        <f t="shared" si="237"/>
        <v>0</v>
      </c>
      <c r="AE94" s="142">
        <f t="shared" si="237"/>
        <v>0</v>
      </c>
      <c r="AF94" s="142">
        <f t="shared" si="237"/>
        <v>0</v>
      </c>
      <c r="AG94" s="142">
        <f t="shared" si="237"/>
        <v>0</v>
      </c>
      <c r="AH94" s="142">
        <f t="shared" si="237"/>
        <v>0</v>
      </c>
      <c r="AI94" s="142">
        <f t="shared" si="237"/>
        <v>0</v>
      </c>
      <c r="AJ94" s="142">
        <f t="shared" si="237"/>
        <v>0</v>
      </c>
      <c r="AK94" s="142">
        <f t="shared" si="237"/>
        <v>0</v>
      </c>
      <c r="AL94" s="142">
        <f t="shared" si="237"/>
        <v>0</v>
      </c>
      <c r="AM94" s="142">
        <f t="shared" si="237"/>
        <v>0</v>
      </c>
      <c r="AN94" s="142">
        <f t="shared" si="237"/>
        <v>0</v>
      </c>
      <c r="AO94" s="142">
        <f t="shared" si="237"/>
        <v>0</v>
      </c>
      <c r="AP94" s="142">
        <f t="shared" si="237"/>
        <v>0</v>
      </c>
      <c r="AQ94" s="142">
        <f t="shared" si="237"/>
        <v>0</v>
      </c>
      <c r="AR94" s="142">
        <f t="shared" si="237"/>
        <v>0</v>
      </c>
      <c r="AS94" s="142">
        <f t="shared" si="237"/>
        <v>0</v>
      </c>
      <c r="AT94" s="142">
        <f t="shared" si="237"/>
        <v>0</v>
      </c>
      <c r="AU94" s="142">
        <f t="shared" si="237"/>
        <v>0</v>
      </c>
      <c r="AV94" s="142">
        <f t="shared" ref="AV94:CA94" si="238">ROUND(AV91*AV$8,0)</f>
        <v>0</v>
      </c>
      <c r="AW94" s="142">
        <f t="shared" si="238"/>
        <v>0</v>
      </c>
      <c r="AX94" s="142">
        <f t="shared" si="238"/>
        <v>0</v>
      </c>
      <c r="AY94" s="142">
        <f t="shared" si="238"/>
        <v>0</v>
      </c>
      <c r="AZ94" s="142">
        <f t="shared" si="238"/>
        <v>0</v>
      </c>
      <c r="BA94" s="142">
        <f t="shared" si="238"/>
        <v>0</v>
      </c>
      <c r="BB94" s="142">
        <f t="shared" si="238"/>
        <v>0</v>
      </c>
      <c r="BC94" s="142">
        <f t="shared" si="238"/>
        <v>0</v>
      </c>
      <c r="BD94" s="142">
        <f t="shared" si="238"/>
        <v>0</v>
      </c>
      <c r="BE94" s="142">
        <f t="shared" si="238"/>
        <v>0</v>
      </c>
      <c r="BF94" s="142">
        <f t="shared" si="238"/>
        <v>0</v>
      </c>
      <c r="BG94" s="142">
        <f t="shared" si="238"/>
        <v>0</v>
      </c>
      <c r="BH94" s="142">
        <f t="shared" si="238"/>
        <v>0</v>
      </c>
      <c r="BI94" s="142">
        <f t="shared" si="238"/>
        <v>0</v>
      </c>
      <c r="BJ94" s="142">
        <f t="shared" si="238"/>
        <v>0</v>
      </c>
      <c r="BK94" s="142">
        <f t="shared" si="238"/>
        <v>0</v>
      </c>
      <c r="BL94" s="142">
        <f t="shared" si="238"/>
        <v>0</v>
      </c>
      <c r="BM94" s="142">
        <f t="shared" si="238"/>
        <v>0</v>
      </c>
      <c r="BN94" s="142">
        <f t="shared" si="238"/>
        <v>0</v>
      </c>
      <c r="BO94" s="142">
        <f t="shared" si="238"/>
        <v>0</v>
      </c>
      <c r="BP94" s="142">
        <f t="shared" si="238"/>
        <v>0</v>
      </c>
      <c r="BQ94" s="142">
        <f t="shared" si="238"/>
        <v>0</v>
      </c>
      <c r="BR94" s="142">
        <f t="shared" si="238"/>
        <v>0</v>
      </c>
      <c r="BS94" s="142">
        <f t="shared" si="238"/>
        <v>0</v>
      </c>
      <c r="BT94" s="142">
        <f t="shared" si="238"/>
        <v>0</v>
      </c>
      <c r="BU94" s="142">
        <f t="shared" si="238"/>
        <v>0</v>
      </c>
      <c r="BV94" s="142">
        <f t="shared" si="238"/>
        <v>0</v>
      </c>
      <c r="BW94" s="142">
        <f t="shared" si="238"/>
        <v>0</v>
      </c>
      <c r="BX94" s="142">
        <f t="shared" si="238"/>
        <v>0</v>
      </c>
      <c r="BY94" s="142">
        <f t="shared" si="238"/>
        <v>0</v>
      </c>
      <c r="BZ94" s="142">
        <f t="shared" si="238"/>
        <v>0</v>
      </c>
      <c r="CA94" s="142">
        <f t="shared" si="238"/>
        <v>0</v>
      </c>
      <c r="CB94" s="142">
        <f t="shared" ref="CB94:DG94" si="239">ROUND(CB91*CB$8,0)</f>
        <v>0</v>
      </c>
      <c r="CC94" s="142">
        <f t="shared" si="239"/>
        <v>0</v>
      </c>
      <c r="CD94" s="142">
        <f t="shared" si="239"/>
        <v>0</v>
      </c>
      <c r="CE94" s="142">
        <f t="shared" si="239"/>
        <v>0</v>
      </c>
      <c r="CF94" s="142">
        <f t="shared" si="239"/>
        <v>0</v>
      </c>
      <c r="CG94" s="142">
        <f t="shared" si="239"/>
        <v>0</v>
      </c>
      <c r="CH94" s="142">
        <f t="shared" si="239"/>
        <v>0</v>
      </c>
      <c r="CI94" s="142">
        <f t="shared" si="239"/>
        <v>0</v>
      </c>
      <c r="CJ94" s="142">
        <f t="shared" si="239"/>
        <v>0</v>
      </c>
      <c r="CK94" s="142">
        <f t="shared" si="239"/>
        <v>0</v>
      </c>
      <c r="CL94" s="142">
        <f t="shared" si="239"/>
        <v>0</v>
      </c>
      <c r="CM94" s="142">
        <f t="shared" si="239"/>
        <v>0</v>
      </c>
      <c r="CN94" s="142">
        <f t="shared" si="239"/>
        <v>0</v>
      </c>
      <c r="CO94" s="142">
        <f t="shared" si="239"/>
        <v>0</v>
      </c>
      <c r="CP94" s="142">
        <f t="shared" si="239"/>
        <v>0</v>
      </c>
      <c r="CQ94" s="142">
        <f t="shared" si="239"/>
        <v>0</v>
      </c>
      <c r="CR94" s="142">
        <f t="shared" si="239"/>
        <v>0</v>
      </c>
      <c r="CS94" s="142">
        <f t="shared" si="239"/>
        <v>0</v>
      </c>
      <c r="CT94" s="142">
        <f t="shared" si="239"/>
        <v>0</v>
      </c>
      <c r="CU94" s="142">
        <f t="shared" si="239"/>
        <v>0</v>
      </c>
      <c r="CV94" s="409">
        <f t="shared" si="239"/>
        <v>0</v>
      </c>
      <c r="CW94" s="142">
        <f t="shared" si="239"/>
        <v>0</v>
      </c>
      <c r="CX94" s="142">
        <f t="shared" si="239"/>
        <v>0</v>
      </c>
      <c r="CY94" s="142">
        <f t="shared" si="239"/>
        <v>0</v>
      </c>
      <c r="CZ94" s="142">
        <f t="shared" si="239"/>
        <v>0</v>
      </c>
      <c r="DA94" s="142">
        <f t="shared" si="239"/>
        <v>0</v>
      </c>
      <c r="DB94" s="142">
        <f t="shared" si="239"/>
        <v>0</v>
      </c>
      <c r="DC94" s="142">
        <f t="shared" si="239"/>
        <v>5000</v>
      </c>
      <c r="DD94" s="142">
        <f t="shared" si="239"/>
        <v>0</v>
      </c>
      <c r="DE94" s="142">
        <f t="shared" si="239"/>
        <v>0</v>
      </c>
      <c r="DF94" s="142">
        <f t="shared" si="239"/>
        <v>0</v>
      </c>
      <c r="DG94" s="142">
        <f t="shared" si="239"/>
        <v>0</v>
      </c>
      <c r="DH94" s="142">
        <f t="shared" ref="DH94:EM94" si="240">ROUND(DH91*DH$8,0)</f>
        <v>0</v>
      </c>
      <c r="DI94" s="142">
        <f t="shared" si="240"/>
        <v>0</v>
      </c>
      <c r="DJ94" s="142">
        <f t="shared" si="240"/>
        <v>0</v>
      </c>
      <c r="DK94" s="142">
        <f t="shared" si="240"/>
        <v>0</v>
      </c>
      <c r="DL94" s="142">
        <f t="shared" si="240"/>
        <v>0</v>
      </c>
      <c r="DM94" s="142">
        <f t="shared" si="240"/>
        <v>0</v>
      </c>
      <c r="DN94" s="142">
        <f t="shared" si="240"/>
        <v>0</v>
      </c>
      <c r="DO94" s="142">
        <f t="shared" si="240"/>
        <v>0</v>
      </c>
      <c r="DP94" s="142">
        <f t="shared" si="240"/>
        <v>0</v>
      </c>
      <c r="DQ94" s="142">
        <f t="shared" si="240"/>
        <v>0</v>
      </c>
      <c r="DR94" s="142">
        <f t="shared" si="240"/>
        <v>0</v>
      </c>
      <c r="DS94" s="142">
        <f t="shared" si="240"/>
        <v>0</v>
      </c>
      <c r="DT94" s="142">
        <f t="shared" si="240"/>
        <v>0</v>
      </c>
      <c r="DU94" s="142">
        <f t="shared" si="240"/>
        <v>0</v>
      </c>
      <c r="DV94" s="142">
        <f t="shared" si="240"/>
        <v>0</v>
      </c>
      <c r="DW94" s="142">
        <f t="shared" si="240"/>
        <v>0</v>
      </c>
      <c r="DX94" s="142">
        <f t="shared" si="240"/>
        <v>0</v>
      </c>
      <c r="DY94" s="142">
        <f t="shared" si="240"/>
        <v>0</v>
      </c>
      <c r="DZ94" s="142">
        <f t="shared" si="240"/>
        <v>0</v>
      </c>
      <c r="EA94" s="142">
        <f t="shared" si="240"/>
        <v>0</v>
      </c>
      <c r="EB94" s="142">
        <f t="shared" si="240"/>
        <v>0</v>
      </c>
      <c r="EC94" s="142">
        <f t="shared" si="240"/>
        <v>0</v>
      </c>
      <c r="ED94" s="142">
        <f t="shared" si="240"/>
        <v>0</v>
      </c>
      <c r="EE94" s="142">
        <f t="shared" si="240"/>
        <v>0</v>
      </c>
      <c r="EF94" s="142">
        <f t="shared" si="240"/>
        <v>0</v>
      </c>
      <c r="EG94" s="142">
        <f t="shared" si="240"/>
        <v>0</v>
      </c>
      <c r="EH94" s="142">
        <f t="shared" si="240"/>
        <v>0</v>
      </c>
      <c r="EI94" s="142">
        <f t="shared" si="240"/>
        <v>0</v>
      </c>
      <c r="EJ94" s="142">
        <f t="shared" si="240"/>
        <v>0</v>
      </c>
      <c r="EK94" s="142">
        <f t="shared" si="240"/>
        <v>0</v>
      </c>
      <c r="EL94" s="142">
        <f t="shared" si="240"/>
        <v>0</v>
      </c>
      <c r="EM94" s="142">
        <f t="shared" si="240"/>
        <v>0</v>
      </c>
      <c r="EN94" s="142">
        <f t="shared" ref="EN94:ES94" si="241">ROUND(EN91*EN$8,0)</f>
        <v>0</v>
      </c>
      <c r="EO94" s="142">
        <f t="shared" si="241"/>
        <v>0</v>
      </c>
      <c r="EP94" s="142">
        <f t="shared" si="241"/>
        <v>0</v>
      </c>
      <c r="EQ94" s="142">
        <f t="shared" si="241"/>
        <v>0</v>
      </c>
      <c r="ER94" s="142">
        <f t="shared" si="241"/>
        <v>0</v>
      </c>
      <c r="ES94" s="142">
        <f t="shared" si="241"/>
        <v>0</v>
      </c>
      <c r="ET94" s="200"/>
      <c r="EU94" s="207">
        <f t="shared" si="227"/>
        <v>0</v>
      </c>
      <c r="EV94" s="142">
        <f t="shared" si="228"/>
        <v>0</v>
      </c>
      <c r="EW94" s="142">
        <f t="shared" si="229"/>
        <v>0</v>
      </c>
      <c r="EX94" s="142">
        <f t="shared" si="230"/>
        <v>5000</v>
      </c>
      <c r="EY94" s="141">
        <f t="shared" si="231"/>
        <v>0</v>
      </c>
    </row>
    <row r="95" spans="2:155" ht="15.95" customHeight="1" x14ac:dyDescent="0.15">
      <c r="B95" s="468"/>
      <c r="C95" s="465"/>
      <c r="D95" s="466"/>
      <c r="E95" s="31" t="s">
        <v>237</v>
      </c>
      <c r="F95" s="155"/>
      <c r="G95" s="198"/>
      <c r="H95" s="142">
        <f t="shared" ref="H95:AU95" si="242">ROUND(H92*H$8,0)</f>
        <v>0</v>
      </c>
      <c r="I95" s="142">
        <f t="shared" si="242"/>
        <v>0</v>
      </c>
      <c r="J95" s="142">
        <f t="shared" si="242"/>
        <v>0</v>
      </c>
      <c r="K95" s="142">
        <f t="shared" si="242"/>
        <v>0</v>
      </c>
      <c r="L95" s="142">
        <f t="shared" si="242"/>
        <v>0</v>
      </c>
      <c r="M95" s="142">
        <f t="shared" si="242"/>
        <v>0</v>
      </c>
      <c r="N95" s="142">
        <f t="shared" si="242"/>
        <v>0</v>
      </c>
      <c r="O95" s="142">
        <f t="shared" si="242"/>
        <v>0</v>
      </c>
      <c r="P95" s="142">
        <f t="shared" si="242"/>
        <v>0</v>
      </c>
      <c r="Q95" s="142">
        <f t="shared" si="242"/>
        <v>0</v>
      </c>
      <c r="R95" s="142">
        <f t="shared" si="242"/>
        <v>0</v>
      </c>
      <c r="S95" s="142">
        <f t="shared" si="242"/>
        <v>0</v>
      </c>
      <c r="T95" s="142">
        <f t="shared" si="242"/>
        <v>0</v>
      </c>
      <c r="U95" s="142">
        <f t="shared" si="242"/>
        <v>0</v>
      </c>
      <c r="V95" s="142">
        <f t="shared" si="242"/>
        <v>0</v>
      </c>
      <c r="W95" s="142">
        <f t="shared" si="242"/>
        <v>0</v>
      </c>
      <c r="X95" s="142">
        <f t="shared" si="242"/>
        <v>0</v>
      </c>
      <c r="Y95" s="142">
        <f t="shared" si="242"/>
        <v>0</v>
      </c>
      <c r="Z95" s="142">
        <f t="shared" si="242"/>
        <v>0</v>
      </c>
      <c r="AA95" s="142">
        <f t="shared" si="242"/>
        <v>0</v>
      </c>
      <c r="AB95" s="142">
        <f t="shared" si="242"/>
        <v>0</v>
      </c>
      <c r="AC95" s="142">
        <f t="shared" si="242"/>
        <v>0</v>
      </c>
      <c r="AD95" s="142">
        <f t="shared" si="242"/>
        <v>0</v>
      </c>
      <c r="AE95" s="142">
        <f t="shared" si="242"/>
        <v>0</v>
      </c>
      <c r="AF95" s="142">
        <f t="shared" si="242"/>
        <v>0</v>
      </c>
      <c r="AG95" s="142">
        <f t="shared" si="242"/>
        <v>0</v>
      </c>
      <c r="AH95" s="142">
        <f t="shared" si="242"/>
        <v>0</v>
      </c>
      <c r="AI95" s="142">
        <f t="shared" si="242"/>
        <v>0</v>
      </c>
      <c r="AJ95" s="142">
        <f t="shared" si="242"/>
        <v>0</v>
      </c>
      <c r="AK95" s="142">
        <f t="shared" si="242"/>
        <v>0</v>
      </c>
      <c r="AL95" s="142">
        <f t="shared" si="242"/>
        <v>0</v>
      </c>
      <c r="AM95" s="142">
        <f t="shared" si="242"/>
        <v>0</v>
      </c>
      <c r="AN95" s="142">
        <f t="shared" si="242"/>
        <v>0</v>
      </c>
      <c r="AO95" s="142">
        <f t="shared" si="242"/>
        <v>0</v>
      </c>
      <c r="AP95" s="142">
        <f t="shared" si="242"/>
        <v>0</v>
      </c>
      <c r="AQ95" s="142">
        <f t="shared" si="242"/>
        <v>0</v>
      </c>
      <c r="AR95" s="142">
        <f t="shared" si="242"/>
        <v>0</v>
      </c>
      <c r="AS95" s="142">
        <f t="shared" si="242"/>
        <v>0</v>
      </c>
      <c r="AT95" s="142">
        <f t="shared" si="242"/>
        <v>0</v>
      </c>
      <c r="AU95" s="142">
        <f t="shared" si="242"/>
        <v>0</v>
      </c>
      <c r="AV95" s="142">
        <f t="shared" ref="AV95:CA95" si="243">ROUND(AV92*AV$8,0)</f>
        <v>0</v>
      </c>
      <c r="AW95" s="142">
        <f t="shared" si="243"/>
        <v>0</v>
      </c>
      <c r="AX95" s="142">
        <f t="shared" si="243"/>
        <v>0</v>
      </c>
      <c r="AY95" s="142">
        <f t="shared" si="243"/>
        <v>0</v>
      </c>
      <c r="AZ95" s="142">
        <f t="shared" si="243"/>
        <v>0</v>
      </c>
      <c r="BA95" s="142">
        <f t="shared" si="243"/>
        <v>0</v>
      </c>
      <c r="BB95" s="142">
        <f t="shared" si="243"/>
        <v>0</v>
      </c>
      <c r="BC95" s="142">
        <f t="shared" si="243"/>
        <v>0</v>
      </c>
      <c r="BD95" s="142">
        <f t="shared" si="243"/>
        <v>0</v>
      </c>
      <c r="BE95" s="142">
        <f t="shared" si="243"/>
        <v>0</v>
      </c>
      <c r="BF95" s="142">
        <f t="shared" si="243"/>
        <v>0</v>
      </c>
      <c r="BG95" s="142">
        <f t="shared" si="243"/>
        <v>0</v>
      </c>
      <c r="BH95" s="142">
        <f t="shared" si="243"/>
        <v>0</v>
      </c>
      <c r="BI95" s="142">
        <f t="shared" si="243"/>
        <v>0</v>
      </c>
      <c r="BJ95" s="142">
        <f t="shared" si="243"/>
        <v>0</v>
      </c>
      <c r="BK95" s="142">
        <f t="shared" si="243"/>
        <v>0</v>
      </c>
      <c r="BL95" s="142">
        <f t="shared" si="243"/>
        <v>0</v>
      </c>
      <c r="BM95" s="142">
        <f t="shared" si="243"/>
        <v>0</v>
      </c>
      <c r="BN95" s="142">
        <f t="shared" si="243"/>
        <v>0</v>
      </c>
      <c r="BO95" s="142">
        <f t="shared" si="243"/>
        <v>0</v>
      </c>
      <c r="BP95" s="142">
        <f t="shared" si="243"/>
        <v>0</v>
      </c>
      <c r="BQ95" s="142">
        <f t="shared" si="243"/>
        <v>0</v>
      </c>
      <c r="BR95" s="142">
        <f t="shared" si="243"/>
        <v>0</v>
      </c>
      <c r="BS95" s="142">
        <f t="shared" si="243"/>
        <v>0</v>
      </c>
      <c r="BT95" s="142">
        <f t="shared" si="243"/>
        <v>0</v>
      </c>
      <c r="BU95" s="142">
        <f t="shared" si="243"/>
        <v>0</v>
      </c>
      <c r="BV95" s="142">
        <f t="shared" si="243"/>
        <v>0</v>
      </c>
      <c r="BW95" s="142">
        <f t="shared" si="243"/>
        <v>0</v>
      </c>
      <c r="BX95" s="142">
        <f t="shared" si="243"/>
        <v>0</v>
      </c>
      <c r="BY95" s="142">
        <f t="shared" si="243"/>
        <v>0</v>
      </c>
      <c r="BZ95" s="142">
        <f t="shared" si="243"/>
        <v>0</v>
      </c>
      <c r="CA95" s="142">
        <f t="shared" si="243"/>
        <v>0</v>
      </c>
      <c r="CB95" s="142">
        <f t="shared" ref="CB95:DG95" si="244">ROUND(CB92*CB$8,0)</f>
        <v>0</v>
      </c>
      <c r="CC95" s="142">
        <f t="shared" si="244"/>
        <v>0</v>
      </c>
      <c r="CD95" s="142">
        <f t="shared" si="244"/>
        <v>0</v>
      </c>
      <c r="CE95" s="142">
        <f t="shared" si="244"/>
        <v>0</v>
      </c>
      <c r="CF95" s="142">
        <f t="shared" si="244"/>
        <v>0</v>
      </c>
      <c r="CG95" s="142">
        <f t="shared" si="244"/>
        <v>0</v>
      </c>
      <c r="CH95" s="142">
        <f t="shared" si="244"/>
        <v>0</v>
      </c>
      <c r="CI95" s="142">
        <f t="shared" si="244"/>
        <v>0</v>
      </c>
      <c r="CJ95" s="142">
        <f t="shared" si="244"/>
        <v>0</v>
      </c>
      <c r="CK95" s="142">
        <f t="shared" si="244"/>
        <v>0</v>
      </c>
      <c r="CL95" s="142">
        <f t="shared" si="244"/>
        <v>0</v>
      </c>
      <c r="CM95" s="142">
        <f t="shared" si="244"/>
        <v>0</v>
      </c>
      <c r="CN95" s="142">
        <f t="shared" si="244"/>
        <v>0</v>
      </c>
      <c r="CO95" s="142">
        <f t="shared" si="244"/>
        <v>0</v>
      </c>
      <c r="CP95" s="142">
        <f t="shared" si="244"/>
        <v>0</v>
      </c>
      <c r="CQ95" s="142">
        <f t="shared" si="244"/>
        <v>0</v>
      </c>
      <c r="CR95" s="142">
        <f t="shared" si="244"/>
        <v>0</v>
      </c>
      <c r="CS95" s="142">
        <f t="shared" si="244"/>
        <v>0</v>
      </c>
      <c r="CT95" s="142">
        <f t="shared" si="244"/>
        <v>0</v>
      </c>
      <c r="CU95" s="142">
        <f t="shared" si="244"/>
        <v>0</v>
      </c>
      <c r="CV95" s="409">
        <f t="shared" si="244"/>
        <v>0</v>
      </c>
      <c r="CW95" s="142">
        <f t="shared" si="244"/>
        <v>0</v>
      </c>
      <c r="CX95" s="142">
        <f t="shared" si="244"/>
        <v>0</v>
      </c>
      <c r="CY95" s="142">
        <f t="shared" si="244"/>
        <v>0</v>
      </c>
      <c r="CZ95" s="142">
        <f t="shared" si="244"/>
        <v>0</v>
      </c>
      <c r="DA95" s="142">
        <f t="shared" si="244"/>
        <v>0</v>
      </c>
      <c r="DB95" s="142">
        <f t="shared" si="244"/>
        <v>0</v>
      </c>
      <c r="DC95" s="142">
        <f t="shared" si="244"/>
        <v>0</v>
      </c>
      <c r="DD95" s="142">
        <f t="shared" si="244"/>
        <v>0</v>
      </c>
      <c r="DE95" s="142">
        <f t="shared" si="244"/>
        <v>0</v>
      </c>
      <c r="DF95" s="142">
        <f t="shared" si="244"/>
        <v>0</v>
      </c>
      <c r="DG95" s="142">
        <f t="shared" si="244"/>
        <v>0</v>
      </c>
      <c r="DH95" s="142">
        <f t="shared" ref="DH95:EM95" si="245">ROUND(DH92*DH$8,0)</f>
        <v>0</v>
      </c>
      <c r="DI95" s="142">
        <f t="shared" si="245"/>
        <v>0</v>
      </c>
      <c r="DJ95" s="142">
        <f t="shared" si="245"/>
        <v>0</v>
      </c>
      <c r="DK95" s="142">
        <f t="shared" si="245"/>
        <v>0</v>
      </c>
      <c r="DL95" s="142">
        <f t="shared" si="245"/>
        <v>0</v>
      </c>
      <c r="DM95" s="142">
        <f t="shared" si="245"/>
        <v>0</v>
      </c>
      <c r="DN95" s="142">
        <f t="shared" si="245"/>
        <v>0</v>
      </c>
      <c r="DO95" s="142">
        <f t="shared" si="245"/>
        <v>0</v>
      </c>
      <c r="DP95" s="142">
        <f t="shared" si="245"/>
        <v>0</v>
      </c>
      <c r="DQ95" s="142">
        <f t="shared" si="245"/>
        <v>0</v>
      </c>
      <c r="DR95" s="142">
        <f t="shared" si="245"/>
        <v>0</v>
      </c>
      <c r="DS95" s="142">
        <f t="shared" si="245"/>
        <v>0</v>
      </c>
      <c r="DT95" s="142">
        <f t="shared" si="245"/>
        <v>0</v>
      </c>
      <c r="DU95" s="142">
        <f t="shared" si="245"/>
        <v>0</v>
      </c>
      <c r="DV95" s="142">
        <f t="shared" si="245"/>
        <v>0</v>
      </c>
      <c r="DW95" s="142">
        <f t="shared" si="245"/>
        <v>0</v>
      </c>
      <c r="DX95" s="142">
        <f t="shared" si="245"/>
        <v>0</v>
      </c>
      <c r="DY95" s="142">
        <f t="shared" si="245"/>
        <v>0</v>
      </c>
      <c r="DZ95" s="142">
        <f t="shared" si="245"/>
        <v>0</v>
      </c>
      <c r="EA95" s="142">
        <f t="shared" si="245"/>
        <v>0</v>
      </c>
      <c r="EB95" s="142">
        <f t="shared" si="245"/>
        <v>0</v>
      </c>
      <c r="EC95" s="142">
        <f t="shared" si="245"/>
        <v>0</v>
      </c>
      <c r="ED95" s="142">
        <f t="shared" si="245"/>
        <v>0</v>
      </c>
      <c r="EE95" s="142">
        <f t="shared" si="245"/>
        <v>0</v>
      </c>
      <c r="EF95" s="142">
        <f t="shared" si="245"/>
        <v>0</v>
      </c>
      <c r="EG95" s="142">
        <f t="shared" si="245"/>
        <v>0</v>
      </c>
      <c r="EH95" s="142">
        <f t="shared" si="245"/>
        <v>0</v>
      </c>
      <c r="EI95" s="142">
        <f t="shared" si="245"/>
        <v>0</v>
      </c>
      <c r="EJ95" s="142">
        <f t="shared" si="245"/>
        <v>0</v>
      </c>
      <c r="EK95" s="142">
        <f t="shared" si="245"/>
        <v>0</v>
      </c>
      <c r="EL95" s="142">
        <f t="shared" si="245"/>
        <v>0</v>
      </c>
      <c r="EM95" s="142">
        <f t="shared" si="245"/>
        <v>0</v>
      </c>
      <c r="EN95" s="142">
        <f t="shared" ref="EN95:ES95" si="246">ROUND(EN92*EN$8,0)</f>
        <v>0</v>
      </c>
      <c r="EO95" s="142">
        <f t="shared" si="246"/>
        <v>0</v>
      </c>
      <c r="EP95" s="142">
        <f t="shared" si="246"/>
        <v>0</v>
      </c>
      <c r="EQ95" s="142">
        <f t="shared" si="246"/>
        <v>0</v>
      </c>
      <c r="ER95" s="142">
        <f t="shared" si="246"/>
        <v>0</v>
      </c>
      <c r="ES95" s="142">
        <f t="shared" si="246"/>
        <v>0</v>
      </c>
      <c r="ET95" s="200"/>
      <c r="EU95" s="207">
        <f t="shared" si="227"/>
        <v>0</v>
      </c>
      <c r="EV95" s="142">
        <f t="shared" si="228"/>
        <v>0</v>
      </c>
      <c r="EW95" s="142">
        <f t="shared" si="229"/>
        <v>0</v>
      </c>
      <c r="EX95" s="142">
        <f t="shared" si="230"/>
        <v>0</v>
      </c>
      <c r="EY95" s="141">
        <f t="shared" si="231"/>
        <v>0</v>
      </c>
    </row>
    <row r="96" spans="2:155" ht="15.95" customHeight="1" x14ac:dyDescent="0.15">
      <c r="B96" s="468"/>
      <c r="C96" s="21"/>
      <c r="D96" s="22"/>
      <c r="E96" s="23"/>
      <c r="F96" s="18" t="s">
        <v>11</v>
      </c>
      <c r="G96" s="198"/>
      <c r="H96" s="142">
        <f t="shared" ref="H96:AU96" si="247">SUM(H90:H92)</f>
        <v>0</v>
      </c>
      <c r="I96" s="142">
        <f t="shared" si="247"/>
        <v>0</v>
      </c>
      <c r="J96" s="142">
        <f t="shared" si="247"/>
        <v>0</v>
      </c>
      <c r="K96" s="142">
        <f t="shared" si="247"/>
        <v>0</v>
      </c>
      <c r="L96" s="142">
        <f t="shared" si="247"/>
        <v>0</v>
      </c>
      <c r="M96" s="142">
        <f t="shared" si="247"/>
        <v>0</v>
      </c>
      <c r="N96" s="142">
        <f t="shared" si="247"/>
        <v>0</v>
      </c>
      <c r="O96" s="142">
        <f t="shared" si="247"/>
        <v>0</v>
      </c>
      <c r="P96" s="142">
        <f t="shared" si="247"/>
        <v>0</v>
      </c>
      <c r="Q96" s="142">
        <f t="shared" si="247"/>
        <v>0</v>
      </c>
      <c r="R96" s="142">
        <f t="shared" si="247"/>
        <v>0</v>
      </c>
      <c r="S96" s="142">
        <f t="shared" si="247"/>
        <v>0</v>
      </c>
      <c r="T96" s="142">
        <f t="shared" si="247"/>
        <v>0</v>
      </c>
      <c r="U96" s="142">
        <f t="shared" si="247"/>
        <v>0</v>
      </c>
      <c r="V96" s="142">
        <f t="shared" si="247"/>
        <v>0</v>
      </c>
      <c r="W96" s="142">
        <f t="shared" si="247"/>
        <v>0</v>
      </c>
      <c r="X96" s="142">
        <f t="shared" si="247"/>
        <v>0</v>
      </c>
      <c r="Y96" s="142">
        <f t="shared" si="247"/>
        <v>0</v>
      </c>
      <c r="Z96" s="142">
        <f t="shared" si="247"/>
        <v>0</v>
      </c>
      <c r="AA96" s="142">
        <f t="shared" si="247"/>
        <v>0</v>
      </c>
      <c r="AB96" s="142">
        <f t="shared" si="247"/>
        <v>0</v>
      </c>
      <c r="AC96" s="142">
        <f t="shared" si="247"/>
        <v>0</v>
      </c>
      <c r="AD96" s="142">
        <f t="shared" si="247"/>
        <v>0</v>
      </c>
      <c r="AE96" s="142">
        <f t="shared" si="247"/>
        <v>0</v>
      </c>
      <c r="AF96" s="142">
        <f t="shared" si="247"/>
        <v>0</v>
      </c>
      <c r="AG96" s="142">
        <f t="shared" si="247"/>
        <v>0</v>
      </c>
      <c r="AH96" s="142">
        <f t="shared" si="247"/>
        <v>0</v>
      </c>
      <c r="AI96" s="142">
        <f t="shared" si="247"/>
        <v>0</v>
      </c>
      <c r="AJ96" s="142">
        <f t="shared" si="247"/>
        <v>0</v>
      </c>
      <c r="AK96" s="142">
        <f t="shared" si="247"/>
        <v>0</v>
      </c>
      <c r="AL96" s="142">
        <f t="shared" si="247"/>
        <v>0</v>
      </c>
      <c r="AM96" s="142">
        <f t="shared" si="247"/>
        <v>0</v>
      </c>
      <c r="AN96" s="142">
        <f t="shared" si="247"/>
        <v>0</v>
      </c>
      <c r="AO96" s="142">
        <f t="shared" si="247"/>
        <v>0</v>
      </c>
      <c r="AP96" s="142">
        <f t="shared" si="247"/>
        <v>0</v>
      </c>
      <c r="AQ96" s="142">
        <f t="shared" si="247"/>
        <v>0</v>
      </c>
      <c r="AR96" s="142">
        <f t="shared" si="247"/>
        <v>0</v>
      </c>
      <c r="AS96" s="142">
        <f t="shared" si="247"/>
        <v>0</v>
      </c>
      <c r="AT96" s="142">
        <f t="shared" si="247"/>
        <v>0</v>
      </c>
      <c r="AU96" s="142">
        <f t="shared" si="247"/>
        <v>0</v>
      </c>
      <c r="AV96" s="142">
        <f t="shared" ref="AV96:CA96" si="248">SUM(AV90:AV92)</f>
        <v>0</v>
      </c>
      <c r="AW96" s="142">
        <f t="shared" si="248"/>
        <v>0</v>
      </c>
      <c r="AX96" s="142">
        <f t="shared" si="248"/>
        <v>0</v>
      </c>
      <c r="AY96" s="142">
        <f t="shared" si="248"/>
        <v>0</v>
      </c>
      <c r="AZ96" s="142">
        <f t="shared" si="248"/>
        <v>0</v>
      </c>
      <c r="BA96" s="142">
        <f t="shared" si="248"/>
        <v>0</v>
      </c>
      <c r="BB96" s="142">
        <f t="shared" si="248"/>
        <v>0</v>
      </c>
      <c r="BC96" s="142">
        <f t="shared" si="248"/>
        <v>0</v>
      </c>
      <c r="BD96" s="142">
        <f t="shared" si="248"/>
        <v>0</v>
      </c>
      <c r="BE96" s="142">
        <f t="shared" si="248"/>
        <v>0</v>
      </c>
      <c r="BF96" s="142">
        <f t="shared" si="248"/>
        <v>0</v>
      </c>
      <c r="BG96" s="142">
        <f t="shared" si="248"/>
        <v>0</v>
      </c>
      <c r="BH96" s="142">
        <f t="shared" si="248"/>
        <v>0</v>
      </c>
      <c r="BI96" s="142">
        <f t="shared" si="248"/>
        <v>0</v>
      </c>
      <c r="BJ96" s="142">
        <f t="shared" si="248"/>
        <v>0</v>
      </c>
      <c r="BK96" s="142">
        <f t="shared" si="248"/>
        <v>0</v>
      </c>
      <c r="BL96" s="142">
        <f t="shared" si="248"/>
        <v>0</v>
      </c>
      <c r="BM96" s="142">
        <f t="shared" si="248"/>
        <v>0</v>
      </c>
      <c r="BN96" s="142">
        <f t="shared" si="248"/>
        <v>0</v>
      </c>
      <c r="BO96" s="142">
        <f t="shared" si="248"/>
        <v>0</v>
      </c>
      <c r="BP96" s="142">
        <f t="shared" si="248"/>
        <v>0</v>
      </c>
      <c r="BQ96" s="142">
        <f t="shared" si="248"/>
        <v>0</v>
      </c>
      <c r="BR96" s="142">
        <f t="shared" si="248"/>
        <v>0</v>
      </c>
      <c r="BS96" s="142">
        <f t="shared" si="248"/>
        <v>0</v>
      </c>
      <c r="BT96" s="142">
        <f t="shared" si="248"/>
        <v>0</v>
      </c>
      <c r="BU96" s="142">
        <f t="shared" si="248"/>
        <v>0</v>
      </c>
      <c r="BV96" s="142">
        <f t="shared" si="248"/>
        <v>0</v>
      </c>
      <c r="BW96" s="142">
        <f t="shared" si="248"/>
        <v>0</v>
      </c>
      <c r="BX96" s="142">
        <f t="shared" si="248"/>
        <v>0</v>
      </c>
      <c r="BY96" s="142">
        <f t="shared" si="248"/>
        <v>0</v>
      </c>
      <c r="BZ96" s="142">
        <f t="shared" si="248"/>
        <v>0</v>
      </c>
      <c r="CA96" s="142">
        <f t="shared" si="248"/>
        <v>0</v>
      </c>
      <c r="CB96" s="142">
        <f t="shared" ref="CB96:DG96" si="249">SUM(CB90:CB92)</f>
        <v>0</v>
      </c>
      <c r="CC96" s="142">
        <f t="shared" si="249"/>
        <v>0</v>
      </c>
      <c r="CD96" s="142">
        <f t="shared" si="249"/>
        <v>0</v>
      </c>
      <c r="CE96" s="142">
        <f t="shared" si="249"/>
        <v>0</v>
      </c>
      <c r="CF96" s="142">
        <f t="shared" si="249"/>
        <v>0</v>
      </c>
      <c r="CG96" s="142">
        <f t="shared" si="249"/>
        <v>0</v>
      </c>
      <c r="CH96" s="142">
        <f t="shared" si="249"/>
        <v>0</v>
      </c>
      <c r="CI96" s="142">
        <f t="shared" si="249"/>
        <v>0</v>
      </c>
      <c r="CJ96" s="142">
        <f t="shared" si="249"/>
        <v>0</v>
      </c>
      <c r="CK96" s="142">
        <f t="shared" si="249"/>
        <v>0</v>
      </c>
      <c r="CL96" s="142">
        <f t="shared" si="249"/>
        <v>0</v>
      </c>
      <c r="CM96" s="142">
        <f t="shared" si="249"/>
        <v>0</v>
      </c>
      <c r="CN96" s="142">
        <f t="shared" si="249"/>
        <v>0</v>
      </c>
      <c r="CO96" s="142">
        <f t="shared" si="249"/>
        <v>0</v>
      </c>
      <c r="CP96" s="142">
        <f t="shared" si="249"/>
        <v>0</v>
      </c>
      <c r="CQ96" s="142">
        <f t="shared" si="249"/>
        <v>0</v>
      </c>
      <c r="CR96" s="142">
        <f t="shared" si="249"/>
        <v>0</v>
      </c>
      <c r="CS96" s="142">
        <f t="shared" si="249"/>
        <v>0</v>
      </c>
      <c r="CT96" s="142">
        <f t="shared" si="249"/>
        <v>0</v>
      </c>
      <c r="CU96" s="142">
        <f t="shared" si="249"/>
        <v>0</v>
      </c>
      <c r="CV96" s="409">
        <f t="shared" si="249"/>
        <v>0</v>
      </c>
      <c r="CW96" s="142">
        <f t="shared" si="249"/>
        <v>0</v>
      </c>
      <c r="CX96" s="142">
        <f t="shared" si="249"/>
        <v>0</v>
      </c>
      <c r="CY96" s="142">
        <f t="shared" si="249"/>
        <v>0</v>
      </c>
      <c r="CZ96" s="142">
        <f t="shared" si="249"/>
        <v>0</v>
      </c>
      <c r="DA96" s="142">
        <f t="shared" si="249"/>
        <v>0</v>
      </c>
      <c r="DB96" s="142">
        <f t="shared" si="249"/>
        <v>0</v>
      </c>
      <c r="DC96" s="142">
        <f t="shared" si="249"/>
        <v>105000</v>
      </c>
      <c r="DD96" s="142">
        <f t="shared" si="249"/>
        <v>100000</v>
      </c>
      <c r="DE96" s="142">
        <f t="shared" si="249"/>
        <v>100000</v>
      </c>
      <c r="DF96" s="142">
        <f t="shared" si="249"/>
        <v>100000</v>
      </c>
      <c r="DG96" s="142">
        <f t="shared" si="249"/>
        <v>100000</v>
      </c>
      <c r="DH96" s="142">
        <f t="shared" ref="DH96:EM96" si="250">SUM(DH90:DH92)</f>
        <v>0</v>
      </c>
      <c r="DI96" s="142">
        <f t="shared" si="250"/>
        <v>0</v>
      </c>
      <c r="DJ96" s="142">
        <f t="shared" si="250"/>
        <v>0</v>
      </c>
      <c r="DK96" s="142">
        <f t="shared" si="250"/>
        <v>0</v>
      </c>
      <c r="DL96" s="142">
        <f t="shared" si="250"/>
        <v>0</v>
      </c>
      <c r="DM96" s="142">
        <f t="shared" si="250"/>
        <v>0</v>
      </c>
      <c r="DN96" s="142">
        <f t="shared" si="250"/>
        <v>0</v>
      </c>
      <c r="DO96" s="142">
        <f t="shared" si="250"/>
        <v>0</v>
      </c>
      <c r="DP96" s="142">
        <f t="shared" si="250"/>
        <v>0</v>
      </c>
      <c r="DQ96" s="142">
        <f t="shared" si="250"/>
        <v>0</v>
      </c>
      <c r="DR96" s="142">
        <f t="shared" si="250"/>
        <v>0</v>
      </c>
      <c r="DS96" s="142">
        <f t="shared" si="250"/>
        <v>0</v>
      </c>
      <c r="DT96" s="142">
        <f t="shared" si="250"/>
        <v>0</v>
      </c>
      <c r="DU96" s="142">
        <f t="shared" si="250"/>
        <v>0</v>
      </c>
      <c r="DV96" s="142">
        <f t="shared" si="250"/>
        <v>0</v>
      </c>
      <c r="DW96" s="142">
        <f t="shared" si="250"/>
        <v>0</v>
      </c>
      <c r="DX96" s="142">
        <f t="shared" si="250"/>
        <v>0</v>
      </c>
      <c r="DY96" s="142">
        <f t="shared" si="250"/>
        <v>0</v>
      </c>
      <c r="DZ96" s="142">
        <f t="shared" si="250"/>
        <v>0</v>
      </c>
      <c r="EA96" s="142">
        <f t="shared" si="250"/>
        <v>0</v>
      </c>
      <c r="EB96" s="142">
        <f t="shared" si="250"/>
        <v>0</v>
      </c>
      <c r="EC96" s="142">
        <f t="shared" si="250"/>
        <v>0</v>
      </c>
      <c r="ED96" s="142">
        <f t="shared" si="250"/>
        <v>0</v>
      </c>
      <c r="EE96" s="142">
        <f t="shared" si="250"/>
        <v>0</v>
      </c>
      <c r="EF96" s="142">
        <f t="shared" si="250"/>
        <v>0</v>
      </c>
      <c r="EG96" s="142">
        <f t="shared" si="250"/>
        <v>0</v>
      </c>
      <c r="EH96" s="142">
        <f t="shared" si="250"/>
        <v>0</v>
      </c>
      <c r="EI96" s="142">
        <f t="shared" si="250"/>
        <v>0</v>
      </c>
      <c r="EJ96" s="142">
        <f t="shared" si="250"/>
        <v>0</v>
      </c>
      <c r="EK96" s="142">
        <f t="shared" si="250"/>
        <v>0</v>
      </c>
      <c r="EL96" s="142">
        <f t="shared" si="250"/>
        <v>0</v>
      </c>
      <c r="EM96" s="142">
        <f t="shared" si="250"/>
        <v>0</v>
      </c>
      <c r="EN96" s="142">
        <f t="shared" ref="EN96:ES96" si="251">SUM(EN90:EN92)</f>
        <v>0</v>
      </c>
      <c r="EO96" s="142">
        <f t="shared" si="251"/>
        <v>0</v>
      </c>
      <c r="EP96" s="142">
        <f t="shared" si="251"/>
        <v>0</v>
      </c>
      <c r="EQ96" s="142">
        <f t="shared" si="251"/>
        <v>0</v>
      </c>
      <c r="ER96" s="142">
        <f t="shared" si="251"/>
        <v>0</v>
      </c>
      <c r="ES96" s="142">
        <f t="shared" si="251"/>
        <v>0</v>
      </c>
      <c r="ET96" s="200"/>
      <c r="EU96" s="207">
        <f t="shared" si="227"/>
        <v>0</v>
      </c>
      <c r="EV96" s="142">
        <f t="shared" si="228"/>
        <v>0</v>
      </c>
      <c r="EW96" s="142">
        <f t="shared" si="229"/>
        <v>0</v>
      </c>
      <c r="EX96" s="142">
        <f t="shared" si="230"/>
        <v>505000</v>
      </c>
      <c r="EY96" s="141">
        <f t="shared" si="231"/>
        <v>0</v>
      </c>
    </row>
    <row r="97" spans="2:155" ht="15.95" customHeight="1" thickBot="1" x14ac:dyDescent="0.2">
      <c r="B97" s="468"/>
      <c r="C97" s="24"/>
      <c r="D97" s="25" t="s">
        <v>183</v>
      </c>
      <c r="E97" s="26"/>
      <c r="F97" s="18" t="s">
        <v>12</v>
      </c>
      <c r="G97" s="198"/>
      <c r="H97" s="142">
        <f t="shared" ref="H97:AU97" si="252">SUM(H93:H95)</f>
        <v>0</v>
      </c>
      <c r="I97" s="142">
        <f t="shared" si="252"/>
        <v>0</v>
      </c>
      <c r="J97" s="142">
        <f t="shared" si="252"/>
        <v>0</v>
      </c>
      <c r="K97" s="142">
        <f t="shared" si="252"/>
        <v>0</v>
      </c>
      <c r="L97" s="142">
        <f t="shared" si="252"/>
        <v>0</v>
      </c>
      <c r="M97" s="142">
        <f t="shared" si="252"/>
        <v>0</v>
      </c>
      <c r="N97" s="142">
        <f t="shared" si="252"/>
        <v>0</v>
      </c>
      <c r="O97" s="142">
        <f t="shared" si="252"/>
        <v>0</v>
      </c>
      <c r="P97" s="142">
        <f t="shared" si="252"/>
        <v>0</v>
      </c>
      <c r="Q97" s="142">
        <f t="shared" si="252"/>
        <v>0</v>
      </c>
      <c r="R97" s="142">
        <f t="shared" si="252"/>
        <v>0</v>
      </c>
      <c r="S97" s="142">
        <f t="shared" si="252"/>
        <v>0</v>
      </c>
      <c r="T97" s="142">
        <f t="shared" si="252"/>
        <v>0</v>
      </c>
      <c r="U97" s="142">
        <f t="shared" si="252"/>
        <v>0</v>
      </c>
      <c r="V97" s="142">
        <f t="shared" si="252"/>
        <v>0</v>
      </c>
      <c r="W97" s="142">
        <f t="shared" si="252"/>
        <v>0</v>
      </c>
      <c r="X97" s="142">
        <f t="shared" si="252"/>
        <v>0</v>
      </c>
      <c r="Y97" s="142">
        <f t="shared" si="252"/>
        <v>0</v>
      </c>
      <c r="Z97" s="142">
        <f t="shared" si="252"/>
        <v>0</v>
      </c>
      <c r="AA97" s="142">
        <f t="shared" si="252"/>
        <v>0</v>
      </c>
      <c r="AB97" s="142">
        <f t="shared" si="252"/>
        <v>0</v>
      </c>
      <c r="AC97" s="142">
        <f t="shared" si="252"/>
        <v>0</v>
      </c>
      <c r="AD97" s="142">
        <f t="shared" si="252"/>
        <v>0</v>
      </c>
      <c r="AE97" s="142">
        <f t="shared" si="252"/>
        <v>0</v>
      </c>
      <c r="AF97" s="142">
        <f t="shared" si="252"/>
        <v>0</v>
      </c>
      <c r="AG97" s="142">
        <f t="shared" si="252"/>
        <v>0</v>
      </c>
      <c r="AH97" s="142">
        <f t="shared" si="252"/>
        <v>0</v>
      </c>
      <c r="AI97" s="142">
        <f t="shared" si="252"/>
        <v>0</v>
      </c>
      <c r="AJ97" s="142">
        <f t="shared" si="252"/>
        <v>0</v>
      </c>
      <c r="AK97" s="142">
        <f t="shared" si="252"/>
        <v>0</v>
      </c>
      <c r="AL97" s="142">
        <f t="shared" si="252"/>
        <v>0</v>
      </c>
      <c r="AM97" s="142">
        <f t="shared" si="252"/>
        <v>0</v>
      </c>
      <c r="AN97" s="142">
        <f t="shared" si="252"/>
        <v>0</v>
      </c>
      <c r="AO97" s="142">
        <f t="shared" si="252"/>
        <v>0</v>
      </c>
      <c r="AP97" s="142">
        <f t="shared" si="252"/>
        <v>0</v>
      </c>
      <c r="AQ97" s="142">
        <f t="shared" si="252"/>
        <v>0</v>
      </c>
      <c r="AR97" s="142">
        <f t="shared" si="252"/>
        <v>0</v>
      </c>
      <c r="AS97" s="142">
        <f t="shared" si="252"/>
        <v>0</v>
      </c>
      <c r="AT97" s="142">
        <f t="shared" si="252"/>
        <v>0</v>
      </c>
      <c r="AU97" s="142">
        <f t="shared" si="252"/>
        <v>0</v>
      </c>
      <c r="AV97" s="142">
        <f t="shared" ref="AV97:CA97" si="253">SUM(AV93:AV95)</f>
        <v>0</v>
      </c>
      <c r="AW97" s="142">
        <f t="shared" si="253"/>
        <v>0</v>
      </c>
      <c r="AX97" s="142">
        <f t="shared" si="253"/>
        <v>0</v>
      </c>
      <c r="AY97" s="142">
        <f t="shared" si="253"/>
        <v>0</v>
      </c>
      <c r="AZ97" s="142">
        <f t="shared" si="253"/>
        <v>0</v>
      </c>
      <c r="BA97" s="142">
        <f t="shared" si="253"/>
        <v>0</v>
      </c>
      <c r="BB97" s="142">
        <f t="shared" si="253"/>
        <v>0</v>
      </c>
      <c r="BC97" s="142">
        <f t="shared" si="253"/>
        <v>0</v>
      </c>
      <c r="BD97" s="142">
        <f t="shared" si="253"/>
        <v>0</v>
      </c>
      <c r="BE97" s="142">
        <f t="shared" si="253"/>
        <v>0</v>
      </c>
      <c r="BF97" s="142">
        <f t="shared" si="253"/>
        <v>0</v>
      </c>
      <c r="BG97" s="142">
        <f t="shared" si="253"/>
        <v>0</v>
      </c>
      <c r="BH97" s="142">
        <f t="shared" si="253"/>
        <v>0</v>
      </c>
      <c r="BI97" s="142">
        <f t="shared" si="253"/>
        <v>0</v>
      </c>
      <c r="BJ97" s="142">
        <f t="shared" si="253"/>
        <v>0</v>
      </c>
      <c r="BK97" s="142">
        <f t="shared" si="253"/>
        <v>0</v>
      </c>
      <c r="BL97" s="142">
        <f t="shared" si="253"/>
        <v>0</v>
      </c>
      <c r="BM97" s="142">
        <f t="shared" si="253"/>
        <v>0</v>
      </c>
      <c r="BN97" s="142">
        <f t="shared" si="253"/>
        <v>0</v>
      </c>
      <c r="BO97" s="142">
        <f t="shared" si="253"/>
        <v>0</v>
      </c>
      <c r="BP97" s="142">
        <f t="shared" si="253"/>
        <v>0</v>
      </c>
      <c r="BQ97" s="142">
        <f t="shared" si="253"/>
        <v>0</v>
      </c>
      <c r="BR97" s="142">
        <f t="shared" si="253"/>
        <v>0</v>
      </c>
      <c r="BS97" s="142">
        <f t="shared" si="253"/>
        <v>0</v>
      </c>
      <c r="BT97" s="142">
        <f t="shared" si="253"/>
        <v>0</v>
      </c>
      <c r="BU97" s="142">
        <f t="shared" si="253"/>
        <v>0</v>
      </c>
      <c r="BV97" s="142">
        <f t="shared" si="253"/>
        <v>0</v>
      </c>
      <c r="BW97" s="142">
        <f t="shared" si="253"/>
        <v>0</v>
      </c>
      <c r="BX97" s="142">
        <f t="shared" si="253"/>
        <v>0</v>
      </c>
      <c r="BY97" s="142">
        <f t="shared" si="253"/>
        <v>0</v>
      </c>
      <c r="BZ97" s="142">
        <f t="shared" si="253"/>
        <v>0</v>
      </c>
      <c r="CA97" s="142">
        <f t="shared" si="253"/>
        <v>0</v>
      </c>
      <c r="CB97" s="142">
        <f t="shared" ref="CB97:DG97" si="254">SUM(CB93:CB95)</f>
        <v>0</v>
      </c>
      <c r="CC97" s="142">
        <f t="shared" si="254"/>
        <v>0</v>
      </c>
      <c r="CD97" s="142">
        <f t="shared" si="254"/>
        <v>0</v>
      </c>
      <c r="CE97" s="142">
        <f t="shared" si="254"/>
        <v>0</v>
      </c>
      <c r="CF97" s="142">
        <f t="shared" si="254"/>
        <v>0</v>
      </c>
      <c r="CG97" s="142">
        <f t="shared" si="254"/>
        <v>0</v>
      </c>
      <c r="CH97" s="142">
        <f t="shared" si="254"/>
        <v>0</v>
      </c>
      <c r="CI97" s="142">
        <f t="shared" si="254"/>
        <v>0</v>
      </c>
      <c r="CJ97" s="142">
        <f t="shared" si="254"/>
        <v>0</v>
      </c>
      <c r="CK97" s="142">
        <f t="shared" si="254"/>
        <v>0</v>
      </c>
      <c r="CL97" s="142">
        <f t="shared" si="254"/>
        <v>0</v>
      </c>
      <c r="CM97" s="142">
        <f t="shared" si="254"/>
        <v>0</v>
      </c>
      <c r="CN97" s="142">
        <f t="shared" si="254"/>
        <v>0</v>
      </c>
      <c r="CO97" s="142">
        <f t="shared" si="254"/>
        <v>0</v>
      </c>
      <c r="CP97" s="142">
        <f t="shared" si="254"/>
        <v>0</v>
      </c>
      <c r="CQ97" s="142">
        <f t="shared" si="254"/>
        <v>0</v>
      </c>
      <c r="CR97" s="142">
        <f t="shared" si="254"/>
        <v>0</v>
      </c>
      <c r="CS97" s="142">
        <f t="shared" si="254"/>
        <v>0</v>
      </c>
      <c r="CT97" s="142">
        <f t="shared" si="254"/>
        <v>0</v>
      </c>
      <c r="CU97" s="142">
        <f t="shared" si="254"/>
        <v>0</v>
      </c>
      <c r="CV97" s="409">
        <f t="shared" si="254"/>
        <v>0</v>
      </c>
      <c r="CW97" s="142">
        <f t="shared" si="254"/>
        <v>0</v>
      </c>
      <c r="CX97" s="142">
        <f t="shared" si="254"/>
        <v>0</v>
      </c>
      <c r="CY97" s="142">
        <f t="shared" si="254"/>
        <v>0</v>
      </c>
      <c r="CZ97" s="142">
        <f t="shared" si="254"/>
        <v>0</v>
      </c>
      <c r="DA97" s="142">
        <f t="shared" si="254"/>
        <v>0</v>
      </c>
      <c r="DB97" s="142">
        <f t="shared" si="254"/>
        <v>0</v>
      </c>
      <c r="DC97" s="142">
        <f t="shared" si="254"/>
        <v>105000</v>
      </c>
      <c r="DD97" s="142">
        <f t="shared" si="254"/>
        <v>100000</v>
      </c>
      <c r="DE97" s="142">
        <f t="shared" si="254"/>
        <v>100000</v>
      </c>
      <c r="DF97" s="142">
        <f t="shared" si="254"/>
        <v>100000</v>
      </c>
      <c r="DG97" s="142">
        <f t="shared" si="254"/>
        <v>100000</v>
      </c>
      <c r="DH97" s="142">
        <f t="shared" ref="DH97:EM97" si="255">SUM(DH93:DH95)</f>
        <v>0</v>
      </c>
      <c r="DI97" s="142">
        <f t="shared" si="255"/>
        <v>0</v>
      </c>
      <c r="DJ97" s="142">
        <f t="shared" si="255"/>
        <v>0</v>
      </c>
      <c r="DK97" s="142">
        <f t="shared" si="255"/>
        <v>0</v>
      </c>
      <c r="DL97" s="142">
        <f t="shared" si="255"/>
        <v>0</v>
      </c>
      <c r="DM97" s="142">
        <f t="shared" si="255"/>
        <v>0</v>
      </c>
      <c r="DN97" s="142">
        <f t="shared" si="255"/>
        <v>0</v>
      </c>
      <c r="DO97" s="142">
        <f t="shared" si="255"/>
        <v>0</v>
      </c>
      <c r="DP97" s="142">
        <f t="shared" si="255"/>
        <v>0</v>
      </c>
      <c r="DQ97" s="142">
        <f t="shared" si="255"/>
        <v>0</v>
      </c>
      <c r="DR97" s="142">
        <f t="shared" si="255"/>
        <v>0</v>
      </c>
      <c r="DS97" s="142">
        <f t="shared" si="255"/>
        <v>0</v>
      </c>
      <c r="DT97" s="142">
        <f t="shared" si="255"/>
        <v>0</v>
      </c>
      <c r="DU97" s="142">
        <f t="shared" si="255"/>
        <v>0</v>
      </c>
      <c r="DV97" s="142">
        <f t="shared" si="255"/>
        <v>0</v>
      </c>
      <c r="DW97" s="142">
        <f t="shared" si="255"/>
        <v>0</v>
      </c>
      <c r="DX97" s="142">
        <f t="shared" si="255"/>
        <v>0</v>
      </c>
      <c r="DY97" s="142">
        <f t="shared" si="255"/>
        <v>0</v>
      </c>
      <c r="DZ97" s="142">
        <f t="shared" si="255"/>
        <v>0</v>
      </c>
      <c r="EA97" s="142">
        <f t="shared" si="255"/>
        <v>0</v>
      </c>
      <c r="EB97" s="142">
        <f t="shared" si="255"/>
        <v>0</v>
      </c>
      <c r="EC97" s="142">
        <f t="shared" si="255"/>
        <v>0</v>
      </c>
      <c r="ED97" s="142">
        <f t="shared" si="255"/>
        <v>0</v>
      </c>
      <c r="EE97" s="142">
        <f t="shared" si="255"/>
        <v>0</v>
      </c>
      <c r="EF97" s="142">
        <f t="shared" si="255"/>
        <v>0</v>
      </c>
      <c r="EG97" s="142">
        <f t="shared" si="255"/>
        <v>0</v>
      </c>
      <c r="EH97" s="142">
        <f t="shared" si="255"/>
        <v>0</v>
      </c>
      <c r="EI97" s="142">
        <f t="shared" si="255"/>
        <v>0</v>
      </c>
      <c r="EJ97" s="142">
        <f t="shared" si="255"/>
        <v>0</v>
      </c>
      <c r="EK97" s="142">
        <f t="shared" si="255"/>
        <v>0</v>
      </c>
      <c r="EL97" s="142">
        <f t="shared" si="255"/>
        <v>0</v>
      </c>
      <c r="EM97" s="142">
        <f t="shared" si="255"/>
        <v>0</v>
      </c>
      <c r="EN97" s="142">
        <f t="shared" ref="EN97:ES97" si="256">SUM(EN93:EN95)</f>
        <v>0</v>
      </c>
      <c r="EO97" s="142">
        <f t="shared" si="256"/>
        <v>0</v>
      </c>
      <c r="EP97" s="142">
        <f t="shared" si="256"/>
        <v>0</v>
      </c>
      <c r="EQ97" s="142">
        <f t="shared" si="256"/>
        <v>0</v>
      </c>
      <c r="ER97" s="142">
        <f t="shared" si="256"/>
        <v>0</v>
      </c>
      <c r="ES97" s="142">
        <f t="shared" si="256"/>
        <v>0</v>
      </c>
      <c r="ET97" s="200"/>
      <c r="EU97" s="207">
        <f t="shared" si="227"/>
        <v>0</v>
      </c>
      <c r="EV97" s="142">
        <f t="shared" si="228"/>
        <v>0</v>
      </c>
      <c r="EW97" s="209">
        <f t="shared" si="229"/>
        <v>0</v>
      </c>
      <c r="EX97" s="209">
        <f t="shared" si="230"/>
        <v>505000</v>
      </c>
      <c r="EY97" s="210">
        <f t="shared" si="231"/>
        <v>0</v>
      </c>
    </row>
    <row r="98" spans="2:155" ht="15.95" customHeight="1" thickBot="1" x14ac:dyDescent="0.2">
      <c r="B98" s="469"/>
      <c r="C98" s="27"/>
      <c r="D98" s="28"/>
      <c r="E98" s="29"/>
      <c r="F98" s="154" t="s">
        <v>33</v>
      </c>
      <c r="G98" s="206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/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  <c r="BI98" s="157"/>
      <c r="BJ98" s="157"/>
      <c r="BK98" s="157"/>
      <c r="BL98" s="157"/>
      <c r="BM98" s="157"/>
      <c r="BN98" s="157"/>
      <c r="BO98" s="157"/>
      <c r="BP98" s="157"/>
      <c r="BQ98" s="157"/>
      <c r="BR98" s="157"/>
      <c r="BS98" s="157"/>
      <c r="BT98" s="157"/>
      <c r="BU98" s="157"/>
      <c r="BV98" s="157"/>
      <c r="BW98" s="157"/>
      <c r="BX98" s="157"/>
      <c r="BY98" s="157"/>
      <c r="BZ98" s="157"/>
      <c r="CA98" s="157"/>
      <c r="CB98" s="157"/>
      <c r="CC98" s="157"/>
      <c r="CD98" s="157"/>
      <c r="CE98" s="157"/>
      <c r="CF98" s="157"/>
      <c r="CG98" s="157"/>
      <c r="CH98" s="157"/>
      <c r="CI98" s="157"/>
      <c r="CJ98" s="157"/>
      <c r="CK98" s="157"/>
      <c r="CL98" s="157"/>
      <c r="CM98" s="157"/>
      <c r="CN98" s="157"/>
      <c r="CO98" s="157"/>
      <c r="CP98" s="157"/>
      <c r="CQ98" s="157"/>
      <c r="CR98" s="157"/>
      <c r="CS98" s="157"/>
      <c r="CT98" s="157"/>
      <c r="CU98" s="157"/>
      <c r="CV98" s="410">
        <f>ROUND(CV97/CV$9,0)</f>
        <v>0</v>
      </c>
      <c r="CW98" s="143">
        <f>ROUND(CW97/CW$9,0)</f>
        <v>0</v>
      </c>
      <c r="CX98" s="143">
        <f t="shared" ref="CX98:DH98" si="257">ROUND(CX97/CX$9,0)</f>
        <v>0</v>
      </c>
      <c r="CY98" s="143">
        <f t="shared" si="257"/>
        <v>0</v>
      </c>
      <c r="CZ98" s="143">
        <f t="shared" si="257"/>
        <v>0</v>
      </c>
      <c r="DA98" s="143">
        <f t="shared" si="257"/>
        <v>0</v>
      </c>
      <c r="DB98" s="143">
        <f t="shared" si="257"/>
        <v>0</v>
      </c>
      <c r="DC98" s="143">
        <f t="shared" si="257"/>
        <v>79793</v>
      </c>
      <c r="DD98" s="143">
        <f t="shared" si="257"/>
        <v>73067</v>
      </c>
      <c r="DE98" s="143">
        <f t="shared" si="257"/>
        <v>70259</v>
      </c>
      <c r="DF98" s="143">
        <f t="shared" si="257"/>
        <v>67558</v>
      </c>
      <c r="DG98" s="143">
        <f t="shared" si="257"/>
        <v>64956</v>
      </c>
      <c r="DH98" s="143">
        <f t="shared" si="257"/>
        <v>0</v>
      </c>
      <c r="DI98" s="143">
        <f>ROUND(DI97/DI$9,0)</f>
        <v>0</v>
      </c>
      <c r="DJ98" s="143">
        <f t="shared" ref="DJ98:EP98" si="258">ROUND(DJ97/DJ$9,0)</f>
        <v>0</v>
      </c>
      <c r="DK98" s="143">
        <f t="shared" si="258"/>
        <v>0</v>
      </c>
      <c r="DL98" s="143">
        <f t="shared" si="258"/>
        <v>0</v>
      </c>
      <c r="DM98" s="143">
        <f t="shared" si="258"/>
        <v>0</v>
      </c>
      <c r="DN98" s="143">
        <f t="shared" si="258"/>
        <v>0</v>
      </c>
      <c r="DO98" s="143">
        <f t="shared" si="258"/>
        <v>0</v>
      </c>
      <c r="DP98" s="143">
        <f t="shared" si="258"/>
        <v>0</v>
      </c>
      <c r="DQ98" s="143">
        <f t="shared" si="258"/>
        <v>0</v>
      </c>
      <c r="DR98" s="143">
        <f t="shared" si="258"/>
        <v>0</v>
      </c>
      <c r="DS98" s="143">
        <f t="shared" si="258"/>
        <v>0</v>
      </c>
      <c r="DT98" s="143">
        <f t="shared" si="258"/>
        <v>0</v>
      </c>
      <c r="DU98" s="143">
        <f t="shared" si="258"/>
        <v>0</v>
      </c>
      <c r="DV98" s="143">
        <f t="shared" si="258"/>
        <v>0</v>
      </c>
      <c r="DW98" s="143">
        <f t="shared" si="258"/>
        <v>0</v>
      </c>
      <c r="DX98" s="143">
        <f t="shared" si="258"/>
        <v>0</v>
      </c>
      <c r="DY98" s="143">
        <f t="shared" si="258"/>
        <v>0</v>
      </c>
      <c r="DZ98" s="143">
        <f t="shared" si="258"/>
        <v>0</v>
      </c>
      <c r="EA98" s="143">
        <f t="shared" si="258"/>
        <v>0</v>
      </c>
      <c r="EB98" s="143">
        <f t="shared" si="258"/>
        <v>0</v>
      </c>
      <c r="EC98" s="143">
        <f t="shared" si="258"/>
        <v>0</v>
      </c>
      <c r="ED98" s="143">
        <f t="shared" si="258"/>
        <v>0</v>
      </c>
      <c r="EE98" s="143">
        <f t="shared" si="258"/>
        <v>0</v>
      </c>
      <c r="EF98" s="143">
        <f t="shared" si="258"/>
        <v>0</v>
      </c>
      <c r="EG98" s="143">
        <f t="shared" si="258"/>
        <v>0</v>
      </c>
      <c r="EH98" s="143">
        <f t="shared" si="258"/>
        <v>0</v>
      </c>
      <c r="EI98" s="143">
        <f t="shared" si="258"/>
        <v>0</v>
      </c>
      <c r="EJ98" s="143">
        <f t="shared" si="258"/>
        <v>0</v>
      </c>
      <c r="EK98" s="143">
        <f t="shared" si="258"/>
        <v>0</v>
      </c>
      <c r="EL98" s="143">
        <f t="shared" si="258"/>
        <v>0</v>
      </c>
      <c r="EM98" s="143">
        <f t="shared" si="258"/>
        <v>0</v>
      </c>
      <c r="EN98" s="143">
        <f t="shared" si="258"/>
        <v>0</v>
      </c>
      <c r="EO98" s="143">
        <f t="shared" si="258"/>
        <v>0</v>
      </c>
      <c r="EP98" s="143">
        <f t="shared" si="258"/>
        <v>0</v>
      </c>
      <c r="EQ98" s="143">
        <f>ROUND(EQ97/EQ$9,0)</f>
        <v>0</v>
      </c>
      <c r="ER98" s="143">
        <f>ROUND(ER97/ER$9,0)</f>
        <v>0</v>
      </c>
      <c r="ES98" s="143">
        <f>ROUND(ES97/ES$9,0)</f>
        <v>0</v>
      </c>
      <c r="ET98" s="202"/>
      <c r="EU98" s="214"/>
      <c r="EV98" s="216"/>
      <c r="EW98" s="122">
        <f t="shared" si="229"/>
        <v>0</v>
      </c>
      <c r="EX98" s="144">
        <f t="shared" si="230"/>
        <v>355633</v>
      </c>
      <c r="EY98" s="124">
        <f t="shared" si="231"/>
        <v>0</v>
      </c>
    </row>
    <row r="99" spans="2:155" ht="15.95" customHeight="1" x14ac:dyDescent="0.15">
      <c r="B99" s="20">
        <f>第１表!D15</f>
        <v>14</v>
      </c>
      <c r="C99" s="477" t="s">
        <v>114</v>
      </c>
      <c r="D99" s="478"/>
      <c r="E99" s="478"/>
      <c r="F99" s="479"/>
      <c r="G99" s="193"/>
      <c r="H99" s="316"/>
      <c r="I99" s="316"/>
      <c r="J99" s="316"/>
      <c r="K99" s="316"/>
      <c r="L99" s="316"/>
      <c r="M99" s="316"/>
      <c r="N99" s="316"/>
      <c r="O99" s="316"/>
      <c r="P99" s="316"/>
      <c r="Q99" s="316"/>
      <c r="R99" s="316"/>
      <c r="S99" s="316"/>
      <c r="T99" s="316"/>
      <c r="U99" s="316"/>
      <c r="V99" s="316"/>
      <c r="W99" s="316"/>
      <c r="X99" s="316"/>
      <c r="Y99" s="316"/>
      <c r="Z99" s="316"/>
      <c r="AA99" s="316"/>
      <c r="AB99" s="316"/>
      <c r="AC99" s="316"/>
      <c r="AD99" s="316"/>
      <c r="AE99" s="316"/>
      <c r="AF99" s="316"/>
      <c r="AG99" s="316"/>
      <c r="AH99" s="316"/>
      <c r="AI99" s="316"/>
      <c r="AJ99" s="316"/>
      <c r="AK99" s="316"/>
      <c r="AL99" s="316"/>
      <c r="AM99" s="316"/>
      <c r="AN99" s="316"/>
      <c r="AO99" s="316"/>
      <c r="AP99" s="316"/>
      <c r="AQ99" s="316"/>
      <c r="AR99" s="316"/>
      <c r="AS99" s="316"/>
      <c r="AT99" s="316"/>
      <c r="AU99" s="316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  <c r="BH99" s="119"/>
      <c r="BI99" s="119"/>
      <c r="BJ99" s="119"/>
      <c r="BK99" s="119"/>
      <c r="BL99" s="119"/>
      <c r="BM99" s="119"/>
      <c r="BN99" s="119"/>
      <c r="BO99" s="119"/>
      <c r="BP99" s="119"/>
      <c r="BQ99" s="119"/>
      <c r="BR99" s="119"/>
      <c r="BS99" s="119"/>
      <c r="BT99" s="119"/>
      <c r="BU99" s="119"/>
      <c r="BV99" s="119"/>
      <c r="BW99" s="119"/>
      <c r="BX99" s="119"/>
      <c r="BY99" s="119"/>
      <c r="BZ99" s="119"/>
      <c r="CA99" s="119"/>
      <c r="CB99" s="119"/>
      <c r="CC99" s="119"/>
      <c r="CD99" s="119"/>
      <c r="CE99" s="119"/>
      <c r="CF99" s="119"/>
      <c r="CG99" s="119"/>
      <c r="CH99" s="119"/>
      <c r="CI99" s="119"/>
      <c r="CJ99" s="119"/>
      <c r="CK99" s="119"/>
      <c r="CL99" s="119"/>
      <c r="CM99" s="119"/>
      <c r="CN99" s="119"/>
      <c r="CO99" s="119"/>
      <c r="CP99" s="119"/>
      <c r="CQ99" s="119"/>
      <c r="CR99" s="119"/>
      <c r="CS99" s="119"/>
      <c r="CT99" s="119"/>
      <c r="CU99" s="119"/>
      <c r="CV99" s="407"/>
      <c r="CW99" s="119"/>
      <c r="CX99" s="119"/>
      <c r="CY99" s="119"/>
      <c r="CZ99" s="119"/>
      <c r="DA99" s="119"/>
      <c r="DB99" s="119"/>
      <c r="DC99" s="119" t="s">
        <v>116</v>
      </c>
      <c r="DD99" s="119" t="s">
        <v>116</v>
      </c>
      <c r="DE99" s="119" t="s">
        <v>116</v>
      </c>
      <c r="DF99" s="119"/>
      <c r="DG99" s="119"/>
      <c r="DH99" s="119"/>
      <c r="DI99" s="119"/>
      <c r="DJ99" s="119"/>
      <c r="DK99" s="119"/>
      <c r="DL99" s="119"/>
      <c r="DM99" s="119"/>
      <c r="DN99" s="119"/>
      <c r="DO99" s="119"/>
      <c r="DP99" s="119"/>
      <c r="DQ99" s="119"/>
      <c r="DR99" s="119"/>
      <c r="DS99" s="119"/>
      <c r="DT99" s="119"/>
      <c r="DU99" s="119"/>
      <c r="DV99" s="119"/>
      <c r="DW99" s="119"/>
      <c r="DX99" s="119"/>
      <c r="DY99" s="119"/>
      <c r="DZ99" s="119"/>
      <c r="EA99" s="119"/>
      <c r="EB99" s="119"/>
      <c r="EC99" s="119"/>
      <c r="ED99" s="119"/>
      <c r="EE99" s="119"/>
      <c r="EF99" s="119"/>
      <c r="EG99" s="119"/>
      <c r="EH99" s="119"/>
      <c r="EI99" s="119"/>
      <c r="EJ99" s="119"/>
      <c r="EK99" s="119"/>
      <c r="EL99" s="119"/>
      <c r="EM99" s="119"/>
      <c r="EN99" s="119"/>
      <c r="EO99" s="119"/>
      <c r="EP99" s="119"/>
      <c r="EQ99" s="119"/>
      <c r="ER99" s="119"/>
      <c r="ES99" s="119"/>
      <c r="ET99" s="194"/>
      <c r="EU99" s="473"/>
      <c r="EV99" s="473"/>
      <c r="EW99" s="473"/>
      <c r="EX99" s="473"/>
      <c r="EY99" s="474"/>
    </row>
    <row r="100" spans="2:155" ht="15.95" customHeight="1" x14ac:dyDescent="0.15">
      <c r="B100" s="467" t="str">
        <f>第１表!F15</f>
        <v>県営ほ場整備○○地区（整地工）</v>
      </c>
      <c r="C100" s="470" t="s">
        <v>35</v>
      </c>
      <c r="D100" s="471"/>
      <c r="E100" s="471"/>
      <c r="F100" s="472"/>
      <c r="G100" s="195"/>
      <c r="H100" s="317"/>
      <c r="I100" s="317"/>
      <c r="J100" s="317"/>
      <c r="K100" s="317"/>
      <c r="L100" s="317"/>
      <c r="M100" s="317"/>
      <c r="N100" s="317"/>
      <c r="O100" s="317"/>
      <c r="P100" s="317"/>
      <c r="Q100" s="317"/>
      <c r="R100" s="317"/>
      <c r="S100" s="317"/>
      <c r="T100" s="317"/>
      <c r="U100" s="317"/>
      <c r="V100" s="317"/>
      <c r="W100" s="317"/>
      <c r="X100" s="317"/>
      <c r="Y100" s="317"/>
      <c r="Z100" s="317"/>
      <c r="AA100" s="317"/>
      <c r="AB100" s="317"/>
      <c r="AC100" s="317"/>
      <c r="AD100" s="317"/>
      <c r="AE100" s="317"/>
      <c r="AF100" s="317"/>
      <c r="AG100" s="317"/>
      <c r="AH100" s="317"/>
      <c r="AI100" s="317"/>
      <c r="AJ100" s="317"/>
      <c r="AK100" s="317"/>
      <c r="AL100" s="317"/>
      <c r="AM100" s="317"/>
      <c r="AN100" s="317"/>
      <c r="AO100" s="317"/>
      <c r="AP100" s="317"/>
      <c r="AQ100" s="317"/>
      <c r="AR100" s="317"/>
      <c r="AS100" s="317"/>
      <c r="AT100" s="317"/>
      <c r="AU100" s="317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  <c r="BI100" s="160"/>
      <c r="BJ100" s="160"/>
      <c r="BK100" s="160"/>
      <c r="BL100" s="160"/>
      <c r="BM100" s="160"/>
      <c r="BN100" s="160"/>
      <c r="BO100" s="160"/>
      <c r="BP100" s="160"/>
      <c r="BQ100" s="160"/>
      <c r="BR100" s="160"/>
      <c r="BS100" s="160"/>
      <c r="BT100" s="160"/>
      <c r="BU100" s="160"/>
      <c r="BV100" s="160"/>
      <c r="BW100" s="160"/>
      <c r="BX100" s="160"/>
      <c r="BY100" s="160"/>
      <c r="BZ100" s="160"/>
      <c r="CA100" s="160"/>
      <c r="CB100" s="160"/>
      <c r="CC100" s="160"/>
      <c r="CD100" s="160"/>
      <c r="CE100" s="160"/>
      <c r="CF100" s="160"/>
      <c r="CG100" s="160"/>
      <c r="CH100" s="160"/>
      <c r="CI100" s="160"/>
      <c r="CJ100" s="160"/>
      <c r="CK100" s="160"/>
      <c r="CL100" s="160"/>
      <c r="CM100" s="160"/>
      <c r="CN100" s="160"/>
      <c r="CO100" s="160"/>
      <c r="CP100" s="160"/>
      <c r="CQ100" s="160"/>
      <c r="CR100" s="160"/>
      <c r="CS100" s="160"/>
      <c r="CT100" s="160"/>
      <c r="CU100" s="160"/>
      <c r="CV100" s="408"/>
      <c r="CW100" s="160"/>
      <c r="CX100" s="160"/>
      <c r="CY100" s="160"/>
      <c r="CZ100" s="160"/>
      <c r="DA100" s="160"/>
      <c r="DB100" s="160"/>
      <c r="DC100" s="160"/>
      <c r="DD100" s="160"/>
      <c r="DE100" s="160"/>
      <c r="DF100" s="160"/>
      <c r="DG100" s="160"/>
      <c r="DH100" s="160"/>
      <c r="DI100" s="160"/>
      <c r="DJ100" s="160"/>
      <c r="DK100" s="160"/>
      <c r="DL100" s="160"/>
      <c r="DM100" s="160"/>
      <c r="DN100" s="160"/>
      <c r="DO100" s="160"/>
      <c r="DP100" s="160"/>
      <c r="DQ100" s="160"/>
      <c r="DR100" s="160"/>
      <c r="DS100" s="160"/>
      <c r="DT100" s="160"/>
      <c r="DU100" s="160"/>
      <c r="DV100" s="160"/>
      <c r="DW100" s="160"/>
      <c r="DX100" s="160"/>
      <c r="DY100" s="160"/>
      <c r="DZ100" s="160"/>
      <c r="EA100" s="160"/>
      <c r="EB100" s="160"/>
      <c r="EC100" s="160"/>
      <c r="ED100" s="160"/>
      <c r="EE100" s="160"/>
      <c r="EF100" s="160"/>
      <c r="EG100" s="160"/>
      <c r="EH100" s="160"/>
      <c r="EI100" s="160"/>
      <c r="EJ100" s="160"/>
      <c r="EK100" s="160"/>
      <c r="EL100" s="160"/>
      <c r="EM100" s="160"/>
      <c r="EN100" s="160"/>
      <c r="EO100" s="160"/>
      <c r="EP100" s="160"/>
      <c r="EQ100" s="160"/>
      <c r="ER100" s="160"/>
      <c r="ES100" s="160"/>
      <c r="ET100" s="197"/>
      <c r="EU100" s="475"/>
      <c r="EV100" s="475"/>
      <c r="EW100" s="475"/>
      <c r="EX100" s="475"/>
      <c r="EY100" s="476"/>
    </row>
    <row r="101" spans="2:155" ht="15.95" customHeight="1" x14ac:dyDescent="0.15">
      <c r="B101" s="468"/>
      <c r="C101" s="461" t="s">
        <v>11</v>
      </c>
      <c r="D101" s="462"/>
      <c r="E101" s="31" t="s">
        <v>239</v>
      </c>
      <c r="F101" s="155"/>
      <c r="G101" s="198"/>
      <c r="H101" s="318"/>
      <c r="I101" s="318"/>
      <c r="J101" s="318"/>
      <c r="K101" s="318"/>
      <c r="L101" s="318"/>
      <c r="M101" s="318"/>
      <c r="N101" s="318"/>
      <c r="O101" s="318"/>
      <c r="P101" s="318"/>
      <c r="Q101" s="318"/>
      <c r="R101" s="318"/>
      <c r="S101" s="318"/>
      <c r="T101" s="318"/>
      <c r="U101" s="318"/>
      <c r="V101" s="318"/>
      <c r="W101" s="318"/>
      <c r="X101" s="318"/>
      <c r="Y101" s="318"/>
      <c r="Z101" s="318"/>
      <c r="AA101" s="318"/>
      <c r="AB101" s="318"/>
      <c r="AC101" s="318"/>
      <c r="AD101" s="318"/>
      <c r="AE101" s="318"/>
      <c r="AF101" s="318"/>
      <c r="AG101" s="318"/>
      <c r="AH101" s="318"/>
      <c r="AI101" s="318"/>
      <c r="AJ101" s="318"/>
      <c r="AK101" s="318"/>
      <c r="AL101" s="318"/>
      <c r="AM101" s="318"/>
      <c r="AN101" s="318"/>
      <c r="AO101" s="318"/>
      <c r="AP101" s="318"/>
      <c r="AQ101" s="318"/>
      <c r="AR101" s="318"/>
      <c r="AS101" s="318"/>
      <c r="AT101" s="318"/>
      <c r="AU101" s="318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  <c r="BI101" s="142"/>
      <c r="BJ101" s="142"/>
      <c r="BK101" s="142"/>
      <c r="BL101" s="142"/>
      <c r="BM101" s="142"/>
      <c r="BN101" s="142"/>
      <c r="BO101" s="142"/>
      <c r="BP101" s="142"/>
      <c r="BQ101" s="142"/>
      <c r="BR101" s="142"/>
      <c r="BS101" s="142"/>
      <c r="BT101" s="142"/>
      <c r="BU101" s="142"/>
      <c r="BV101" s="142"/>
      <c r="BW101" s="142"/>
      <c r="BX101" s="142"/>
      <c r="BY101" s="142"/>
      <c r="BZ101" s="142"/>
      <c r="CA101" s="142"/>
      <c r="CB101" s="142"/>
      <c r="CC101" s="142"/>
      <c r="CD101" s="142"/>
      <c r="CE101" s="142"/>
      <c r="CF101" s="142"/>
      <c r="CG101" s="142"/>
      <c r="CH101" s="142"/>
      <c r="CI101" s="142"/>
      <c r="CJ101" s="142"/>
      <c r="CK101" s="142"/>
      <c r="CL101" s="142"/>
      <c r="CM101" s="142"/>
      <c r="CN101" s="142"/>
      <c r="CO101" s="142"/>
      <c r="CP101" s="142"/>
      <c r="CQ101" s="142"/>
      <c r="CR101" s="142"/>
      <c r="CS101" s="142"/>
      <c r="CT101" s="142"/>
      <c r="CU101" s="142"/>
      <c r="CV101" s="409"/>
      <c r="CW101" s="142"/>
      <c r="CX101" s="142"/>
      <c r="CY101" s="142"/>
      <c r="CZ101" s="142"/>
      <c r="DA101" s="142"/>
      <c r="DB101" s="142"/>
      <c r="DC101" s="142"/>
      <c r="DD101" s="142"/>
      <c r="DE101" s="142"/>
      <c r="DF101" s="142"/>
      <c r="DG101" s="142"/>
      <c r="DH101" s="142"/>
      <c r="DI101" s="142"/>
      <c r="DJ101" s="142"/>
      <c r="DK101" s="142"/>
      <c r="DL101" s="142"/>
      <c r="DM101" s="142"/>
      <c r="DN101" s="142"/>
      <c r="DO101" s="142"/>
      <c r="DP101" s="142"/>
      <c r="DQ101" s="142"/>
      <c r="DR101" s="142"/>
      <c r="DS101" s="142"/>
      <c r="DT101" s="142"/>
      <c r="DU101" s="142"/>
      <c r="DV101" s="142"/>
      <c r="DW101" s="142"/>
      <c r="DX101" s="142"/>
      <c r="DY101" s="142"/>
      <c r="DZ101" s="142"/>
      <c r="EA101" s="142"/>
      <c r="EB101" s="142"/>
      <c r="EC101" s="142"/>
      <c r="ED101" s="142"/>
      <c r="EE101" s="142"/>
      <c r="EF101" s="142"/>
      <c r="EG101" s="142"/>
      <c r="EH101" s="142"/>
      <c r="EI101" s="142"/>
      <c r="EJ101" s="142"/>
      <c r="EK101" s="142"/>
      <c r="EL101" s="142"/>
      <c r="EM101" s="142"/>
      <c r="EN101" s="142"/>
      <c r="EO101" s="142"/>
      <c r="EP101" s="142"/>
      <c r="EQ101" s="142"/>
      <c r="ER101" s="142"/>
      <c r="ES101" s="142"/>
      <c r="ET101" s="200"/>
      <c r="EU101" s="207">
        <f>SUMIF(G$99:ET$99,"施設建設",$G101:$ET101)</f>
        <v>0</v>
      </c>
      <c r="EV101" s="142">
        <f>SUMIF(G$99:ET$99,"施設整備",$G101:$ET101)</f>
        <v>0</v>
      </c>
      <c r="EW101" s="142">
        <f>SUMIF(G$99:ET$99,"当該事業",$G101:$ET101)</f>
        <v>0</v>
      </c>
      <c r="EX101" s="142">
        <f>SUMIF(G$99:ET$99,"関連事業",$G101:$ET101)</f>
        <v>0</v>
      </c>
      <c r="EY101" s="141">
        <f>SUMIF(G$99:ET$99,"再整備",$G101:$ET101)</f>
        <v>0</v>
      </c>
    </row>
    <row r="102" spans="2:155" ht="15.95" customHeight="1" x14ac:dyDescent="0.15">
      <c r="B102" s="468"/>
      <c r="C102" s="463"/>
      <c r="D102" s="464"/>
      <c r="E102" s="31" t="s">
        <v>13</v>
      </c>
      <c r="F102" s="155"/>
      <c r="G102" s="198"/>
      <c r="H102" s="318"/>
      <c r="I102" s="318"/>
      <c r="J102" s="318"/>
      <c r="K102" s="318"/>
      <c r="L102" s="318"/>
      <c r="M102" s="318"/>
      <c r="N102" s="318"/>
      <c r="O102" s="318"/>
      <c r="P102" s="318"/>
      <c r="Q102" s="318"/>
      <c r="R102" s="318"/>
      <c r="S102" s="318"/>
      <c r="T102" s="318"/>
      <c r="U102" s="318"/>
      <c r="V102" s="318"/>
      <c r="W102" s="318"/>
      <c r="X102" s="318"/>
      <c r="Y102" s="318"/>
      <c r="Z102" s="318"/>
      <c r="AA102" s="318"/>
      <c r="AB102" s="318"/>
      <c r="AC102" s="318"/>
      <c r="AD102" s="318"/>
      <c r="AE102" s="318"/>
      <c r="AF102" s="318"/>
      <c r="AG102" s="318"/>
      <c r="AH102" s="318"/>
      <c r="AI102" s="318"/>
      <c r="AJ102" s="318"/>
      <c r="AK102" s="318"/>
      <c r="AL102" s="318"/>
      <c r="AM102" s="318"/>
      <c r="AN102" s="318"/>
      <c r="AO102" s="318"/>
      <c r="AP102" s="318"/>
      <c r="AQ102" s="318"/>
      <c r="AR102" s="318"/>
      <c r="AS102" s="318"/>
      <c r="AT102" s="318"/>
      <c r="AU102" s="318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  <c r="BH102" s="142"/>
      <c r="BI102" s="142"/>
      <c r="BJ102" s="142"/>
      <c r="BK102" s="142"/>
      <c r="BL102" s="142"/>
      <c r="BM102" s="142"/>
      <c r="BN102" s="142"/>
      <c r="BO102" s="142"/>
      <c r="BP102" s="142"/>
      <c r="BQ102" s="142"/>
      <c r="BR102" s="142"/>
      <c r="BS102" s="142"/>
      <c r="BT102" s="142"/>
      <c r="BU102" s="142"/>
      <c r="BV102" s="142"/>
      <c r="BW102" s="142"/>
      <c r="BX102" s="142"/>
      <c r="BY102" s="142"/>
      <c r="BZ102" s="142"/>
      <c r="CA102" s="142"/>
      <c r="CB102" s="142"/>
      <c r="CC102" s="142"/>
      <c r="CD102" s="142"/>
      <c r="CE102" s="142"/>
      <c r="CF102" s="142"/>
      <c r="CG102" s="142"/>
      <c r="CH102" s="142"/>
      <c r="CI102" s="142"/>
      <c r="CJ102" s="142"/>
      <c r="CK102" s="142"/>
      <c r="CL102" s="142"/>
      <c r="CM102" s="142"/>
      <c r="CN102" s="142"/>
      <c r="CO102" s="142"/>
      <c r="CP102" s="142"/>
      <c r="CQ102" s="142"/>
      <c r="CR102" s="142"/>
      <c r="CS102" s="142"/>
      <c r="CT102" s="142"/>
      <c r="CU102" s="142"/>
      <c r="CV102" s="409"/>
      <c r="CW102" s="142"/>
      <c r="CX102" s="142"/>
      <c r="CY102" s="142"/>
      <c r="CZ102" s="142"/>
      <c r="DA102" s="142"/>
      <c r="DB102" s="142"/>
      <c r="DC102" s="142"/>
      <c r="DD102" s="142"/>
      <c r="DE102" s="142"/>
      <c r="DF102" s="142"/>
      <c r="DG102" s="142"/>
      <c r="DH102" s="142"/>
      <c r="DI102" s="142"/>
      <c r="DJ102" s="142"/>
      <c r="DK102" s="142"/>
      <c r="DL102" s="142"/>
      <c r="DM102" s="142"/>
      <c r="DN102" s="142"/>
      <c r="DO102" s="142"/>
      <c r="DP102" s="142"/>
      <c r="DQ102" s="142"/>
      <c r="DR102" s="142"/>
      <c r="DS102" s="142"/>
      <c r="DT102" s="142"/>
      <c r="DU102" s="142"/>
      <c r="DV102" s="142"/>
      <c r="DW102" s="142"/>
      <c r="DX102" s="142"/>
      <c r="DY102" s="142"/>
      <c r="DZ102" s="142"/>
      <c r="EA102" s="142"/>
      <c r="EB102" s="142"/>
      <c r="EC102" s="142"/>
      <c r="ED102" s="142"/>
      <c r="EE102" s="142"/>
      <c r="EF102" s="142"/>
      <c r="EG102" s="142"/>
      <c r="EH102" s="142"/>
      <c r="EI102" s="142"/>
      <c r="EJ102" s="142"/>
      <c r="EK102" s="142"/>
      <c r="EL102" s="142"/>
      <c r="EM102" s="142"/>
      <c r="EN102" s="142"/>
      <c r="EO102" s="142"/>
      <c r="EP102" s="142"/>
      <c r="EQ102" s="142"/>
      <c r="ER102" s="142"/>
      <c r="ES102" s="142"/>
      <c r="ET102" s="200"/>
      <c r="EU102" s="207">
        <f t="shared" ref="EU102:EU108" si="259">SUMIF(G$99:ET$99,"施設建設",$G102:$ET102)</f>
        <v>0</v>
      </c>
      <c r="EV102" s="142">
        <f t="shared" ref="EV102:EV108" si="260">SUMIF(G$99:ET$99,"施設整備",$G102:$ET102)</f>
        <v>0</v>
      </c>
      <c r="EW102" s="142">
        <f t="shared" ref="EW102:EW109" si="261">SUMIF(G$99:ET$99,"当該事業",$G102:$ET102)</f>
        <v>0</v>
      </c>
      <c r="EX102" s="142">
        <f t="shared" ref="EX102:EX109" si="262">SUMIF(G$99:ET$99,"関連事業",$G102:$ET102)</f>
        <v>0</v>
      </c>
      <c r="EY102" s="141">
        <f t="shared" ref="EY102:EY109" si="263">SUMIF(G$99:ET$99,"再整備",$G102:$ET102)</f>
        <v>0</v>
      </c>
    </row>
    <row r="103" spans="2:155" ht="15.95" customHeight="1" x14ac:dyDescent="0.15">
      <c r="B103" s="468"/>
      <c r="C103" s="465"/>
      <c r="D103" s="466"/>
      <c r="E103" s="31" t="s">
        <v>237</v>
      </c>
      <c r="F103" s="155"/>
      <c r="G103" s="198"/>
      <c r="H103" s="318"/>
      <c r="I103" s="318"/>
      <c r="J103" s="318"/>
      <c r="K103" s="318"/>
      <c r="L103" s="318"/>
      <c r="M103" s="318"/>
      <c r="N103" s="318"/>
      <c r="O103" s="318"/>
      <c r="P103" s="318"/>
      <c r="Q103" s="318"/>
      <c r="R103" s="318"/>
      <c r="S103" s="318"/>
      <c r="T103" s="318"/>
      <c r="U103" s="318"/>
      <c r="V103" s="318"/>
      <c r="W103" s="318"/>
      <c r="X103" s="318"/>
      <c r="Y103" s="318"/>
      <c r="Z103" s="318"/>
      <c r="AA103" s="318"/>
      <c r="AB103" s="318"/>
      <c r="AC103" s="318"/>
      <c r="AD103" s="318"/>
      <c r="AE103" s="318"/>
      <c r="AF103" s="318"/>
      <c r="AG103" s="318"/>
      <c r="AH103" s="318"/>
      <c r="AI103" s="318"/>
      <c r="AJ103" s="318"/>
      <c r="AK103" s="318"/>
      <c r="AL103" s="318"/>
      <c r="AM103" s="318"/>
      <c r="AN103" s="318"/>
      <c r="AO103" s="318"/>
      <c r="AP103" s="318"/>
      <c r="AQ103" s="318"/>
      <c r="AR103" s="318"/>
      <c r="AS103" s="318"/>
      <c r="AT103" s="318"/>
      <c r="AU103" s="318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  <c r="BI103" s="142"/>
      <c r="BJ103" s="142"/>
      <c r="BK103" s="142"/>
      <c r="BL103" s="142"/>
      <c r="BM103" s="142"/>
      <c r="BN103" s="142"/>
      <c r="BO103" s="142"/>
      <c r="BP103" s="142"/>
      <c r="BQ103" s="142"/>
      <c r="BR103" s="142"/>
      <c r="BS103" s="142"/>
      <c r="BT103" s="142"/>
      <c r="BU103" s="142"/>
      <c r="BV103" s="142"/>
      <c r="BW103" s="142"/>
      <c r="BX103" s="142"/>
      <c r="BY103" s="142"/>
      <c r="BZ103" s="142"/>
      <c r="CA103" s="142"/>
      <c r="CB103" s="142"/>
      <c r="CC103" s="142"/>
      <c r="CD103" s="142"/>
      <c r="CE103" s="142"/>
      <c r="CF103" s="142"/>
      <c r="CG103" s="142"/>
      <c r="CH103" s="142"/>
      <c r="CI103" s="142"/>
      <c r="CJ103" s="142"/>
      <c r="CK103" s="142"/>
      <c r="CL103" s="142"/>
      <c r="CM103" s="142"/>
      <c r="CN103" s="142"/>
      <c r="CO103" s="142"/>
      <c r="CP103" s="142"/>
      <c r="CQ103" s="142"/>
      <c r="CR103" s="142"/>
      <c r="CS103" s="142"/>
      <c r="CT103" s="142"/>
      <c r="CU103" s="142"/>
      <c r="CV103" s="409"/>
      <c r="CW103" s="142"/>
      <c r="CX103" s="142"/>
      <c r="CY103" s="142"/>
      <c r="CZ103" s="142"/>
      <c r="DA103" s="142"/>
      <c r="DB103" s="142"/>
      <c r="DC103" s="142">
        <v>200000</v>
      </c>
      <c r="DD103" s="142">
        <v>200000</v>
      </c>
      <c r="DE103" s="142">
        <v>200000</v>
      </c>
      <c r="DF103" s="142"/>
      <c r="DG103" s="142"/>
      <c r="DH103" s="142"/>
      <c r="DI103" s="142"/>
      <c r="DJ103" s="142"/>
      <c r="DK103" s="142"/>
      <c r="DL103" s="142"/>
      <c r="DM103" s="142"/>
      <c r="DN103" s="142"/>
      <c r="DO103" s="142"/>
      <c r="DP103" s="142"/>
      <c r="DQ103" s="142"/>
      <c r="DR103" s="142"/>
      <c r="DS103" s="142"/>
      <c r="DT103" s="142"/>
      <c r="DU103" s="142"/>
      <c r="DV103" s="142"/>
      <c r="DW103" s="142"/>
      <c r="DX103" s="142"/>
      <c r="DY103" s="142"/>
      <c r="DZ103" s="142"/>
      <c r="EA103" s="142"/>
      <c r="EB103" s="142"/>
      <c r="EC103" s="142"/>
      <c r="ED103" s="142"/>
      <c r="EE103" s="142"/>
      <c r="EF103" s="142"/>
      <c r="EG103" s="142"/>
      <c r="EH103" s="142"/>
      <c r="EI103" s="142"/>
      <c r="EJ103" s="142"/>
      <c r="EK103" s="142"/>
      <c r="EL103" s="142"/>
      <c r="EM103" s="142"/>
      <c r="EN103" s="142"/>
      <c r="EO103" s="142"/>
      <c r="EP103" s="142"/>
      <c r="EQ103" s="142"/>
      <c r="ER103" s="142"/>
      <c r="ES103" s="142"/>
      <c r="ET103" s="200"/>
      <c r="EU103" s="207">
        <f t="shared" si="259"/>
        <v>0</v>
      </c>
      <c r="EV103" s="142">
        <f t="shared" si="260"/>
        <v>0</v>
      </c>
      <c r="EW103" s="142">
        <f t="shared" si="261"/>
        <v>0</v>
      </c>
      <c r="EX103" s="142">
        <f t="shared" si="262"/>
        <v>600000</v>
      </c>
      <c r="EY103" s="141">
        <f t="shared" si="263"/>
        <v>0</v>
      </c>
    </row>
    <row r="104" spans="2:155" ht="15.95" customHeight="1" x14ac:dyDescent="0.15">
      <c r="B104" s="468"/>
      <c r="C104" s="461" t="s">
        <v>12</v>
      </c>
      <c r="D104" s="462"/>
      <c r="E104" s="31" t="s">
        <v>239</v>
      </c>
      <c r="F104" s="155"/>
      <c r="G104" s="198"/>
      <c r="H104" s="142">
        <f t="shared" ref="H104:AU104" si="264">ROUND(H101*H$8,0)</f>
        <v>0</v>
      </c>
      <c r="I104" s="142">
        <f t="shared" si="264"/>
        <v>0</v>
      </c>
      <c r="J104" s="142">
        <f t="shared" si="264"/>
        <v>0</v>
      </c>
      <c r="K104" s="142">
        <f t="shared" si="264"/>
        <v>0</v>
      </c>
      <c r="L104" s="142">
        <f t="shared" si="264"/>
        <v>0</v>
      </c>
      <c r="M104" s="142">
        <f t="shared" si="264"/>
        <v>0</v>
      </c>
      <c r="N104" s="142">
        <f t="shared" si="264"/>
        <v>0</v>
      </c>
      <c r="O104" s="142">
        <f t="shared" si="264"/>
        <v>0</v>
      </c>
      <c r="P104" s="142">
        <f t="shared" si="264"/>
        <v>0</v>
      </c>
      <c r="Q104" s="142">
        <f t="shared" si="264"/>
        <v>0</v>
      </c>
      <c r="R104" s="142">
        <f t="shared" si="264"/>
        <v>0</v>
      </c>
      <c r="S104" s="142">
        <f t="shared" si="264"/>
        <v>0</v>
      </c>
      <c r="T104" s="142">
        <f t="shared" si="264"/>
        <v>0</v>
      </c>
      <c r="U104" s="142">
        <f t="shared" si="264"/>
        <v>0</v>
      </c>
      <c r="V104" s="142">
        <f t="shared" si="264"/>
        <v>0</v>
      </c>
      <c r="W104" s="142">
        <f t="shared" si="264"/>
        <v>0</v>
      </c>
      <c r="X104" s="142">
        <f t="shared" si="264"/>
        <v>0</v>
      </c>
      <c r="Y104" s="142">
        <f t="shared" si="264"/>
        <v>0</v>
      </c>
      <c r="Z104" s="142">
        <f t="shared" si="264"/>
        <v>0</v>
      </c>
      <c r="AA104" s="142">
        <f t="shared" si="264"/>
        <v>0</v>
      </c>
      <c r="AB104" s="142">
        <f t="shared" si="264"/>
        <v>0</v>
      </c>
      <c r="AC104" s="142">
        <f t="shared" si="264"/>
        <v>0</v>
      </c>
      <c r="AD104" s="142">
        <f t="shared" si="264"/>
        <v>0</v>
      </c>
      <c r="AE104" s="142">
        <f t="shared" si="264"/>
        <v>0</v>
      </c>
      <c r="AF104" s="142">
        <f t="shared" si="264"/>
        <v>0</v>
      </c>
      <c r="AG104" s="142">
        <f t="shared" si="264"/>
        <v>0</v>
      </c>
      <c r="AH104" s="142">
        <f t="shared" si="264"/>
        <v>0</v>
      </c>
      <c r="AI104" s="142">
        <f t="shared" si="264"/>
        <v>0</v>
      </c>
      <c r="AJ104" s="142">
        <f t="shared" si="264"/>
        <v>0</v>
      </c>
      <c r="AK104" s="142">
        <f t="shared" si="264"/>
        <v>0</v>
      </c>
      <c r="AL104" s="142">
        <f t="shared" si="264"/>
        <v>0</v>
      </c>
      <c r="AM104" s="142">
        <f t="shared" si="264"/>
        <v>0</v>
      </c>
      <c r="AN104" s="142">
        <f t="shared" si="264"/>
        <v>0</v>
      </c>
      <c r="AO104" s="142">
        <f t="shared" si="264"/>
        <v>0</v>
      </c>
      <c r="AP104" s="142">
        <f t="shared" si="264"/>
        <v>0</v>
      </c>
      <c r="AQ104" s="142">
        <f t="shared" si="264"/>
        <v>0</v>
      </c>
      <c r="AR104" s="142">
        <f t="shared" si="264"/>
        <v>0</v>
      </c>
      <c r="AS104" s="142">
        <f t="shared" si="264"/>
        <v>0</v>
      </c>
      <c r="AT104" s="142">
        <f t="shared" si="264"/>
        <v>0</v>
      </c>
      <c r="AU104" s="142">
        <f t="shared" si="264"/>
        <v>0</v>
      </c>
      <c r="AV104" s="142">
        <f t="shared" ref="AV104:CA104" si="265">ROUND(AV101*AV$8,0)</f>
        <v>0</v>
      </c>
      <c r="AW104" s="142">
        <f t="shared" si="265"/>
        <v>0</v>
      </c>
      <c r="AX104" s="142">
        <f t="shared" si="265"/>
        <v>0</v>
      </c>
      <c r="AY104" s="142">
        <f t="shared" si="265"/>
        <v>0</v>
      </c>
      <c r="AZ104" s="142">
        <f t="shared" si="265"/>
        <v>0</v>
      </c>
      <c r="BA104" s="142">
        <f t="shared" si="265"/>
        <v>0</v>
      </c>
      <c r="BB104" s="142">
        <f t="shared" si="265"/>
        <v>0</v>
      </c>
      <c r="BC104" s="142">
        <f t="shared" si="265"/>
        <v>0</v>
      </c>
      <c r="BD104" s="142">
        <f t="shared" si="265"/>
        <v>0</v>
      </c>
      <c r="BE104" s="142">
        <f t="shared" si="265"/>
        <v>0</v>
      </c>
      <c r="BF104" s="142">
        <f t="shared" si="265"/>
        <v>0</v>
      </c>
      <c r="BG104" s="142">
        <f t="shared" si="265"/>
        <v>0</v>
      </c>
      <c r="BH104" s="142">
        <f t="shared" si="265"/>
        <v>0</v>
      </c>
      <c r="BI104" s="142">
        <f t="shared" si="265"/>
        <v>0</v>
      </c>
      <c r="BJ104" s="142">
        <f t="shared" si="265"/>
        <v>0</v>
      </c>
      <c r="BK104" s="142">
        <f t="shared" si="265"/>
        <v>0</v>
      </c>
      <c r="BL104" s="142">
        <f t="shared" si="265"/>
        <v>0</v>
      </c>
      <c r="BM104" s="142">
        <f t="shared" si="265"/>
        <v>0</v>
      </c>
      <c r="BN104" s="142">
        <f t="shared" si="265"/>
        <v>0</v>
      </c>
      <c r="BO104" s="142">
        <f t="shared" si="265"/>
        <v>0</v>
      </c>
      <c r="BP104" s="142">
        <f t="shared" si="265"/>
        <v>0</v>
      </c>
      <c r="BQ104" s="142">
        <f t="shared" si="265"/>
        <v>0</v>
      </c>
      <c r="BR104" s="142">
        <f t="shared" si="265"/>
        <v>0</v>
      </c>
      <c r="BS104" s="142">
        <f t="shared" si="265"/>
        <v>0</v>
      </c>
      <c r="BT104" s="142">
        <f t="shared" si="265"/>
        <v>0</v>
      </c>
      <c r="BU104" s="142">
        <f t="shared" si="265"/>
        <v>0</v>
      </c>
      <c r="BV104" s="142">
        <f t="shared" si="265"/>
        <v>0</v>
      </c>
      <c r="BW104" s="142">
        <f t="shared" si="265"/>
        <v>0</v>
      </c>
      <c r="BX104" s="142">
        <f t="shared" si="265"/>
        <v>0</v>
      </c>
      <c r="BY104" s="142">
        <f t="shared" si="265"/>
        <v>0</v>
      </c>
      <c r="BZ104" s="142">
        <f t="shared" si="265"/>
        <v>0</v>
      </c>
      <c r="CA104" s="142">
        <f t="shared" si="265"/>
        <v>0</v>
      </c>
      <c r="CB104" s="142">
        <f t="shared" ref="CB104:DG104" si="266">ROUND(CB101*CB$8,0)</f>
        <v>0</v>
      </c>
      <c r="CC104" s="142">
        <f t="shared" si="266"/>
        <v>0</v>
      </c>
      <c r="CD104" s="142">
        <f t="shared" si="266"/>
        <v>0</v>
      </c>
      <c r="CE104" s="142">
        <f t="shared" si="266"/>
        <v>0</v>
      </c>
      <c r="CF104" s="142">
        <f t="shared" si="266"/>
        <v>0</v>
      </c>
      <c r="CG104" s="142">
        <f t="shared" si="266"/>
        <v>0</v>
      </c>
      <c r="CH104" s="142">
        <f t="shared" si="266"/>
        <v>0</v>
      </c>
      <c r="CI104" s="142">
        <f t="shared" si="266"/>
        <v>0</v>
      </c>
      <c r="CJ104" s="142">
        <f t="shared" si="266"/>
        <v>0</v>
      </c>
      <c r="CK104" s="142">
        <f t="shared" si="266"/>
        <v>0</v>
      </c>
      <c r="CL104" s="142">
        <f t="shared" si="266"/>
        <v>0</v>
      </c>
      <c r="CM104" s="142">
        <f t="shared" si="266"/>
        <v>0</v>
      </c>
      <c r="CN104" s="142">
        <f t="shared" si="266"/>
        <v>0</v>
      </c>
      <c r="CO104" s="142">
        <f t="shared" si="266"/>
        <v>0</v>
      </c>
      <c r="CP104" s="142">
        <f t="shared" si="266"/>
        <v>0</v>
      </c>
      <c r="CQ104" s="142">
        <f t="shared" si="266"/>
        <v>0</v>
      </c>
      <c r="CR104" s="142">
        <f t="shared" si="266"/>
        <v>0</v>
      </c>
      <c r="CS104" s="142">
        <f t="shared" si="266"/>
        <v>0</v>
      </c>
      <c r="CT104" s="142">
        <f t="shared" si="266"/>
        <v>0</v>
      </c>
      <c r="CU104" s="142">
        <f t="shared" si="266"/>
        <v>0</v>
      </c>
      <c r="CV104" s="409">
        <f t="shared" si="266"/>
        <v>0</v>
      </c>
      <c r="CW104" s="142">
        <f t="shared" si="266"/>
        <v>0</v>
      </c>
      <c r="CX104" s="142">
        <f t="shared" si="266"/>
        <v>0</v>
      </c>
      <c r="CY104" s="142">
        <f t="shared" si="266"/>
        <v>0</v>
      </c>
      <c r="CZ104" s="142">
        <f t="shared" si="266"/>
        <v>0</v>
      </c>
      <c r="DA104" s="142">
        <f t="shared" si="266"/>
        <v>0</v>
      </c>
      <c r="DB104" s="142">
        <f t="shared" si="266"/>
        <v>0</v>
      </c>
      <c r="DC104" s="142">
        <f t="shared" si="266"/>
        <v>0</v>
      </c>
      <c r="DD104" s="142">
        <f t="shared" si="266"/>
        <v>0</v>
      </c>
      <c r="DE104" s="142">
        <f t="shared" si="266"/>
        <v>0</v>
      </c>
      <c r="DF104" s="142">
        <f t="shared" si="266"/>
        <v>0</v>
      </c>
      <c r="DG104" s="142">
        <f t="shared" si="266"/>
        <v>0</v>
      </c>
      <c r="DH104" s="142">
        <f t="shared" ref="DH104:EM104" si="267">ROUND(DH101*DH$8,0)</f>
        <v>0</v>
      </c>
      <c r="DI104" s="142">
        <f t="shared" si="267"/>
        <v>0</v>
      </c>
      <c r="DJ104" s="142">
        <f t="shared" si="267"/>
        <v>0</v>
      </c>
      <c r="DK104" s="142">
        <f t="shared" si="267"/>
        <v>0</v>
      </c>
      <c r="DL104" s="142">
        <f t="shared" si="267"/>
        <v>0</v>
      </c>
      <c r="DM104" s="142">
        <f t="shared" si="267"/>
        <v>0</v>
      </c>
      <c r="DN104" s="142">
        <f t="shared" si="267"/>
        <v>0</v>
      </c>
      <c r="DO104" s="142">
        <f t="shared" si="267"/>
        <v>0</v>
      </c>
      <c r="DP104" s="142">
        <f t="shared" si="267"/>
        <v>0</v>
      </c>
      <c r="DQ104" s="142">
        <f t="shared" si="267"/>
        <v>0</v>
      </c>
      <c r="DR104" s="142">
        <f t="shared" si="267"/>
        <v>0</v>
      </c>
      <c r="DS104" s="142">
        <f t="shared" si="267"/>
        <v>0</v>
      </c>
      <c r="DT104" s="142">
        <f t="shared" si="267"/>
        <v>0</v>
      </c>
      <c r="DU104" s="142">
        <f t="shared" si="267"/>
        <v>0</v>
      </c>
      <c r="DV104" s="142">
        <f t="shared" si="267"/>
        <v>0</v>
      </c>
      <c r="DW104" s="142">
        <f t="shared" si="267"/>
        <v>0</v>
      </c>
      <c r="DX104" s="142">
        <f t="shared" si="267"/>
        <v>0</v>
      </c>
      <c r="DY104" s="142">
        <f t="shared" si="267"/>
        <v>0</v>
      </c>
      <c r="DZ104" s="142">
        <f t="shared" si="267"/>
        <v>0</v>
      </c>
      <c r="EA104" s="142">
        <f t="shared" si="267"/>
        <v>0</v>
      </c>
      <c r="EB104" s="142">
        <f t="shared" si="267"/>
        <v>0</v>
      </c>
      <c r="EC104" s="142">
        <f t="shared" si="267"/>
        <v>0</v>
      </c>
      <c r="ED104" s="142">
        <f t="shared" si="267"/>
        <v>0</v>
      </c>
      <c r="EE104" s="142">
        <f t="shared" si="267"/>
        <v>0</v>
      </c>
      <c r="EF104" s="142">
        <f t="shared" si="267"/>
        <v>0</v>
      </c>
      <c r="EG104" s="142">
        <f t="shared" si="267"/>
        <v>0</v>
      </c>
      <c r="EH104" s="142">
        <f t="shared" si="267"/>
        <v>0</v>
      </c>
      <c r="EI104" s="142">
        <f t="shared" si="267"/>
        <v>0</v>
      </c>
      <c r="EJ104" s="142">
        <f t="shared" si="267"/>
        <v>0</v>
      </c>
      <c r="EK104" s="142">
        <f t="shared" si="267"/>
        <v>0</v>
      </c>
      <c r="EL104" s="142">
        <f t="shared" si="267"/>
        <v>0</v>
      </c>
      <c r="EM104" s="142">
        <f t="shared" si="267"/>
        <v>0</v>
      </c>
      <c r="EN104" s="142">
        <f t="shared" ref="EN104:ES104" si="268">ROUND(EN101*EN$8,0)</f>
        <v>0</v>
      </c>
      <c r="EO104" s="142">
        <f t="shared" si="268"/>
        <v>0</v>
      </c>
      <c r="EP104" s="142">
        <f t="shared" si="268"/>
        <v>0</v>
      </c>
      <c r="EQ104" s="142">
        <f t="shared" si="268"/>
        <v>0</v>
      </c>
      <c r="ER104" s="142">
        <f t="shared" si="268"/>
        <v>0</v>
      </c>
      <c r="ES104" s="142">
        <f t="shared" si="268"/>
        <v>0</v>
      </c>
      <c r="ET104" s="200"/>
      <c r="EU104" s="207">
        <f t="shared" si="259"/>
        <v>0</v>
      </c>
      <c r="EV104" s="142">
        <f t="shared" si="260"/>
        <v>0</v>
      </c>
      <c r="EW104" s="142">
        <f t="shared" si="261"/>
        <v>0</v>
      </c>
      <c r="EX104" s="142">
        <f t="shared" si="262"/>
        <v>0</v>
      </c>
      <c r="EY104" s="141">
        <f t="shared" si="263"/>
        <v>0</v>
      </c>
    </row>
    <row r="105" spans="2:155" ht="15.95" customHeight="1" x14ac:dyDescent="0.15">
      <c r="B105" s="468"/>
      <c r="C105" s="463"/>
      <c r="D105" s="464"/>
      <c r="E105" s="31" t="s">
        <v>13</v>
      </c>
      <c r="F105" s="155"/>
      <c r="G105" s="198"/>
      <c r="H105" s="142">
        <f t="shared" ref="H105:AU105" si="269">ROUND(H102*H$8,0)</f>
        <v>0</v>
      </c>
      <c r="I105" s="142">
        <f t="shared" si="269"/>
        <v>0</v>
      </c>
      <c r="J105" s="142">
        <f t="shared" si="269"/>
        <v>0</v>
      </c>
      <c r="K105" s="142">
        <f t="shared" si="269"/>
        <v>0</v>
      </c>
      <c r="L105" s="142">
        <f t="shared" si="269"/>
        <v>0</v>
      </c>
      <c r="M105" s="142">
        <f t="shared" si="269"/>
        <v>0</v>
      </c>
      <c r="N105" s="142">
        <f t="shared" si="269"/>
        <v>0</v>
      </c>
      <c r="O105" s="142">
        <f t="shared" si="269"/>
        <v>0</v>
      </c>
      <c r="P105" s="142">
        <f t="shared" si="269"/>
        <v>0</v>
      </c>
      <c r="Q105" s="142">
        <f t="shared" si="269"/>
        <v>0</v>
      </c>
      <c r="R105" s="142">
        <f t="shared" si="269"/>
        <v>0</v>
      </c>
      <c r="S105" s="142">
        <f t="shared" si="269"/>
        <v>0</v>
      </c>
      <c r="T105" s="142">
        <f t="shared" si="269"/>
        <v>0</v>
      </c>
      <c r="U105" s="142">
        <f t="shared" si="269"/>
        <v>0</v>
      </c>
      <c r="V105" s="142">
        <f t="shared" si="269"/>
        <v>0</v>
      </c>
      <c r="W105" s="142">
        <f t="shared" si="269"/>
        <v>0</v>
      </c>
      <c r="X105" s="142">
        <f t="shared" si="269"/>
        <v>0</v>
      </c>
      <c r="Y105" s="142">
        <f t="shared" si="269"/>
        <v>0</v>
      </c>
      <c r="Z105" s="142">
        <f t="shared" si="269"/>
        <v>0</v>
      </c>
      <c r="AA105" s="142">
        <f t="shared" si="269"/>
        <v>0</v>
      </c>
      <c r="AB105" s="142">
        <f t="shared" si="269"/>
        <v>0</v>
      </c>
      <c r="AC105" s="142">
        <f t="shared" si="269"/>
        <v>0</v>
      </c>
      <c r="AD105" s="142">
        <f t="shared" si="269"/>
        <v>0</v>
      </c>
      <c r="AE105" s="142">
        <f t="shared" si="269"/>
        <v>0</v>
      </c>
      <c r="AF105" s="142">
        <f t="shared" si="269"/>
        <v>0</v>
      </c>
      <c r="AG105" s="142">
        <f t="shared" si="269"/>
        <v>0</v>
      </c>
      <c r="AH105" s="142">
        <f t="shared" si="269"/>
        <v>0</v>
      </c>
      <c r="AI105" s="142">
        <f t="shared" si="269"/>
        <v>0</v>
      </c>
      <c r="AJ105" s="142">
        <f t="shared" si="269"/>
        <v>0</v>
      </c>
      <c r="AK105" s="142">
        <f t="shared" si="269"/>
        <v>0</v>
      </c>
      <c r="AL105" s="142">
        <f t="shared" si="269"/>
        <v>0</v>
      </c>
      <c r="AM105" s="142">
        <f t="shared" si="269"/>
        <v>0</v>
      </c>
      <c r="AN105" s="142">
        <f t="shared" si="269"/>
        <v>0</v>
      </c>
      <c r="AO105" s="142">
        <f t="shared" si="269"/>
        <v>0</v>
      </c>
      <c r="AP105" s="142">
        <f t="shared" si="269"/>
        <v>0</v>
      </c>
      <c r="AQ105" s="142">
        <f t="shared" si="269"/>
        <v>0</v>
      </c>
      <c r="AR105" s="142">
        <f t="shared" si="269"/>
        <v>0</v>
      </c>
      <c r="AS105" s="142">
        <f t="shared" si="269"/>
        <v>0</v>
      </c>
      <c r="AT105" s="142">
        <f t="shared" si="269"/>
        <v>0</v>
      </c>
      <c r="AU105" s="142">
        <f t="shared" si="269"/>
        <v>0</v>
      </c>
      <c r="AV105" s="142">
        <f t="shared" ref="AV105:CA105" si="270">ROUND(AV102*AV$8,0)</f>
        <v>0</v>
      </c>
      <c r="AW105" s="142">
        <f t="shared" si="270"/>
        <v>0</v>
      </c>
      <c r="AX105" s="142">
        <f t="shared" si="270"/>
        <v>0</v>
      </c>
      <c r="AY105" s="142">
        <f t="shared" si="270"/>
        <v>0</v>
      </c>
      <c r="AZ105" s="142">
        <f t="shared" si="270"/>
        <v>0</v>
      </c>
      <c r="BA105" s="142">
        <f t="shared" si="270"/>
        <v>0</v>
      </c>
      <c r="BB105" s="142">
        <f t="shared" si="270"/>
        <v>0</v>
      </c>
      <c r="BC105" s="142">
        <f t="shared" si="270"/>
        <v>0</v>
      </c>
      <c r="BD105" s="142">
        <f t="shared" si="270"/>
        <v>0</v>
      </c>
      <c r="BE105" s="142">
        <f t="shared" si="270"/>
        <v>0</v>
      </c>
      <c r="BF105" s="142">
        <f t="shared" si="270"/>
        <v>0</v>
      </c>
      <c r="BG105" s="142">
        <f t="shared" si="270"/>
        <v>0</v>
      </c>
      <c r="BH105" s="142">
        <f t="shared" si="270"/>
        <v>0</v>
      </c>
      <c r="BI105" s="142">
        <f t="shared" si="270"/>
        <v>0</v>
      </c>
      <c r="BJ105" s="142">
        <f t="shared" si="270"/>
        <v>0</v>
      </c>
      <c r="BK105" s="142">
        <f t="shared" si="270"/>
        <v>0</v>
      </c>
      <c r="BL105" s="142">
        <f t="shared" si="270"/>
        <v>0</v>
      </c>
      <c r="BM105" s="142">
        <f t="shared" si="270"/>
        <v>0</v>
      </c>
      <c r="BN105" s="142">
        <f t="shared" si="270"/>
        <v>0</v>
      </c>
      <c r="BO105" s="142">
        <f t="shared" si="270"/>
        <v>0</v>
      </c>
      <c r="BP105" s="142">
        <f t="shared" si="270"/>
        <v>0</v>
      </c>
      <c r="BQ105" s="142">
        <f t="shared" si="270"/>
        <v>0</v>
      </c>
      <c r="BR105" s="142">
        <f t="shared" si="270"/>
        <v>0</v>
      </c>
      <c r="BS105" s="142">
        <f t="shared" si="270"/>
        <v>0</v>
      </c>
      <c r="BT105" s="142">
        <f t="shared" si="270"/>
        <v>0</v>
      </c>
      <c r="BU105" s="142">
        <f t="shared" si="270"/>
        <v>0</v>
      </c>
      <c r="BV105" s="142">
        <f t="shared" si="270"/>
        <v>0</v>
      </c>
      <c r="BW105" s="142">
        <f t="shared" si="270"/>
        <v>0</v>
      </c>
      <c r="BX105" s="142">
        <f t="shared" si="270"/>
        <v>0</v>
      </c>
      <c r="BY105" s="142">
        <f t="shared" si="270"/>
        <v>0</v>
      </c>
      <c r="BZ105" s="142">
        <f t="shared" si="270"/>
        <v>0</v>
      </c>
      <c r="CA105" s="142">
        <f t="shared" si="270"/>
        <v>0</v>
      </c>
      <c r="CB105" s="142">
        <f t="shared" ref="CB105:DG105" si="271">ROUND(CB102*CB$8,0)</f>
        <v>0</v>
      </c>
      <c r="CC105" s="142">
        <f t="shared" si="271"/>
        <v>0</v>
      </c>
      <c r="CD105" s="142">
        <f t="shared" si="271"/>
        <v>0</v>
      </c>
      <c r="CE105" s="142">
        <f t="shared" si="271"/>
        <v>0</v>
      </c>
      <c r="CF105" s="142">
        <f t="shared" si="271"/>
        <v>0</v>
      </c>
      <c r="CG105" s="142">
        <f t="shared" si="271"/>
        <v>0</v>
      </c>
      <c r="CH105" s="142">
        <f t="shared" si="271"/>
        <v>0</v>
      </c>
      <c r="CI105" s="142">
        <f t="shared" si="271"/>
        <v>0</v>
      </c>
      <c r="CJ105" s="142">
        <f t="shared" si="271"/>
        <v>0</v>
      </c>
      <c r="CK105" s="142">
        <f t="shared" si="271"/>
        <v>0</v>
      </c>
      <c r="CL105" s="142">
        <f t="shared" si="271"/>
        <v>0</v>
      </c>
      <c r="CM105" s="142">
        <f t="shared" si="271"/>
        <v>0</v>
      </c>
      <c r="CN105" s="142">
        <f t="shared" si="271"/>
        <v>0</v>
      </c>
      <c r="CO105" s="142">
        <f t="shared" si="271"/>
        <v>0</v>
      </c>
      <c r="CP105" s="142">
        <f t="shared" si="271"/>
        <v>0</v>
      </c>
      <c r="CQ105" s="142">
        <f t="shared" si="271"/>
        <v>0</v>
      </c>
      <c r="CR105" s="142">
        <f t="shared" si="271"/>
        <v>0</v>
      </c>
      <c r="CS105" s="142">
        <f t="shared" si="271"/>
        <v>0</v>
      </c>
      <c r="CT105" s="142">
        <f t="shared" si="271"/>
        <v>0</v>
      </c>
      <c r="CU105" s="142">
        <f t="shared" si="271"/>
        <v>0</v>
      </c>
      <c r="CV105" s="409">
        <f t="shared" si="271"/>
        <v>0</v>
      </c>
      <c r="CW105" s="142">
        <f t="shared" si="271"/>
        <v>0</v>
      </c>
      <c r="CX105" s="142">
        <f t="shared" si="271"/>
        <v>0</v>
      </c>
      <c r="CY105" s="142">
        <f t="shared" si="271"/>
        <v>0</v>
      </c>
      <c r="CZ105" s="142">
        <f t="shared" si="271"/>
        <v>0</v>
      </c>
      <c r="DA105" s="142">
        <f t="shared" si="271"/>
        <v>0</v>
      </c>
      <c r="DB105" s="142">
        <f t="shared" si="271"/>
        <v>0</v>
      </c>
      <c r="DC105" s="142">
        <f t="shared" si="271"/>
        <v>0</v>
      </c>
      <c r="DD105" s="142">
        <f t="shared" si="271"/>
        <v>0</v>
      </c>
      <c r="DE105" s="142">
        <f t="shared" si="271"/>
        <v>0</v>
      </c>
      <c r="DF105" s="142">
        <f t="shared" si="271"/>
        <v>0</v>
      </c>
      <c r="DG105" s="142">
        <f t="shared" si="271"/>
        <v>0</v>
      </c>
      <c r="DH105" s="142">
        <f t="shared" ref="DH105:EM105" si="272">ROUND(DH102*DH$8,0)</f>
        <v>0</v>
      </c>
      <c r="DI105" s="142">
        <f t="shared" si="272"/>
        <v>0</v>
      </c>
      <c r="DJ105" s="142">
        <f t="shared" si="272"/>
        <v>0</v>
      </c>
      <c r="DK105" s="142">
        <f t="shared" si="272"/>
        <v>0</v>
      </c>
      <c r="DL105" s="142">
        <f t="shared" si="272"/>
        <v>0</v>
      </c>
      <c r="DM105" s="142">
        <f t="shared" si="272"/>
        <v>0</v>
      </c>
      <c r="DN105" s="142">
        <f t="shared" si="272"/>
        <v>0</v>
      </c>
      <c r="DO105" s="142">
        <f t="shared" si="272"/>
        <v>0</v>
      </c>
      <c r="DP105" s="142">
        <f t="shared" si="272"/>
        <v>0</v>
      </c>
      <c r="DQ105" s="142">
        <f t="shared" si="272"/>
        <v>0</v>
      </c>
      <c r="DR105" s="142">
        <f t="shared" si="272"/>
        <v>0</v>
      </c>
      <c r="DS105" s="142">
        <f t="shared" si="272"/>
        <v>0</v>
      </c>
      <c r="DT105" s="142">
        <f t="shared" si="272"/>
        <v>0</v>
      </c>
      <c r="DU105" s="142">
        <f t="shared" si="272"/>
        <v>0</v>
      </c>
      <c r="DV105" s="142">
        <f t="shared" si="272"/>
        <v>0</v>
      </c>
      <c r="DW105" s="142">
        <f t="shared" si="272"/>
        <v>0</v>
      </c>
      <c r="DX105" s="142">
        <f t="shared" si="272"/>
        <v>0</v>
      </c>
      <c r="DY105" s="142">
        <f t="shared" si="272"/>
        <v>0</v>
      </c>
      <c r="DZ105" s="142">
        <f t="shared" si="272"/>
        <v>0</v>
      </c>
      <c r="EA105" s="142">
        <f t="shared" si="272"/>
        <v>0</v>
      </c>
      <c r="EB105" s="142">
        <f t="shared" si="272"/>
        <v>0</v>
      </c>
      <c r="EC105" s="142">
        <f t="shared" si="272"/>
        <v>0</v>
      </c>
      <c r="ED105" s="142">
        <f t="shared" si="272"/>
        <v>0</v>
      </c>
      <c r="EE105" s="142">
        <f t="shared" si="272"/>
        <v>0</v>
      </c>
      <c r="EF105" s="142">
        <f t="shared" si="272"/>
        <v>0</v>
      </c>
      <c r="EG105" s="142">
        <f t="shared" si="272"/>
        <v>0</v>
      </c>
      <c r="EH105" s="142">
        <f t="shared" si="272"/>
        <v>0</v>
      </c>
      <c r="EI105" s="142">
        <f t="shared" si="272"/>
        <v>0</v>
      </c>
      <c r="EJ105" s="142">
        <f t="shared" si="272"/>
        <v>0</v>
      </c>
      <c r="EK105" s="142">
        <f t="shared" si="272"/>
        <v>0</v>
      </c>
      <c r="EL105" s="142">
        <f t="shared" si="272"/>
        <v>0</v>
      </c>
      <c r="EM105" s="142">
        <f t="shared" si="272"/>
        <v>0</v>
      </c>
      <c r="EN105" s="142">
        <f t="shared" ref="EN105:ES105" si="273">ROUND(EN102*EN$8,0)</f>
        <v>0</v>
      </c>
      <c r="EO105" s="142">
        <f t="shared" si="273"/>
        <v>0</v>
      </c>
      <c r="EP105" s="142">
        <f t="shared" si="273"/>
        <v>0</v>
      </c>
      <c r="EQ105" s="142">
        <f t="shared" si="273"/>
        <v>0</v>
      </c>
      <c r="ER105" s="142">
        <f t="shared" si="273"/>
        <v>0</v>
      </c>
      <c r="ES105" s="142">
        <f t="shared" si="273"/>
        <v>0</v>
      </c>
      <c r="ET105" s="200"/>
      <c r="EU105" s="207">
        <f t="shared" si="259"/>
        <v>0</v>
      </c>
      <c r="EV105" s="142">
        <f t="shared" si="260"/>
        <v>0</v>
      </c>
      <c r="EW105" s="142">
        <f t="shared" si="261"/>
        <v>0</v>
      </c>
      <c r="EX105" s="142">
        <f t="shared" si="262"/>
        <v>0</v>
      </c>
      <c r="EY105" s="141">
        <f t="shared" si="263"/>
        <v>0</v>
      </c>
    </row>
    <row r="106" spans="2:155" ht="15.95" customHeight="1" x14ac:dyDescent="0.15">
      <c r="B106" s="468"/>
      <c r="C106" s="465"/>
      <c r="D106" s="466"/>
      <c r="E106" s="31" t="s">
        <v>237</v>
      </c>
      <c r="F106" s="155"/>
      <c r="G106" s="198"/>
      <c r="H106" s="142">
        <f t="shared" ref="H106:AU106" si="274">ROUND(H103*H$8,0)</f>
        <v>0</v>
      </c>
      <c r="I106" s="142">
        <f t="shared" si="274"/>
        <v>0</v>
      </c>
      <c r="J106" s="142">
        <f t="shared" si="274"/>
        <v>0</v>
      </c>
      <c r="K106" s="142">
        <f t="shared" si="274"/>
        <v>0</v>
      </c>
      <c r="L106" s="142">
        <f t="shared" si="274"/>
        <v>0</v>
      </c>
      <c r="M106" s="142">
        <f t="shared" si="274"/>
        <v>0</v>
      </c>
      <c r="N106" s="142">
        <f t="shared" si="274"/>
        <v>0</v>
      </c>
      <c r="O106" s="142">
        <f t="shared" si="274"/>
        <v>0</v>
      </c>
      <c r="P106" s="142">
        <f t="shared" si="274"/>
        <v>0</v>
      </c>
      <c r="Q106" s="142">
        <f t="shared" si="274"/>
        <v>0</v>
      </c>
      <c r="R106" s="142">
        <f t="shared" si="274"/>
        <v>0</v>
      </c>
      <c r="S106" s="142">
        <f t="shared" si="274"/>
        <v>0</v>
      </c>
      <c r="T106" s="142">
        <f t="shared" si="274"/>
        <v>0</v>
      </c>
      <c r="U106" s="142">
        <f t="shared" si="274"/>
        <v>0</v>
      </c>
      <c r="V106" s="142">
        <f t="shared" si="274"/>
        <v>0</v>
      </c>
      <c r="W106" s="142">
        <f t="shared" si="274"/>
        <v>0</v>
      </c>
      <c r="X106" s="142">
        <f t="shared" si="274"/>
        <v>0</v>
      </c>
      <c r="Y106" s="142">
        <f t="shared" si="274"/>
        <v>0</v>
      </c>
      <c r="Z106" s="142">
        <f t="shared" si="274"/>
        <v>0</v>
      </c>
      <c r="AA106" s="142">
        <f t="shared" si="274"/>
        <v>0</v>
      </c>
      <c r="AB106" s="142">
        <f t="shared" si="274"/>
        <v>0</v>
      </c>
      <c r="AC106" s="142">
        <f t="shared" si="274"/>
        <v>0</v>
      </c>
      <c r="AD106" s="142">
        <f t="shared" si="274"/>
        <v>0</v>
      </c>
      <c r="AE106" s="142">
        <f t="shared" si="274"/>
        <v>0</v>
      </c>
      <c r="AF106" s="142">
        <f t="shared" si="274"/>
        <v>0</v>
      </c>
      <c r="AG106" s="142">
        <f t="shared" si="274"/>
        <v>0</v>
      </c>
      <c r="AH106" s="142">
        <f t="shared" si="274"/>
        <v>0</v>
      </c>
      <c r="AI106" s="142">
        <f t="shared" si="274"/>
        <v>0</v>
      </c>
      <c r="AJ106" s="142">
        <f t="shared" si="274"/>
        <v>0</v>
      </c>
      <c r="AK106" s="142">
        <f t="shared" si="274"/>
        <v>0</v>
      </c>
      <c r="AL106" s="142">
        <f t="shared" si="274"/>
        <v>0</v>
      </c>
      <c r="AM106" s="142">
        <f t="shared" si="274"/>
        <v>0</v>
      </c>
      <c r="AN106" s="142">
        <f t="shared" si="274"/>
        <v>0</v>
      </c>
      <c r="AO106" s="142">
        <f t="shared" si="274"/>
        <v>0</v>
      </c>
      <c r="AP106" s="142">
        <f t="shared" si="274"/>
        <v>0</v>
      </c>
      <c r="AQ106" s="142">
        <f t="shared" si="274"/>
        <v>0</v>
      </c>
      <c r="AR106" s="142">
        <f t="shared" si="274"/>
        <v>0</v>
      </c>
      <c r="AS106" s="142">
        <f t="shared" si="274"/>
        <v>0</v>
      </c>
      <c r="AT106" s="142">
        <f t="shared" si="274"/>
        <v>0</v>
      </c>
      <c r="AU106" s="142">
        <f t="shared" si="274"/>
        <v>0</v>
      </c>
      <c r="AV106" s="142">
        <f t="shared" ref="AV106:CA106" si="275">ROUND(AV103*AV$8,0)</f>
        <v>0</v>
      </c>
      <c r="AW106" s="142">
        <f t="shared" si="275"/>
        <v>0</v>
      </c>
      <c r="AX106" s="142">
        <f t="shared" si="275"/>
        <v>0</v>
      </c>
      <c r="AY106" s="142">
        <f t="shared" si="275"/>
        <v>0</v>
      </c>
      <c r="AZ106" s="142">
        <f t="shared" si="275"/>
        <v>0</v>
      </c>
      <c r="BA106" s="142">
        <f t="shared" si="275"/>
        <v>0</v>
      </c>
      <c r="BB106" s="142">
        <f t="shared" si="275"/>
        <v>0</v>
      </c>
      <c r="BC106" s="142">
        <f t="shared" si="275"/>
        <v>0</v>
      </c>
      <c r="BD106" s="142">
        <f t="shared" si="275"/>
        <v>0</v>
      </c>
      <c r="BE106" s="142">
        <f t="shared" si="275"/>
        <v>0</v>
      </c>
      <c r="BF106" s="142">
        <f t="shared" si="275"/>
        <v>0</v>
      </c>
      <c r="BG106" s="142">
        <f t="shared" si="275"/>
        <v>0</v>
      </c>
      <c r="BH106" s="142">
        <f t="shared" si="275"/>
        <v>0</v>
      </c>
      <c r="BI106" s="142">
        <f t="shared" si="275"/>
        <v>0</v>
      </c>
      <c r="BJ106" s="142">
        <f t="shared" si="275"/>
        <v>0</v>
      </c>
      <c r="BK106" s="142">
        <f t="shared" si="275"/>
        <v>0</v>
      </c>
      <c r="BL106" s="142">
        <f t="shared" si="275"/>
        <v>0</v>
      </c>
      <c r="BM106" s="142">
        <f t="shared" si="275"/>
        <v>0</v>
      </c>
      <c r="BN106" s="142">
        <f t="shared" si="275"/>
        <v>0</v>
      </c>
      <c r="BO106" s="142">
        <f t="shared" si="275"/>
        <v>0</v>
      </c>
      <c r="BP106" s="142">
        <f t="shared" si="275"/>
        <v>0</v>
      </c>
      <c r="BQ106" s="142">
        <f t="shared" si="275"/>
        <v>0</v>
      </c>
      <c r="BR106" s="142">
        <f t="shared" si="275"/>
        <v>0</v>
      </c>
      <c r="BS106" s="142">
        <f t="shared" si="275"/>
        <v>0</v>
      </c>
      <c r="BT106" s="142">
        <f t="shared" si="275"/>
        <v>0</v>
      </c>
      <c r="BU106" s="142">
        <f t="shared" si="275"/>
        <v>0</v>
      </c>
      <c r="BV106" s="142">
        <f t="shared" si="275"/>
        <v>0</v>
      </c>
      <c r="BW106" s="142">
        <f t="shared" si="275"/>
        <v>0</v>
      </c>
      <c r="BX106" s="142">
        <f t="shared" si="275"/>
        <v>0</v>
      </c>
      <c r="BY106" s="142">
        <f t="shared" si="275"/>
        <v>0</v>
      </c>
      <c r="BZ106" s="142">
        <f t="shared" si="275"/>
        <v>0</v>
      </c>
      <c r="CA106" s="142">
        <f t="shared" si="275"/>
        <v>0</v>
      </c>
      <c r="CB106" s="142">
        <f t="shared" ref="CB106:DG106" si="276">ROUND(CB103*CB$8,0)</f>
        <v>0</v>
      </c>
      <c r="CC106" s="142">
        <f t="shared" si="276"/>
        <v>0</v>
      </c>
      <c r="CD106" s="142">
        <f t="shared" si="276"/>
        <v>0</v>
      </c>
      <c r="CE106" s="142">
        <f t="shared" si="276"/>
        <v>0</v>
      </c>
      <c r="CF106" s="142">
        <f t="shared" si="276"/>
        <v>0</v>
      </c>
      <c r="CG106" s="142">
        <f t="shared" si="276"/>
        <v>0</v>
      </c>
      <c r="CH106" s="142">
        <f t="shared" si="276"/>
        <v>0</v>
      </c>
      <c r="CI106" s="142">
        <f t="shared" si="276"/>
        <v>0</v>
      </c>
      <c r="CJ106" s="142">
        <f t="shared" si="276"/>
        <v>0</v>
      </c>
      <c r="CK106" s="142">
        <f t="shared" si="276"/>
        <v>0</v>
      </c>
      <c r="CL106" s="142">
        <f t="shared" si="276"/>
        <v>0</v>
      </c>
      <c r="CM106" s="142">
        <f t="shared" si="276"/>
        <v>0</v>
      </c>
      <c r="CN106" s="142">
        <f t="shared" si="276"/>
        <v>0</v>
      </c>
      <c r="CO106" s="142">
        <f t="shared" si="276"/>
        <v>0</v>
      </c>
      <c r="CP106" s="142">
        <f t="shared" si="276"/>
        <v>0</v>
      </c>
      <c r="CQ106" s="142">
        <f t="shared" si="276"/>
        <v>0</v>
      </c>
      <c r="CR106" s="142">
        <f t="shared" si="276"/>
        <v>0</v>
      </c>
      <c r="CS106" s="142">
        <f t="shared" si="276"/>
        <v>0</v>
      </c>
      <c r="CT106" s="142">
        <f t="shared" si="276"/>
        <v>0</v>
      </c>
      <c r="CU106" s="142">
        <f t="shared" si="276"/>
        <v>0</v>
      </c>
      <c r="CV106" s="409">
        <f t="shared" si="276"/>
        <v>0</v>
      </c>
      <c r="CW106" s="142">
        <f t="shared" si="276"/>
        <v>0</v>
      </c>
      <c r="CX106" s="142">
        <f t="shared" si="276"/>
        <v>0</v>
      </c>
      <c r="CY106" s="142">
        <f t="shared" si="276"/>
        <v>0</v>
      </c>
      <c r="CZ106" s="142">
        <f t="shared" si="276"/>
        <v>0</v>
      </c>
      <c r="DA106" s="142">
        <f t="shared" si="276"/>
        <v>0</v>
      </c>
      <c r="DB106" s="142">
        <f t="shared" si="276"/>
        <v>0</v>
      </c>
      <c r="DC106" s="142">
        <f t="shared" si="276"/>
        <v>200000</v>
      </c>
      <c r="DD106" s="142">
        <f t="shared" si="276"/>
        <v>200000</v>
      </c>
      <c r="DE106" s="142">
        <f t="shared" si="276"/>
        <v>200000</v>
      </c>
      <c r="DF106" s="142">
        <f t="shared" si="276"/>
        <v>0</v>
      </c>
      <c r="DG106" s="142">
        <f t="shared" si="276"/>
        <v>0</v>
      </c>
      <c r="DH106" s="142">
        <f t="shared" ref="DH106:EM106" si="277">ROUND(DH103*DH$8,0)</f>
        <v>0</v>
      </c>
      <c r="DI106" s="142">
        <f t="shared" si="277"/>
        <v>0</v>
      </c>
      <c r="DJ106" s="142">
        <f t="shared" si="277"/>
        <v>0</v>
      </c>
      <c r="DK106" s="142">
        <f t="shared" si="277"/>
        <v>0</v>
      </c>
      <c r="DL106" s="142">
        <f t="shared" si="277"/>
        <v>0</v>
      </c>
      <c r="DM106" s="142">
        <f t="shared" si="277"/>
        <v>0</v>
      </c>
      <c r="DN106" s="142">
        <f t="shared" si="277"/>
        <v>0</v>
      </c>
      <c r="DO106" s="142">
        <f t="shared" si="277"/>
        <v>0</v>
      </c>
      <c r="DP106" s="142">
        <f t="shared" si="277"/>
        <v>0</v>
      </c>
      <c r="DQ106" s="142">
        <f t="shared" si="277"/>
        <v>0</v>
      </c>
      <c r="DR106" s="142">
        <f t="shared" si="277"/>
        <v>0</v>
      </c>
      <c r="DS106" s="142">
        <f t="shared" si="277"/>
        <v>0</v>
      </c>
      <c r="DT106" s="142">
        <f t="shared" si="277"/>
        <v>0</v>
      </c>
      <c r="DU106" s="142">
        <f t="shared" si="277"/>
        <v>0</v>
      </c>
      <c r="DV106" s="142">
        <f t="shared" si="277"/>
        <v>0</v>
      </c>
      <c r="DW106" s="142">
        <f t="shared" si="277"/>
        <v>0</v>
      </c>
      <c r="DX106" s="142">
        <f t="shared" si="277"/>
        <v>0</v>
      </c>
      <c r="DY106" s="142">
        <f t="shared" si="277"/>
        <v>0</v>
      </c>
      <c r="DZ106" s="142">
        <f t="shared" si="277"/>
        <v>0</v>
      </c>
      <c r="EA106" s="142">
        <f t="shared" si="277"/>
        <v>0</v>
      </c>
      <c r="EB106" s="142">
        <f t="shared" si="277"/>
        <v>0</v>
      </c>
      <c r="EC106" s="142">
        <f t="shared" si="277"/>
        <v>0</v>
      </c>
      <c r="ED106" s="142">
        <f t="shared" si="277"/>
        <v>0</v>
      </c>
      <c r="EE106" s="142">
        <f t="shared" si="277"/>
        <v>0</v>
      </c>
      <c r="EF106" s="142">
        <f t="shared" si="277"/>
        <v>0</v>
      </c>
      <c r="EG106" s="142">
        <f t="shared" si="277"/>
        <v>0</v>
      </c>
      <c r="EH106" s="142">
        <f t="shared" si="277"/>
        <v>0</v>
      </c>
      <c r="EI106" s="142">
        <f t="shared" si="277"/>
        <v>0</v>
      </c>
      <c r="EJ106" s="142">
        <f t="shared" si="277"/>
        <v>0</v>
      </c>
      <c r="EK106" s="142">
        <f t="shared" si="277"/>
        <v>0</v>
      </c>
      <c r="EL106" s="142">
        <f t="shared" si="277"/>
        <v>0</v>
      </c>
      <c r="EM106" s="142">
        <f t="shared" si="277"/>
        <v>0</v>
      </c>
      <c r="EN106" s="142">
        <f t="shared" ref="EN106:ES106" si="278">ROUND(EN103*EN$8,0)</f>
        <v>0</v>
      </c>
      <c r="EO106" s="142">
        <f t="shared" si="278"/>
        <v>0</v>
      </c>
      <c r="EP106" s="142">
        <f t="shared" si="278"/>
        <v>0</v>
      </c>
      <c r="EQ106" s="142">
        <f t="shared" si="278"/>
        <v>0</v>
      </c>
      <c r="ER106" s="142">
        <f t="shared" si="278"/>
        <v>0</v>
      </c>
      <c r="ES106" s="142">
        <f t="shared" si="278"/>
        <v>0</v>
      </c>
      <c r="ET106" s="200"/>
      <c r="EU106" s="207">
        <f t="shared" si="259"/>
        <v>0</v>
      </c>
      <c r="EV106" s="142">
        <f t="shared" si="260"/>
        <v>0</v>
      </c>
      <c r="EW106" s="142">
        <f t="shared" si="261"/>
        <v>0</v>
      </c>
      <c r="EX106" s="142">
        <f t="shared" si="262"/>
        <v>600000</v>
      </c>
      <c r="EY106" s="141">
        <f t="shared" si="263"/>
        <v>0</v>
      </c>
    </row>
    <row r="107" spans="2:155" ht="15.95" customHeight="1" x14ac:dyDescent="0.15">
      <c r="B107" s="468"/>
      <c r="C107" s="21"/>
      <c r="D107" s="22"/>
      <c r="E107" s="23"/>
      <c r="F107" s="18" t="s">
        <v>11</v>
      </c>
      <c r="G107" s="198"/>
      <c r="H107" s="142">
        <f t="shared" ref="H107:AU107" si="279">SUM(H101:H103)</f>
        <v>0</v>
      </c>
      <c r="I107" s="142">
        <f t="shared" si="279"/>
        <v>0</v>
      </c>
      <c r="J107" s="142">
        <f t="shared" si="279"/>
        <v>0</v>
      </c>
      <c r="K107" s="142">
        <f t="shared" si="279"/>
        <v>0</v>
      </c>
      <c r="L107" s="142">
        <f t="shared" si="279"/>
        <v>0</v>
      </c>
      <c r="M107" s="142">
        <f t="shared" si="279"/>
        <v>0</v>
      </c>
      <c r="N107" s="142">
        <f t="shared" si="279"/>
        <v>0</v>
      </c>
      <c r="O107" s="142">
        <f t="shared" si="279"/>
        <v>0</v>
      </c>
      <c r="P107" s="142">
        <f t="shared" si="279"/>
        <v>0</v>
      </c>
      <c r="Q107" s="142">
        <f t="shared" si="279"/>
        <v>0</v>
      </c>
      <c r="R107" s="142">
        <f t="shared" si="279"/>
        <v>0</v>
      </c>
      <c r="S107" s="142">
        <f t="shared" si="279"/>
        <v>0</v>
      </c>
      <c r="T107" s="142">
        <f t="shared" si="279"/>
        <v>0</v>
      </c>
      <c r="U107" s="142">
        <f t="shared" si="279"/>
        <v>0</v>
      </c>
      <c r="V107" s="142">
        <f t="shared" si="279"/>
        <v>0</v>
      </c>
      <c r="W107" s="142">
        <f t="shared" si="279"/>
        <v>0</v>
      </c>
      <c r="X107" s="142">
        <f t="shared" si="279"/>
        <v>0</v>
      </c>
      <c r="Y107" s="142">
        <f t="shared" si="279"/>
        <v>0</v>
      </c>
      <c r="Z107" s="142">
        <f t="shared" si="279"/>
        <v>0</v>
      </c>
      <c r="AA107" s="142">
        <f t="shared" si="279"/>
        <v>0</v>
      </c>
      <c r="AB107" s="142">
        <f t="shared" si="279"/>
        <v>0</v>
      </c>
      <c r="AC107" s="142">
        <f t="shared" si="279"/>
        <v>0</v>
      </c>
      <c r="AD107" s="142">
        <f t="shared" si="279"/>
        <v>0</v>
      </c>
      <c r="AE107" s="142">
        <f t="shared" si="279"/>
        <v>0</v>
      </c>
      <c r="AF107" s="142">
        <f t="shared" si="279"/>
        <v>0</v>
      </c>
      <c r="AG107" s="142">
        <f t="shared" si="279"/>
        <v>0</v>
      </c>
      <c r="AH107" s="142">
        <f t="shared" si="279"/>
        <v>0</v>
      </c>
      <c r="AI107" s="142">
        <f t="shared" si="279"/>
        <v>0</v>
      </c>
      <c r="AJ107" s="142">
        <f t="shared" si="279"/>
        <v>0</v>
      </c>
      <c r="AK107" s="142">
        <f t="shared" si="279"/>
        <v>0</v>
      </c>
      <c r="AL107" s="142">
        <f t="shared" si="279"/>
        <v>0</v>
      </c>
      <c r="AM107" s="142">
        <f t="shared" si="279"/>
        <v>0</v>
      </c>
      <c r="AN107" s="142">
        <f t="shared" si="279"/>
        <v>0</v>
      </c>
      <c r="AO107" s="142">
        <f t="shared" si="279"/>
        <v>0</v>
      </c>
      <c r="AP107" s="142">
        <f t="shared" si="279"/>
        <v>0</v>
      </c>
      <c r="AQ107" s="142">
        <f t="shared" si="279"/>
        <v>0</v>
      </c>
      <c r="AR107" s="142">
        <f t="shared" si="279"/>
        <v>0</v>
      </c>
      <c r="AS107" s="142">
        <f t="shared" si="279"/>
        <v>0</v>
      </c>
      <c r="AT107" s="142">
        <f t="shared" si="279"/>
        <v>0</v>
      </c>
      <c r="AU107" s="142">
        <f t="shared" si="279"/>
        <v>0</v>
      </c>
      <c r="AV107" s="142">
        <f t="shared" ref="AV107:CA107" si="280">SUM(AV101:AV103)</f>
        <v>0</v>
      </c>
      <c r="AW107" s="142">
        <f t="shared" si="280"/>
        <v>0</v>
      </c>
      <c r="AX107" s="142">
        <f t="shared" si="280"/>
        <v>0</v>
      </c>
      <c r="AY107" s="142">
        <f t="shared" si="280"/>
        <v>0</v>
      </c>
      <c r="AZ107" s="142">
        <f t="shared" si="280"/>
        <v>0</v>
      </c>
      <c r="BA107" s="142">
        <f t="shared" si="280"/>
        <v>0</v>
      </c>
      <c r="BB107" s="142">
        <f t="shared" si="280"/>
        <v>0</v>
      </c>
      <c r="BC107" s="142">
        <f t="shared" si="280"/>
        <v>0</v>
      </c>
      <c r="BD107" s="142">
        <f t="shared" si="280"/>
        <v>0</v>
      </c>
      <c r="BE107" s="142">
        <f t="shared" si="280"/>
        <v>0</v>
      </c>
      <c r="BF107" s="142">
        <f t="shared" si="280"/>
        <v>0</v>
      </c>
      <c r="BG107" s="142">
        <f t="shared" si="280"/>
        <v>0</v>
      </c>
      <c r="BH107" s="142">
        <f t="shared" si="280"/>
        <v>0</v>
      </c>
      <c r="BI107" s="142">
        <f t="shared" si="280"/>
        <v>0</v>
      </c>
      <c r="BJ107" s="142">
        <f t="shared" si="280"/>
        <v>0</v>
      </c>
      <c r="BK107" s="142">
        <f t="shared" si="280"/>
        <v>0</v>
      </c>
      <c r="BL107" s="142">
        <f t="shared" si="280"/>
        <v>0</v>
      </c>
      <c r="BM107" s="142">
        <f t="shared" si="280"/>
        <v>0</v>
      </c>
      <c r="BN107" s="142">
        <f t="shared" si="280"/>
        <v>0</v>
      </c>
      <c r="BO107" s="142">
        <f t="shared" si="280"/>
        <v>0</v>
      </c>
      <c r="BP107" s="142">
        <f t="shared" si="280"/>
        <v>0</v>
      </c>
      <c r="BQ107" s="142">
        <f t="shared" si="280"/>
        <v>0</v>
      </c>
      <c r="BR107" s="142">
        <f t="shared" si="280"/>
        <v>0</v>
      </c>
      <c r="BS107" s="142">
        <f t="shared" si="280"/>
        <v>0</v>
      </c>
      <c r="BT107" s="142">
        <f t="shared" si="280"/>
        <v>0</v>
      </c>
      <c r="BU107" s="142">
        <f t="shared" si="280"/>
        <v>0</v>
      </c>
      <c r="BV107" s="142">
        <f t="shared" si="280"/>
        <v>0</v>
      </c>
      <c r="BW107" s="142">
        <f t="shared" si="280"/>
        <v>0</v>
      </c>
      <c r="BX107" s="142">
        <f t="shared" si="280"/>
        <v>0</v>
      </c>
      <c r="BY107" s="142">
        <f t="shared" si="280"/>
        <v>0</v>
      </c>
      <c r="BZ107" s="142">
        <f t="shared" si="280"/>
        <v>0</v>
      </c>
      <c r="CA107" s="142">
        <f t="shared" si="280"/>
        <v>0</v>
      </c>
      <c r="CB107" s="142">
        <f t="shared" ref="CB107:DG107" si="281">SUM(CB101:CB103)</f>
        <v>0</v>
      </c>
      <c r="CC107" s="142">
        <f t="shared" si="281"/>
        <v>0</v>
      </c>
      <c r="CD107" s="142">
        <f t="shared" si="281"/>
        <v>0</v>
      </c>
      <c r="CE107" s="142">
        <f t="shared" si="281"/>
        <v>0</v>
      </c>
      <c r="CF107" s="142">
        <f t="shared" si="281"/>
        <v>0</v>
      </c>
      <c r="CG107" s="142">
        <f t="shared" si="281"/>
        <v>0</v>
      </c>
      <c r="CH107" s="142">
        <f t="shared" si="281"/>
        <v>0</v>
      </c>
      <c r="CI107" s="142">
        <f t="shared" si="281"/>
        <v>0</v>
      </c>
      <c r="CJ107" s="142">
        <f t="shared" si="281"/>
        <v>0</v>
      </c>
      <c r="CK107" s="142">
        <f t="shared" si="281"/>
        <v>0</v>
      </c>
      <c r="CL107" s="142">
        <f t="shared" si="281"/>
        <v>0</v>
      </c>
      <c r="CM107" s="142">
        <f t="shared" si="281"/>
        <v>0</v>
      </c>
      <c r="CN107" s="142">
        <f t="shared" si="281"/>
        <v>0</v>
      </c>
      <c r="CO107" s="142">
        <f t="shared" si="281"/>
        <v>0</v>
      </c>
      <c r="CP107" s="142">
        <f t="shared" si="281"/>
        <v>0</v>
      </c>
      <c r="CQ107" s="142">
        <f t="shared" si="281"/>
        <v>0</v>
      </c>
      <c r="CR107" s="142">
        <f t="shared" si="281"/>
        <v>0</v>
      </c>
      <c r="CS107" s="142">
        <f t="shared" si="281"/>
        <v>0</v>
      </c>
      <c r="CT107" s="142">
        <f t="shared" si="281"/>
        <v>0</v>
      </c>
      <c r="CU107" s="142">
        <f t="shared" si="281"/>
        <v>0</v>
      </c>
      <c r="CV107" s="409">
        <f t="shared" si="281"/>
        <v>0</v>
      </c>
      <c r="CW107" s="142">
        <f t="shared" si="281"/>
        <v>0</v>
      </c>
      <c r="CX107" s="142">
        <f t="shared" si="281"/>
        <v>0</v>
      </c>
      <c r="CY107" s="142">
        <f t="shared" si="281"/>
        <v>0</v>
      </c>
      <c r="CZ107" s="142">
        <f t="shared" si="281"/>
        <v>0</v>
      </c>
      <c r="DA107" s="142">
        <f t="shared" si="281"/>
        <v>0</v>
      </c>
      <c r="DB107" s="142">
        <f t="shared" si="281"/>
        <v>0</v>
      </c>
      <c r="DC107" s="142">
        <f t="shared" si="281"/>
        <v>200000</v>
      </c>
      <c r="DD107" s="142">
        <f t="shared" si="281"/>
        <v>200000</v>
      </c>
      <c r="DE107" s="142">
        <f t="shared" si="281"/>
        <v>200000</v>
      </c>
      <c r="DF107" s="142">
        <f t="shared" si="281"/>
        <v>0</v>
      </c>
      <c r="DG107" s="142">
        <f t="shared" si="281"/>
        <v>0</v>
      </c>
      <c r="DH107" s="142">
        <f t="shared" ref="DH107:EM107" si="282">SUM(DH101:DH103)</f>
        <v>0</v>
      </c>
      <c r="DI107" s="142">
        <f t="shared" si="282"/>
        <v>0</v>
      </c>
      <c r="DJ107" s="142">
        <f t="shared" si="282"/>
        <v>0</v>
      </c>
      <c r="DK107" s="142">
        <f t="shared" si="282"/>
        <v>0</v>
      </c>
      <c r="DL107" s="142">
        <f t="shared" si="282"/>
        <v>0</v>
      </c>
      <c r="DM107" s="142">
        <f t="shared" si="282"/>
        <v>0</v>
      </c>
      <c r="DN107" s="142">
        <f t="shared" si="282"/>
        <v>0</v>
      </c>
      <c r="DO107" s="142">
        <f t="shared" si="282"/>
        <v>0</v>
      </c>
      <c r="DP107" s="142">
        <f t="shared" si="282"/>
        <v>0</v>
      </c>
      <c r="DQ107" s="142">
        <f t="shared" si="282"/>
        <v>0</v>
      </c>
      <c r="DR107" s="142">
        <f t="shared" si="282"/>
        <v>0</v>
      </c>
      <c r="DS107" s="142">
        <f t="shared" si="282"/>
        <v>0</v>
      </c>
      <c r="DT107" s="142">
        <f t="shared" si="282"/>
        <v>0</v>
      </c>
      <c r="DU107" s="142">
        <f t="shared" si="282"/>
        <v>0</v>
      </c>
      <c r="DV107" s="142">
        <f t="shared" si="282"/>
        <v>0</v>
      </c>
      <c r="DW107" s="142">
        <f t="shared" si="282"/>
        <v>0</v>
      </c>
      <c r="DX107" s="142">
        <f t="shared" si="282"/>
        <v>0</v>
      </c>
      <c r="DY107" s="142">
        <f t="shared" si="282"/>
        <v>0</v>
      </c>
      <c r="DZ107" s="142">
        <f t="shared" si="282"/>
        <v>0</v>
      </c>
      <c r="EA107" s="142">
        <f t="shared" si="282"/>
        <v>0</v>
      </c>
      <c r="EB107" s="142">
        <f t="shared" si="282"/>
        <v>0</v>
      </c>
      <c r="EC107" s="142">
        <f t="shared" si="282"/>
        <v>0</v>
      </c>
      <c r="ED107" s="142">
        <f t="shared" si="282"/>
        <v>0</v>
      </c>
      <c r="EE107" s="142">
        <f t="shared" si="282"/>
        <v>0</v>
      </c>
      <c r="EF107" s="142">
        <f t="shared" si="282"/>
        <v>0</v>
      </c>
      <c r="EG107" s="142">
        <f t="shared" si="282"/>
        <v>0</v>
      </c>
      <c r="EH107" s="142">
        <f t="shared" si="282"/>
        <v>0</v>
      </c>
      <c r="EI107" s="142">
        <f t="shared" si="282"/>
        <v>0</v>
      </c>
      <c r="EJ107" s="142">
        <f t="shared" si="282"/>
        <v>0</v>
      </c>
      <c r="EK107" s="142">
        <f t="shared" si="282"/>
        <v>0</v>
      </c>
      <c r="EL107" s="142">
        <f t="shared" si="282"/>
        <v>0</v>
      </c>
      <c r="EM107" s="142">
        <f t="shared" si="282"/>
        <v>0</v>
      </c>
      <c r="EN107" s="142">
        <f t="shared" ref="EN107:ES107" si="283">SUM(EN101:EN103)</f>
        <v>0</v>
      </c>
      <c r="EO107" s="142">
        <f t="shared" si="283"/>
        <v>0</v>
      </c>
      <c r="EP107" s="142">
        <f t="shared" si="283"/>
        <v>0</v>
      </c>
      <c r="EQ107" s="142">
        <f t="shared" si="283"/>
        <v>0</v>
      </c>
      <c r="ER107" s="142">
        <f t="shared" si="283"/>
        <v>0</v>
      </c>
      <c r="ES107" s="142">
        <f t="shared" si="283"/>
        <v>0</v>
      </c>
      <c r="ET107" s="200"/>
      <c r="EU107" s="207">
        <f t="shared" si="259"/>
        <v>0</v>
      </c>
      <c r="EV107" s="142">
        <f t="shared" si="260"/>
        <v>0</v>
      </c>
      <c r="EW107" s="142">
        <f t="shared" si="261"/>
        <v>0</v>
      </c>
      <c r="EX107" s="142">
        <f t="shared" si="262"/>
        <v>600000</v>
      </c>
      <c r="EY107" s="141">
        <f t="shared" si="263"/>
        <v>0</v>
      </c>
    </row>
    <row r="108" spans="2:155" ht="15.95" customHeight="1" thickBot="1" x14ac:dyDescent="0.2">
      <c r="B108" s="468"/>
      <c r="C108" s="24"/>
      <c r="D108" s="25" t="s">
        <v>183</v>
      </c>
      <c r="E108" s="26"/>
      <c r="F108" s="18" t="s">
        <v>12</v>
      </c>
      <c r="G108" s="198"/>
      <c r="H108" s="142">
        <f t="shared" ref="H108:AU108" si="284">SUM(H104:H106)</f>
        <v>0</v>
      </c>
      <c r="I108" s="142">
        <f t="shared" si="284"/>
        <v>0</v>
      </c>
      <c r="J108" s="142">
        <f t="shared" si="284"/>
        <v>0</v>
      </c>
      <c r="K108" s="142">
        <f t="shared" si="284"/>
        <v>0</v>
      </c>
      <c r="L108" s="142">
        <f t="shared" si="284"/>
        <v>0</v>
      </c>
      <c r="M108" s="142">
        <f t="shared" si="284"/>
        <v>0</v>
      </c>
      <c r="N108" s="142">
        <f t="shared" si="284"/>
        <v>0</v>
      </c>
      <c r="O108" s="142">
        <f t="shared" si="284"/>
        <v>0</v>
      </c>
      <c r="P108" s="142">
        <f t="shared" si="284"/>
        <v>0</v>
      </c>
      <c r="Q108" s="142">
        <f t="shared" si="284"/>
        <v>0</v>
      </c>
      <c r="R108" s="142">
        <f t="shared" si="284"/>
        <v>0</v>
      </c>
      <c r="S108" s="142">
        <f t="shared" si="284"/>
        <v>0</v>
      </c>
      <c r="T108" s="142">
        <f t="shared" si="284"/>
        <v>0</v>
      </c>
      <c r="U108" s="142">
        <f t="shared" si="284"/>
        <v>0</v>
      </c>
      <c r="V108" s="142">
        <f t="shared" si="284"/>
        <v>0</v>
      </c>
      <c r="W108" s="142">
        <f t="shared" si="284"/>
        <v>0</v>
      </c>
      <c r="X108" s="142">
        <f t="shared" si="284"/>
        <v>0</v>
      </c>
      <c r="Y108" s="142">
        <f t="shared" si="284"/>
        <v>0</v>
      </c>
      <c r="Z108" s="142">
        <f t="shared" si="284"/>
        <v>0</v>
      </c>
      <c r="AA108" s="142">
        <f t="shared" si="284"/>
        <v>0</v>
      </c>
      <c r="AB108" s="142">
        <f t="shared" si="284"/>
        <v>0</v>
      </c>
      <c r="AC108" s="142">
        <f t="shared" si="284"/>
        <v>0</v>
      </c>
      <c r="AD108" s="142">
        <f t="shared" si="284"/>
        <v>0</v>
      </c>
      <c r="AE108" s="142">
        <f t="shared" si="284"/>
        <v>0</v>
      </c>
      <c r="AF108" s="142">
        <f t="shared" si="284"/>
        <v>0</v>
      </c>
      <c r="AG108" s="142">
        <f t="shared" si="284"/>
        <v>0</v>
      </c>
      <c r="AH108" s="142">
        <f t="shared" si="284"/>
        <v>0</v>
      </c>
      <c r="AI108" s="142">
        <f t="shared" si="284"/>
        <v>0</v>
      </c>
      <c r="AJ108" s="142">
        <f t="shared" si="284"/>
        <v>0</v>
      </c>
      <c r="AK108" s="142">
        <f t="shared" si="284"/>
        <v>0</v>
      </c>
      <c r="AL108" s="142">
        <f t="shared" si="284"/>
        <v>0</v>
      </c>
      <c r="AM108" s="142">
        <f t="shared" si="284"/>
        <v>0</v>
      </c>
      <c r="AN108" s="142">
        <f t="shared" si="284"/>
        <v>0</v>
      </c>
      <c r="AO108" s="142">
        <f t="shared" si="284"/>
        <v>0</v>
      </c>
      <c r="AP108" s="142">
        <f t="shared" si="284"/>
        <v>0</v>
      </c>
      <c r="AQ108" s="142">
        <f t="shared" si="284"/>
        <v>0</v>
      </c>
      <c r="AR108" s="142">
        <f t="shared" si="284"/>
        <v>0</v>
      </c>
      <c r="AS108" s="142">
        <f t="shared" si="284"/>
        <v>0</v>
      </c>
      <c r="AT108" s="142">
        <f t="shared" si="284"/>
        <v>0</v>
      </c>
      <c r="AU108" s="142">
        <f t="shared" si="284"/>
        <v>0</v>
      </c>
      <c r="AV108" s="142">
        <f t="shared" ref="AV108:CA108" si="285">SUM(AV104:AV106)</f>
        <v>0</v>
      </c>
      <c r="AW108" s="142">
        <f t="shared" si="285"/>
        <v>0</v>
      </c>
      <c r="AX108" s="142">
        <f t="shared" si="285"/>
        <v>0</v>
      </c>
      <c r="AY108" s="142">
        <f t="shared" si="285"/>
        <v>0</v>
      </c>
      <c r="AZ108" s="142">
        <f t="shared" si="285"/>
        <v>0</v>
      </c>
      <c r="BA108" s="142">
        <f t="shared" si="285"/>
        <v>0</v>
      </c>
      <c r="BB108" s="142">
        <f t="shared" si="285"/>
        <v>0</v>
      </c>
      <c r="BC108" s="142">
        <f t="shared" si="285"/>
        <v>0</v>
      </c>
      <c r="BD108" s="142">
        <f t="shared" si="285"/>
        <v>0</v>
      </c>
      <c r="BE108" s="142">
        <f t="shared" si="285"/>
        <v>0</v>
      </c>
      <c r="BF108" s="142">
        <f t="shared" si="285"/>
        <v>0</v>
      </c>
      <c r="BG108" s="142">
        <f t="shared" si="285"/>
        <v>0</v>
      </c>
      <c r="BH108" s="142">
        <f t="shared" si="285"/>
        <v>0</v>
      </c>
      <c r="BI108" s="142">
        <f t="shared" si="285"/>
        <v>0</v>
      </c>
      <c r="BJ108" s="142">
        <f t="shared" si="285"/>
        <v>0</v>
      </c>
      <c r="BK108" s="142">
        <f t="shared" si="285"/>
        <v>0</v>
      </c>
      <c r="BL108" s="142">
        <f t="shared" si="285"/>
        <v>0</v>
      </c>
      <c r="BM108" s="142">
        <f t="shared" si="285"/>
        <v>0</v>
      </c>
      <c r="BN108" s="142">
        <f t="shared" si="285"/>
        <v>0</v>
      </c>
      <c r="BO108" s="142">
        <f t="shared" si="285"/>
        <v>0</v>
      </c>
      <c r="BP108" s="142">
        <f t="shared" si="285"/>
        <v>0</v>
      </c>
      <c r="BQ108" s="142">
        <f t="shared" si="285"/>
        <v>0</v>
      </c>
      <c r="BR108" s="142">
        <f t="shared" si="285"/>
        <v>0</v>
      </c>
      <c r="BS108" s="142">
        <f t="shared" si="285"/>
        <v>0</v>
      </c>
      <c r="BT108" s="142">
        <f t="shared" si="285"/>
        <v>0</v>
      </c>
      <c r="BU108" s="142">
        <f t="shared" si="285"/>
        <v>0</v>
      </c>
      <c r="BV108" s="142">
        <f t="shared" si="285"/>
        <v>0</v>
      </c>
      <c r="BW108" s="142">
        <f t="shared" si="285"/>
        <v>0</v>
      </c>
      <c r="BX108" s="142">
        <f t="shared" si="285"/>
        <v>0</v>
      </c>
      <c r="BY108" s="142">
        <f t="shared" si="285"/>
        <v>0</v>
      </c>
      <c r="BZ108" s="142">
        <f t="shared" si="285"/>
        <v>0</v>
      </c>
      <c r="CA108" s="142">
        <f t="shared" si="285"/>
        <v>0</v>
      </c>
      <c r="CB108" s="142">
        <f t="shared" ref="CB108:DG108" si="286">SUM(CB104:CB106)</f>
        <v>0</v>
      </c>
      <c r="CC108" s="142">
        <f t="shared" si="286"/>
        <v>0</v>
      </c>
      <c r="CD108" s="142">
        <f t="shared" si="286"/>
        <v>0</v>
      </c>
      <c r="CE108" s="142">
        <f t="shared" si="286"/>
        <v>0</v>
      </c>
      <c r="CF108" s="142">
        <f t="shared" si="286"/>
        <v>0</v>
      </c>
      <c r="CG108" s="142">
        <f t="shared" si="286"/>
        <v>0</v>
      </c>
      <c r="CH108" s="142">
        <f t="shared" si="286"/>
        <v>0</v>
      </c>
      <c r="CI108" s="142">
        <f t="shared" si="286"/>
        <v>0</v>
      </c>
      <c r="CJ108" s="142">
        <f t="shared" si="286"/>
        <v>0</v>
      </c>
      <c r="CK108" s="142">
        <f t="shared" si="286"/>
        <v>0</v>
      </c>
      <c r="CL108" s="142">
        <f t="shared" si="286"/>
        <v>0</v>
      </c>
      <c r="CM108" s="142">
        <f t="shared" si="286"/>
        <v>0</v>
      </c>
      <c r="CN108" s="142">
        <f t="shared" si="286"/>
        <v>0</v>
      </c>
      <c r="CO108" s="142">
        <f t="shared" si="286"/>
        <v>0</v>
      </c>
      <c r="CP108" s="142">
        <f t="shared" si="286"/>
        <v>0</v>
      </c>
      <c r="CQ108" s="142">
        <f t="shared" si="286"/>
        <v>0</v>
      </c>
      <c r="CR108" s="142">
        <f t="shared" si="286"/>
        <v>0</v>
      </c>
      <c r="CS108" s="142">
        <f t="shared" si="286"/>
        <v>0</v>
      </c>
      <c r="CT108" s="142">
        <f t="shared" si="286"/>
        <v>0</v>
      </c>
      <c r="CU108" s="142">
        <f t="shared" si="286"/>
        <v>0</v>
      </c>
      <c r="CV108" s="409">
        <f t="shared" si="286"/>
        <v>0</v>
      </c>
      <c r="CW108" s="142">
        <f t="shared" si="286"/>
        <v>0</v>
      </c>
      <c r="CX108" s="142">
        <f t="shared" si="286"/>
        <v>0</v>
      </c>
      <c r="CY108" s="142">
        <f t="shared" si="286"/>
        <v>0</v>
      </c>
      <c r="CZ108" s="142">
        <f t="shared" si="286"/>
        <v>0</v>
      </c>
      <c r="DA108" s="142">
        <f t="shared" si="286"/>
        <v>0</v>
      </c>
      <c r="DB108" s="142">
        <f t="shared" si="286"/>
        <v>0</v>
      </c>
      <c r="DC108" s="142">
        <f t="shared" si="286"/>
        <v>200000</v>
      </c>
      <c r="DD108" s="142">
        <f t="shared" si="286"/>
        <v>200000</v>
      </c>
      <c r="DE108" s="142">
        <f t="shared" si="286"/>
        <v>200000</v>
      </c>
      <c r="DF108" s="142">
        <f t="shared" si="286"/>
        <v>0</v>
      </c>
      <c r="DG108" s="142">
        <f t="shared" si="286"/>
        <v>0</v>
      </c>
      <c r="DH108" s="142">
        <f t="shared" ref="DH108:EM108" si="287">SUM(DH104:DH106)</f>
        <v>0</v>
      </c>
      <c r="DI108" s="142">
        <f t="shared" si="287"/>
        <v>0</v>
      </c>
      <c r="DJ108" s="142">
        <f t="shared" si="287"/>
        <v>0</v>
      </c>
      <c r="DK108" s="142">
        <f t="shared" si="287"/>
        <v>0</v>
      </c>
      <c r="DL108" s="142">
        <f t="shared" si="287"/>
        <v>0</v>
      </c>
      <c r="DM108" s="142">
        <f t="shared" si="287"/>
        <v>0</v>
      </c>
      <c r="DN108" s="142">
        <f t="shared" si="287"/>
        <v>0</v>
      </c>
      <c r="DO108" s="142">
        <f t="shared" si="287"/>
        <v>0</v>
      </c>
      <c r="DP108" s="142">
        <f t="shared" si="287"/>
        <v>0</v>
      </c>
      <c r="DQ108" s="142">
        <f t="shared" si="287"/>
        <v>0</v>
      </c>
      <c r="DR108" s="142">
        <f t="shared" si="287"/>
        <v>0</v>
      </c>
      <c r="DS108" s="142">
        <f t="shared" si="287"/>
        <v>0</v>
      </c>
      <c r="DT108" s="142">
        <f t="shared" si="287"/>
        <v>0</v>
      </c>
      <c r="DU108" s="142">
        <f t="shared" si="287"/>
        <v>0</v>
      </c>
      <c r="DV108" s="142">
        <f t="shared" si="287"/>
        <v>0</v>
      </c>
      <c r="DW108" s="142">
        <f t="shared" si="287"/>
        <v>0</v>
      </c>
      <c r="DX108" s="142">
        <f t="shared" si="287"/>
        <v>0</v>
      </c>
      <c r="DY108" s="142">
        <f t="shared" si="287"/>
        <v>0</v>
      </c>
      <c r="DZ108" s="142">
        <f t="shared" si="287"/>
        <v>0</v>
      </c>
      <c r="EA108" s="142">
        <f t="shared" si="287"/>
        <v>0</v>
      </c>
      <c r="EB108" s="142">
        <f t="shared" si="287"/>
        <v>0</v>
      </c>
      <c r="EC108" s="142">
        <f t="shared" si="287"/>
        <v>0</v>
      </c>
      <c r="ED108" s="142">
        <f t="shared" si="287"/>
        <v>0</v>
      </c>
      <c r="EE108" s="142">
        <f t="shared" si="287"/>
        <v>0</v>
      </c>
      <c r="EF108" s="142">
        <f t="shared" si="287"/>
        <v>0</v>
      </c>
      <c r="EG108" s="142">
        <f t="shared" si="287"/>
        <v>0</v>
      </c>
      <c r="EH108" s="142">
        <f t="shared" si="287"/>
        <v>0</v>
      </c>
      <c r="EI108" s="142">
        <f t="shared" si="287"/>
        <v>0</v>
      </c>
      <c r="EJ108" s="142">
        <f t="shared" si="287"/>
        <v>0</v>
      </c>
      <c r="EK108" s="142">
        <f t="shared" si="287"/>
        <v>0</v>
      </c>
      <c r="EL108" s="142">
        <f t="shared" si="287"/>
        <v>0</v>
      </c>
      <c r="EM108" s="142">
        <f t="shared" si="287"/>
        <v>0</v>
      </c>
      <c r="EN108" s="142">
        <f t="shared" ref="EN108:ES108" si="288">SUM(EN104:EN106)</f>
        <v>0</v>
      </c>
      <c r="EO108" s="142">
        <f t="shared" si="288"/>
        <v>0</v>
      </c>
      <c r="EP108" s="142">
        <f t="shared" si="288"/>
        <v>0</v>
      </c>
      <c r="EQ108" s="142">
        <f t="shared" si="288"/>
        <v>0</v>
      </c>
      <c r="ER108" s="142">
        <f t="shared" si="288"/>
        <v>0</v>
      </c>
      <c r="ES108" s="142">
        <f t="shared" si="288"/>
        <v>0</v>
      </c>
      <c r="ET108" s="200"/>
      <c r="EU108" s="207">
        <f t="shared" si="259"/>
        <v>0</v>
      </c>
      <c r="EV108" s="142">
        <f t="shared" si="260"/>
        <v>0</v>
      </c>
      <c r="EW108" s="209">
        <f t="shared" si="261"/>
        <v>0</v>
      </c>
      <c r="EX108" s="209">
        <f t="shared" si="262"/>
        <v>600000</v>
      </c>
      <c r="EY108" s="210">
        <f t="shared" si="263"/>
        <v>0</v>
      </c>
    </row>
    <row r="109" spans="2:155" ht="15.95" customHeight="1" thickBot="1" x14ac:dyDescent="0.2">
      <c r="B109" s="469"/>
      <c r="C109" s="27"/>
      <c r="D109" s="28"/>
      <c r="E109" s="29"/>
      <c r="F109" s="154" t="s">
        <v>33</v>
      </c>
      <c r="G109" s="206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  <c r="AH109" s="157"/>
      <c r="AI109" s="157"/>
      <c r="AJ109" s="157"/>
      <c r="AK109" s="157"/>
      <c r="AL109" s="157"/>
      <c r="AM109" s="157"/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  <c r="BI109" s="157"/>
      <c r="BJ109" s="157"/>
      <c r="BK109" s="157"/>
      <c r="BL109" s="157"/>
      <c r="BM109" s="157"/>
      <c r="BN109" s="157"/>
      <c r="BO109" s="157"/>
      <c r="BP109" s="157"/>
      <c r="BQ109" s="157"/>
      <c r="BR109" s="157"/>
      <c r="BS109" s="157"/>
      <c r="BT109" s="157"/>
      <c r="BU109" s="157"/>
      <c r="BV109" s="157"/>
      <c r="BW109" s="157"/>
      <c r="BX109" s="157"/>
      <c r="BY109" s="157"/>
      <c r="BZ109" s="157"/>
      <c r="CA109" s="157"/>
      <c r="CB109" s="157"/>
      <c r="CC109" s="157"/>
      <c r="CD109" s="157"/>
      <c r="CE109" s="157"/>
      <c r="CF109" s="157"/>
      <c r="CG109" s="157"/>
      <c r="CH109" s="157"/>
      <c r="CI109" s="157"/>
      <c r="CJ109" s="157"/>
      <c r="CK109" s="157"/>
      <c r="CL109" s="157"/>
      <c r="CM109" s="157"/>
      <c r="CN109" s="157"/>
      <c r="CO109" s="157"/>
      <c r="CP109" s="157"/>
      <c r="CQ109" s="157"/>
      <c r="CR109" s="157"/>
      <c r="CS109" s="157"/>
      <c r="CT109" s="157"/>
      <c r="CU109" s="157"/>
      <c r="CV109" s="410">
        <f>ROUND(CV108/CV$9,0)</f>
        <v>0</v>
      </c>
      <c r="CW109" s="143">
        <f>ROUND(CW108/CW$9,0)</f>
        <v>0</v>
      </c>
      <c r="CX109" s="143">
        <f t="shared" ref="CX109:DH109" si="289">ROUND(CX108/CX$9,0)</f>
        <v>0</v>
      </c>
      <c r="CY109" s="143">
        <f t="shared" si="289"/>
        <v>0</v>
      </c>
      <c r="CZ109" s="143">
        <f t="shared" si="289"/>
        <v>0</v>
      </c>
      <c r="DA109" s="143">
        <f t="shared" si="289"/>
        <v>0</v>
      </c>
      <c r="DB109" s="143">
        <f t="shared" si="289"/>
        <v>0</v>
      </c>
      <c r="DC109" s="143">
        <f t="shared" si="289"/>
        <v>151987</v>
      </c>
      <c r="DD109" s="143">
        <f t="shared" si="289"/>
        <v>146135</v>
      </c>
      <c r="DE109" s="143">
        <f t="shared" si="289"/>
        <v>140519</v>
      </c>
      <c r="DF109" s="143">
        <f t="shared" si="289"/>
        <v>0</v>
      </c>
      <c r="DG109" s="143">
        <f t="shared" si="289"/>
        <v>0</v>
      </c>
      <c r="DH109" s="143">
        <f t="shared" si="289"/>
        <v>0</v>
      </c>
      <c r="DI109" s="143">
        <f>ROUND(DI108/DI$9,0)</f>
        <v>0</v>
      </c>
      <c r="DJ109" s="143">
        <f t="shared" ref="DJ109:EP109" si="290">ROUND(DJ108/DJ$9,0)</f>
        <v>0</v>
      </c>
      <c r="DK109" s="143">
        <f t="shared" si="290"/>
        <v>0</v>
      </c>
      <c r="DL109" s="143">
        <f t="shared" si="290"/>
        <v>0</v>
      </c>
      <c r="DM109" s="143">
        <f t="shared" si="290"/>
        <v>0</v>
      </c>
      <c r="DN109" s="143">
        <f t="shared" si="290"/>
        <v>0</v>
      </c>
      <c r="DO109" s="143">
        <f t="shared" si="290"/>
        <v>0</v>
      </c>
      <c r="DP109" s="143">
        <f t="shared" si="290"/>
        <v>0</v>
      </c>
      <c r="DQ109" s="143">
        <f t="shared" si="290"/>
        <v>0</v>
      </c>
      <c r="DR109" s="143">
        <f t="shared" si="290"/>
        <v>0</v>
      </c>
      <c r="DS109" s="143">
        <f t="shared" si="290"/>
        <v>0</v>
      </c>
      <c r="DT109" s="143">
        <f t="shared" si="290"/>
        <v>0</v>
      </c>
      <c r="DU109" s="143">
        <f t="shared" si="290"/>
        <v>0</v>
      </c>
      <c r="DV109" s="143">
        <f t="shared" si="290"/>
        <v>0</v>
      </c>
      <c r="DW109" s="143">
        <f t="shared" si="290"/>
        <v>0</v>
      </c>
      <c r="DX109" s="143">
        <f t="shared" si="290"/>
        <v>0</v>
      </c>
      <c r="DY109" s="143">
        <f t="shared" si="290"/>
        <v>0</v>
      </c>
      <c r="DZ109" s="143">
        <f t="shared" si="290"/>
        <v>0</v>
      </c>
      <c r="EA109" s="143">
        <f t="shared" si="290"/>
        <v>0</v>
      </c>
      <c r="EB109" s="143">
        <f t="shared" si="290"/>
        <v>0</v>
      </c>
      <c r="EC109" s="143">
        <f t="shared" si="290"/>
        <v>0</v>
      </c>
      <c r="ED109" s="143">
        <f t="shared" si="290"/>
        <v>0</v>
      </c>
      <c r="EE109" s="143">
        <f t="shared" si="290"/>
        <v>0</v>
      </c>
      <c r="EF109" s="143">
        <f t="shared" si="290"/>
        <v>0</v>
      </c>
      <c r="EG109" s="143">
        <f t="shared" si="290"/>
        <v>0</v>
      </c>
      <c r="EH109" s="143">
        <f t="shared" si="290"/>
        <v>0</v>
      </c>
      <c r="EI109" s="143">
        <f t="shared" si="290"/>
        <v>0</v>
      </c>
      <c r="EJ109" s="143">
        <f t="shared" si="290"/>
        <v>0</v>
      </c>
      <c r="EK109" s="143">
        <f t="shared" si="290"/>
        <v>0</v>
      </c>
      <c r="EL109" s="143">
        <f t="shared" si="290"/>
        <v>0</v>
      </c>
      <c r="EM109" s="143">
        <f t="shared" si="290"/>
        <v>0</v>
      </c>
      <c r="EN109" s="143">
        <f t="shared" si="290"/>
        <v>0</v>
      </c>
      <c r="EO109" s="143">
        <f t="shared" si="290"/>
        <v>0</v>
      </c>
      <c r="EP109" s="143">
        <f t="shared" si="290"/>
        <v>0</v>
      </c>
      <c r="EQ109" s="143">
        <f>ROUND(EQ108/EQ$9,0)</f>
        <v>0</v>
      </c>
      <c r="ER109" s="143">
        <f>ROUND(ER108/ER$9,0)</f>
        <v>0</v>
      </c>
      <c r="ES109" s="143">
        <f>ROUND(ES108/ES$9,0)</f>
        <v>0</v>
      </c>
      <c r="ET109" s="202"/>
      <c r="EU109" s="214"/>
      <c r="EV109" s="215"/>
      <c r="EW109" s="122">
        <f t="shared" si="261"/>
        <v>0</v>
      </c>
      <c r="EX109" s="144">
        <f t="shared" si="262"/>
        <v>438641</v>
      </c>
      <c r="EY109" s="124">
        <f t="shared" si="263"/>
        <v>0</v>
      </c>
    </row>
    <row r="110" spans="2:155" ht="15.95" customHeight="1" x14ac:dyDescent="0.15">
      <c r="B110" s="20">
        <f>第１表!D16</f>
        <v>15</v>
      </c>
      <c r="C110" s="477" t="s">
        <v>114</v>
      </c>
      <c r="D110" s="478"/>
      <c r="E110" s="478"/>
      <c r="F110" s="479"/>
      <c r="G110" s="193"/>
      <c r="H110" s="316"/>
      <c r="I110" s="316"/>
      <c r="J110" s="316"/>
      <c r="K110" s="316"/>
      <c r="L110" s="316"/>
      <c r="M110" s="316"/>
      <c r="N110" s="316"/>
      <c r="O110" s="316"/>
      <c r="P110" s="316"/>
      <c r="Q110" s="316"/>
      <c r="R110" s="316"/>
      <c r="S110" s="316"/>
      <c r="T110" s="316"/>
      <c r="U110" s="316"/>
      <c r="V110" s="316"/>
      <c r="W110" s="316"/>
      <c r="X110" s="316"/>
      <c r="Y110" s="316"/>
      <c r="Z110" s="316"/>
      <c r="AA110" s="316"/>
      <c r="AB110" s="316"/>
      <c r="AC110" s="316"/>
      <c r="AD110" s="316"/>
      <c r="AE110" s="316"/>
      <c r="AF110" s="316"/>
      <c r="AG110" s="316"/>
      <c r="AH110" s="316"/>
      <c r="AI110" s="316"/>
      <c r="AJ110" s="316"/>
      <c r="AK110" s="316"/>
      <c r="AL110" s="316"/>
      <c r="AM110" s="316"/>
      <c r="AN110" s="316"/>
      <c r="AO110" s="316"/>
      <c r="AP110" s="316"/>
      <c r="AQ110" s="316"/>
      <c r="AR110" s="316"/>
      <c r="AS110" s="316"/>
      <c r="AT110" s="316"/>
      <c r="AU110" s="316"/>
      <c r="AV110" s="119"/>
      <c r="AW110" s="119"/>
      <c r="AX110" s="119"/>
      <c r="AY110" s="119"/>
      <c r="AZ110" s="119"/>
      <c r="BA110" s="119"/>
      <c r="BB110" s="119"/>
      <c r="BC110" s="119"/>
      <c r="BD110" s="119"/>
      <c r="BE110" s="119"/>
      <c r="BF110" s="119"/>
      <c r="BG110" s="119"/>
      <c r="BH110" s="119"/>
      <c r="BI110" s="119"/>
      <c r="BJ110" s="119"/>
      <c r="BK110" s="119"/>
      <c r="BL110" s="119"/>
      <c r="BM110" s="119"/>
      <c r="BN110" s="119"/>
      <c r="BO110" s="119"/>
      <c r="BP110" s="119"/>
      <c r="BQ110" s="119"/>
      <c r="BR110" s="119"/>
      <c r="BS110" s="119"/>
      <c r="BT110" s="119"/>
      <c r="BU110" s="119"/>
      <c r="BV110" s="119"/>
      <c r="BW110" s="119"/>
      <c r="BX110" s="119"/>
      <c r="BY110" s="119"/>
      <c r="BZ110" s="119"/>
      <c r="CA110" s="119"/>
      <c r="CB110" s="119"/>
      <c r="CC110" s="119"/>
      <c r="CD110" s="119"/>
      <c r="CE110" s="119"/>
      <c r="CF110" s="119"/>
      <c r="CG110" s="119"/>
      <c r="CH110" s="119"/>
      <c r="CI110" s="119"/>
      <c r="CJ110" s="119"/>
      <c r="CK110" s="119"/>
      <c r="CL110" s="119"/>
      <c r="CM110" s="119"/>
      <c r="CN110" s="119"/>
      <c r="CO110" s="119"/>
      <c r="CP110" s="119"/>
      <c r="CQ110" s="119"/>
      <c r="CR110" s="119"/>
      <c r="CS110" s="119"/>
      <c r="CT110" s="119"/>
      <c r="CU110" s="119"/>
      <c r="CV110" s="407"/>
      <c r="CW110" s="119"/>
      <c r="CX110" s="119"/>
      <c r="CY110" s="119"/>
      <c r="CZ110" s="119"/>
      <c r="DA110" s="119"/>
      <c r="DB110" s="119"/>
      <c r="DC110" s="119" t="s">
        <v>116</v>
      </c>
      <c r="DD110" s="119" t="s">
        <v>116</v>
      </c>
      <c r="DE110" s="119" t="s">
        <v>116</v>
      </c>
      <c r="DF110" s="119"/>
      <c r="DG110" s="119"/>
      <c r="DH110" s="119"/>
      <c r="DI110" s="119"/>
      <c r="DJ110" s="119"/>
      <c r="DK110" s="119"/>
      <c r="DL110" s="119"/>
      <c r="DM110" s="119"/>
      <c r="DN110" s="119"/>
      <c r="DO110" s="119"/>
      <c r="DP110" s="119"/>
      <c r="DQ110" s="119"/>
      <c r="DR110" s="119"/>
      <c r="DS110" s="119"/>
      <c r="DT110" s="119"/>
      <c r="DU110" s="119"/>
      <c r="DV110" s="119"/>
      <c r="DW110" s="119"/>
      <c r="DX110" s="119"/>
      <c r="DY110" s="119"/>
      <c r="DZ110" s="119"/>
      <c r="EA110" s="119"/>
      <c r="EB110" s="119"/>
      <c r="EC110" s="119"/>
      <c r="ED110" s="119"/>
      <c r="EE110" s="119"/>
      <c r="EF110" s="119"/>
      <c r="EG110" s="119"/>
      <c r="EH110" s="119"/>
      <c r="EI110" s="119"/>
      <c r="EJ110" s="119"/>
      <c r="EK110" s="119"/>
      <c r="EL110" s="119"/>
      <c r="EM110" s="119"/>
      <c r="EN110" s="119"/>
      <c r="EO110" s="119"/>
      <c r="EP110" s="119"/>
      <c r="EQ110" s="119"/>
      <c r="ER110" s="119"/>
      <c r="ES110" s="119" t="s">
        <v>15</v>
      </c>
      <c r="ET110" s="194"/>
      <c r="EU110" s="473"/>
      <c r="EV110" s="473"/>
      <c r="EW110" s="473"/>
      <c r="EX110" s="473"/>
      <c r="EY110" s="474"/>
    </row>
    <row r="111" spans="2:155" ht="15.95" customHeight="1" x14ac:dyDescent="0.15">
      <c r="B111" s="467" t="str">
        <f>第１表!F16</f>
        <v>県営ほ場整備○○地区（水路工）</v>
      </c>
      <c r="C111" s="470" t="s">
        <v>35</v>
      </c>
      <c r="D111" s="471"/>
      <c r="E111" s="471"/>
      <c r="F111" s="472"/>
      <c r="G111" s="195"/>
      <c r="H111" s="317"/>
      <c r="I111" s="317"/>
      <c r="J111" s="317"/>
      <c r="K111" s="317"/>
      <c r="L111" s="317"/>
      <c r="M111" s="317"/>
      <c r="N111" s="317"/>
      <c r="O111" s="317"/>
      <c r="P111" s="317"/>
      <c r="Q111" s="317"/>
      <c r="R111" s="317"/>
      <c r="S111" s="317"/>
      <c r="T111" s="317"/>
      <c r="U111" s="317"/>
      <c r="V111" s="317"/>
      <c r="W111" s="317"/>
      <c r="X111" s="317"/>
      <c r="Y111" s="317"/>
      <c r="Z111" s="317"/>
      <c r="AA111" s="317"/>
      <c r="AB111" s="317"/>
      <c r="AC111" s="317"/>
      <c r="AD111" s="317"/>
      <c r="AE111" s="317"/>
      <c r="AF111" s="317"/>
      <c r="AG111" s="317"/>
      <c r="AH111" s="317"/>
      <c r="AI111" s="317"/>
      <c r="AJ111" s="317"/>
      <c r="AK111" s="317"/>
      <c r="AL111" s="317"/>
      <c r="AM111" s="317"/>
      <c r="AN111" s="317"/>
      <c r="AO111" s="317"/>
      <c r="AP111" s="317"/>
      <c r="AQ111" s="317"/>
      <c r="AR111" s="317"/>
      <c r="AS111" s="317"/>
      <c r="AT111" s="317"/>
      <c r="AU111" s="317"/>
      <c r="AV111" s="160"/>
      <c r="AW111" s="160"/>
      <c r="AX111" s="160"/>
      <c r="AY111" s="160"/>
      <c r="AZ111" s="160"/>
      <c r="BA111" s="160"/>
      <c r="BB111" s="160"/>
      <c r="BC111" s="160"/>
      <c r="BD111" s="160"/>
      <c r="BE111" s="160"/>
      <c r="BF111" s="160"/>
      <c r="BG111" s="160"/>
      <c r="BH111" s="160"/>
      <c r="BI111" s="160"/>
      <c r="BJ111" s="160"/>
      <c r="BK111" s="160"/>
      <c r="BL111" s="160"/>
      <c r="BM111" s="160"/>
      <c r="BN111" s="160"/>
      <c r="BO111" s="160"/>
      <c r="BP111" s="160"/>
      <c r="BQ111" s="160"/>
      <c r="BR111" s="160"/>
      <c r="BS111" s="160"/>
      <c r="BT111" s="160"/>
      <c r="BU111" s="160"/>
      <c r="BV111" s="160"/>
      <c r="BW111" s="160"/>
      <c r="BX111" s="160"/>
      <c r="BY111" s="160"/>
      <c r="BZ111" s="160"/>
      <c r="CA111" s="160"/>
      <c r="CB111" s="160"/>
      <c r="CC111" s="160"/>
      <c r="CD111" s="160"/>
      <c r="CE111" s="160"/>
      <c r="CF111" s="160"/>
      <c r="CG111" s="160"/>
      <c r="CH111" s="160"/>
      <c r="CI111" s="160"/>
      <c r="CJ111" s="160"/>
      <c r="CK111" s="160"/>
      <c r="CL111" s="160"/>
      <c r="CM111" s="160"/>
      <c r="CN111" s="160"/>
      <c r="CO111" s="160"/>
      <c r="CP111" s="160"/>
      <c r="CQ111" s="160"/>
      <c r="CR111" s="160"/>
      <c r="CS111" s="160"/>
      <c r="CT111" s="160"/>
      <c r="CU111" s="160"/>
      <c r="CV111" s="408"/>
      <c r="CW111" s="160"/>
      <c r="CX111" s="160"/>
      <c r="CY111" s="160"/>
      <c r="CZ111" s="160"/>
      <c r="DA111" s="160"/>
      <c r="DB111" s="160"/>
      <c r="DC111" s="160"/>
      <c r="DD111" s="160"/>
      <c r="DE111" s="160"/>
      <c r="DF111" s="160"/>
      <c r="DG111" s="160"/>
      <c r="DH111" s="160"/>
      <c r="DI111" s="160"/>
      <c r="DJ111" s="160"/>
      <c r="DK111" s="160"/>
      <c r="DL111" s="160"/>
      <c r="DM111" s="160"/>
      <c r="DN111" s="160"/>
      <c r="DO111" s="160"/>
      <c r="DP111" s="160"/>
      <c r="DQ111" s="160"/>
      <c r="DR111" s="160"/>
      <c r="DS111" s="160"/>
      <c r="DT111" s="160"/>
      <c r="DU111" s="160"/>
      <c r="DV111" s="160"/>
      <c r="DW111" s="160"/>
      <c r="DX111" s="160"/>
      <c r="DY111" s="160"/>
      <c r="DZ111" s="160"/>
      <c r="EA111" s="160"/>
      <c r="EB111" s="160"/>
      <c r="EC111" s="160"/>
      <c r="ED111" s="160"/>
      <c r="EE111" s="160"/>
      <c r="EF111" s="160"/>
      <c r="EG111" s="160"/>
      <c r="EH111" s="160"/>
      <c r="EI111" s="160"/>
      <c r="EJ111" s="160"/>
      <c r="EK111" s="160"/>
      <c r="EL111" s="160"/>
      <c r="EM111" s="160"/>
      <c r="EN111" s="160"/>
      <c r="EO111" s="160"/>
      <c r="EP111" s="160"/>
      <c r="EQ111" s="160"/>
      <c r="ER111" s="160"/>
      <c r="ES111" s="160"/>
      <c r="ET111" s="197"/>
      <c r="EU111" s="475"/>
      <c r="EV111" s="475"/>
      <c r="EW111" s="475"/>
      <c r="EX111" s="475"/>
      <c r="EY111" s="476"/>
    </row>
    <row r="112" spans="2:155" ht="15.95" customHeight="1" x14ac:dyDescent="0.15">
      <c r="B112" s="468"/>
      <c r="C112" s="461" t="s">
        <v>11</v>
      </c>
      <c r="D112" s="462"/>
      <c r="E112" s="31" t="s">
        <v>239</v>
      </c>
      <c r="F112" s="155"/>
      <c r="G112" s="198"/>
      <c r="H112" s="318"/>
      <c r="I112" s="318"/>
      <c r="J112" s="318"/>
      <c r="K112" s="318"/>
      <c r="L112" s="318"/>
      <c r="M112" s="318"/>
      <c r="N112" s="318"/>
      <c r="O112" s="318"/>
      <c r="P112" s="318"/>
      <c r="Q112" s="318"/>
      <c r="R112" s="318"/>
      <c r="S112" s="318"/>
      <c r="T112" s="318"/>
      <c r="U112" s="318"/>
      <c r="V112" s="318"/>
      <c r="W112" s="318"/>
      <c r="X112" s="318"/>
      <c r="Y112" s="318"/>
      <c r="Z112" s="318"/>
      <c r="AA112" s="318"/>
      <c r="AB112" s="318"/>
      <c r="AC112" s="318"/>
      <c r="AD112" s="318"/>
      <c r="AE112" s="318"/>
      <c r="AF112" s="318"/>
      <c r="AG112" s="318"/>
      <c r="AH112" s="318"/>
      <c r="AI112" s="318"/>
      <c r="AJ112" s="318"/>
      <c r="AK112" s="318"/>
      <c r="AL112" s="318"/>
      <c r="AM112" s="318"/>
      <c r="AN112" s="318"/>
      <c r="AO112" s="318"/>
      <c r="AP112" s="318"/>
      <c r="AQ112" s="318"/>
      <c r="AR112" s="318"/>
      <c r="AS112" s="318"/>
      <c r="AT112" s="318"/>
      <c r="AU112" s="318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  <c r="BH112" s="142"/>
      <c r="BI112" s="142"/>
      <c r="BJ112" s="142"/>
      <c r="BK112" s="142"/>
      <c r="BL112" s="142"/>
      <c r="BM112" s="142"/>
      <c r="BN112" s="142"/>
      <c r="BO112" s="142"/>
      <c r="BP112" s="142"/>
      <c r="BQ112" s="142"/>
      <c r="BR112" s="142"/>
      <c r="BS112" s="142"/>
      <c r="BT112" s="142"/>
      <c r="BU112" s="142"/>
      <c r="BV112" s="142"/>
      <c r="BW112" s="142"/>
      <c r="BX112" s="142"/>
      <c r="BY112" s="142"/>
      <c r="BZ112" s="142"/>
      <c r="CA112" s="142"/>
      <c r="CB112" s="142"/>
      <c r="CC112" s="142"/>
      <c r="CD112" s="142"/>
      <c r="CE112" s="142"/>
      <c r="CF112" s="142"/>
      <c r="CG112" s="142"/>
      <c r="CH112" s="142"/>
      <c r="CI112" s="142"/>
      <c r="CJ112" s="142"/>
      <c r="CK112" s="142"/>
      <c r="CL112" s="142"/>
      <c r="CM112" s="142"/>
      <c r="CN112" s="142"/>
      <c r="CO112" s="142"/>
      <c r="CP112" s="142"/>
      <c r="CQ112" s="142"/>
      <c r="CR112" s="142"/>
      <c r="CS112" s="142"/>
      <c r="CT112" s="142"/>
      <c r="CU112" s="142"/>
      <c r="CV112" s="409"/>
      <c r="CW112" s="142"/>
      <c r="CX112" s="142"/>
      <c r="CY112" s="142"/>
      <c r="CZ112" s="142"/>
      <c r="DA112" s="142"/>
      <c r="DB112" s="142"/>
      <c r="DC112" s="142">
        <v>75000</v>
      </c>
      <c r="DD112" s="142">
        <v>75000</v>
      </c>
      <c r="DE112" s="142">
        <v>75000</v>
      </c>
      <c r="DF112" s="142"/>
      <c r="DG112" s="142"/>
      <c r="DH112" s="142"/>
      <c r="DI112" s="142"/>
      <c r="DJ112" s="142"/>
      <c r="DK112" s="142"/>
      <c r="DL112" s="142"/>
      <c r="DM112" s="142"/>
      <c r="DN112" s="142"/>
      <c r="DO112" s="142"/>
      <c r="DP112" s="142"/>
      <c r="DQ112" s="142"/>
      <c r="DR112" s="142"/>
      <c r="DS112" s="142"/>
      <c r="DT112" s="142"/>
      <c r="DU112" s="142"/>
      <c r="DV112" s="142"/>
      <c r="DW112" s="142"/>
      <c r="DX112" s="142"/>
      <c r="DY112" s="142"/>
      <c r="DZ112" s="142"/>
      <c r="EA112" s="142"/>
      <c r="EB112" s="142"/>
      <c r="EC112" s="142"/>
      <c r="ED112" s="142"/>
      <c r="EE112" s="142"/>
      <c r="EF112" s="142"/>
      <c r="EG112" s="142"/>
      <c r="EH112" s="142"/>
      <c r="EI112" s="142"/>
      <c r="EJ112" s="142"/>
      <c r="EK112" s="142"/>
      <c r="EL112" s="142"/>
      <c r="EM112" s="142"/>
      <c r="EN112" s="142"/>
      <c r="EO112" s="142"/>
      <c r="EP112" s="142"/>
      <c r="EQ112" s="142"/>
      <c r="ER112" s="142"/>
      <c r="ES112" s="142">
        <v>225000</v>
      </c>
      <c r="ET112" s="200"/>
      <c r="EU112" s="207">
        <f>SUMIF(G$110:ET$110,"施設建設",$G112:$ET112)</f>
        <v>0</v>
      </c>
      <c r="EV112" s="142">
        <f>SUMIF(G$110:ET$110,"施設整備",$G112:$ET112)</f>
        <v>0</v>
      </c>
      <c r="EW112" s="142">
        <f>SUMIF(G$110:ET$110,"当該事業",$G112:$ET112)</f>
        <v>0</v>
      </c>
      <c r="EX112" s="142">
        <f>SUMIF(G$110:ET$110,"関連事業",$G112:$ET112)</f>
        <v>225000</v>
      </c>
      <c r="EY112" s="141">
        <f>SUMIF(G$110:ET$110,"再整備",$G112:$ET112)</f>
        <v>225000</v>
      </c>
    </row>
    <row r="113" spans="2:155" ht="15.95" customHeight="1" x14ac:dyDescent="0.15">
      <c r="B113" s="468"/>
      <c r="C113" s="463"/>
      <c r="D113" s="464"/>
      <c r="E113" s="31" t="s">
        <v>13</v>
      </c>
      <c r="F113" s="155"/>
      <c r="G113" s="198"/>
      <c r="H113" s="318"/>
      <c r="I113" s="318"/>
      <c r="J113" s="318"/>
      <c r="K113" s="318"/>
      <c r="L113" s="318"/>
      <c r="M113" s="318"/>
      <c r="N113" s="318"/>
      <c r="O113" s="318"/>
      <c r="P113" s="318"/>
      <c r="Q113" s="318"/>
      <c r="R113" s="318"/>
      <c r="S113" s="318"/>
      <c r="T113" s="318"/>
      <c r="U113" s="318"/>
      <c r="V113" s="318"/>
      <c r="W113" s="318"/>
      <c r="X113" s="318"/>
      <c r="Y113" s="318"/>
      <c r="Z113" s="318"/>
      <c r="AA113" s="318"/>
      <c r="AB113" s="318"/>
      <c r="AC113" s="318"/>
      <c r="AD113" s="318"/>
      <c r="AE113" s="318"/>
      <c r="AF113" s="318"/>
      <c r="AG113" s="318"/>
      <c r="AH113" s="318"/>
      <c r="AI113" s="318"/>
      <c r="AJ113" s="318"/>
      <c r="AK113" s="318"/>
      <c r="AL113" s="318"/>
      <c r="AM113" s="318"/>
      <c r="AN113" s="318"/>
      <c r="AO113" s="318"/>
      <c r="AP113" s="318"/>
      <c r="AQ113" s="318"/>
      <c r="AR113" s="318"/>
      <c r="AS113" s="318"/>
      <c r="AT113" s="318"/>
      <c r="AU113" s="318"/>
      <c r="AV113" s="142"/>
      <c r="AW113" s="142"/>
      <c r="AX113" s="142"/>
      <c r="AY113" s="142"/>
      <c r="AZ113" s="142"/>
      <c r="BA113" s="142"/>
      <c r="BB113" s="142"/>
      <c r="BC113" s="142"/>
      <c r="BD113" s="142"/>
      <c r="BE113" s="142"/>
      <c r="BF113" s="142"/>
      <c r="BG113" s="142"/>
      <c r="BH113" s="142"/>
      <c r="BI113" s="142"/>
      <c r="BJ113" s="142"/>
      <c r="BK113" s="142"/>
      <c r="BL113" s="142"/>
      <c r="BM113" s="142"/>
      <c r="BN113" s="142"/>
      <c r="BO113" s="142"/>
      <c r="BP113" s="142"/>
      <c r="BQ113" s="142"/>
      <c r="BR113" s="142"/>
      <c r="BS113" s="142"/>
      <c r="BT113" s="142"/>
      <c r="BU113" s="142"/>
      <c r="BV113" s="142"/>
      <c r="BW113" s="142"/>
      <c r="BX113" s="142"/>
      <c r="BY113" s="142"/>
      <c r="BZ113" s="142"/>
      <c r="CA113" s="142"/>
      <c r="CB113" s="142"/>
      <c r="CC113" s="142"/>
      <c r="CD113" s="142"/>
      <c r="CE113" s="142"/>
      <c r="CF113" s="142"/>
      <c r="CG113" s="142"/>
      <c r="CH113" s="142"/>
      <c r="CI113" s="142"/>
      <c r="CJ113" s="142"/>
      <c r="CK113" s="142"/>
      <c r="CL113" s="142"/>
      <c r="CM113" s="142"/>
      <c r="CN113" s="142"/>
      <c r="CO113" s="142"/>
      <c r="CP113" s="142"/>
      <c r="CQ113" s="142"/>
      <c r="CR113" s="142"/>
      <c r="CS113" s="142"/>
      <c r="CT113" s="142"/>
      <c r="CU113" s="142"/>
      <c r="CV113" s="409"/>
      <c r="CW113" s="142"/>
      <c r="CX113" s="142"/>
      <c r="CY113" s="142"/>
      <c r="CZ113" s="142"/>
      <c r="DA113" s="142"/>
      <c r="DB113" s="142"/>
      <c r="DC113" s="142"/>
      <c r="DD113" s="142"/>
      <c r="DE113" s="142"/>
      <c r="DF113" s="142"/>
      <c r="DG113" s="142"/>
      <c r="DH113" s="142"/>
      <c r="DI113" s="142"/>
      <c r="DJ113" s="142"/>
      <c r="DK113" s="142"/>
      <c r="DL113" s="142"/>
      <c r="DM113" s="142"/>
      <c r="DN113" s="142"/>
      <c r="DO113" s="142"/>
      <c r="DP113" s="142"/>
      <c r="DQ113" s="142"/>
      <c r="DR113" s="142"/>
      <c r="DS113" s="142"/>
      <c r="DT113" s="142"/>
      <c r="DU113" s="142"/>
      <c r="DV113" s="142"/>
      <c r="DW113" s="142"/>
      <c r="DX113" s="142"/>
      <c r="DY113" s="142"/>
      <c r="DZ113" s="142"/>
      <c r="EA113" s="142"/>
      <c r="EB113" s="142"/>
      <c r="EC113" s="142"/>
      <c r="ED113" s="142"/>
      <c r="EE113" s="142"/>
      <c r="EF113" s="142"/>
      <c r="EG113" s="142"/>
      <c r="EH113" s="142"/>
      <c r="EI113" s="142"/>
      <c r="EJ113" s="142"/>
      <c r="EK113" s="142"/>
      <c r="EL113" s="142"/>
      <c r="EM113" s="142"/>
      <c r="EN113" s="142"/>
      <c r="EO113" s="142"/>
      <c r="EP113" s="142"/>
      <c r="EQ113" s="142"/>
      <c r="ER113" s="142"/>
      <c r="ES113" s="142"/>
      <c r="ET113" s="200"/>
      <c r="EU113" s="207">
        <f t="shared" ref="EU113:EU119" si="291">SUMIF(G$110:ET$110,"施設建設",$G113:$ET113)</f>
        <v>0</v>
      </c>
      <c r="EV113" s="142">
        <f t="shared" ref="EV113:EV119" si="292">SUMIF(G$110:ET$110,"施設整備",$G113:$ET113)</f>
        <v>0</v>
      </c>
      <c r="EW113" s="142">
        <f t="shared" ref="EW113:EW120" si="293">SUMIF(G$110:ET$110,"当該事業",$G113:$ET113)</f>
        <v>0</v>
      </c>
      <c r="EX113" s="142">
        <f t="shared" ref="EX113:EX120" si="294">SUMIF(G$110:ET$110,"関連事業",$G113:$ET113)</f>
        <v>0</v>
      </c>
      <c r="EY113" s="141">
        <f t="shared" ref="EY113:EY120" si="295">SUMIF(G$110:ET$110,"再整備",$G113:$ET113)</f>
        <v>0</v>
      </c>
    </row>
    <row r="114" spans="2:155" ht="15.95" customHeight="1" x14ac:dyDescent="0.15">
      <c r="B114" s="468"/>
      <c r="C114" s="465"/>
      <c r="D114" s="466"/>
      <c r="E114" s="31" t="s">
        <v>237</v>
      </c>
      <c r="F114" s="155"/>
      <c r="G114" s="198"/>
      <c r="H114" s="318"/>
      <c r="I114" s="318"/>
      <c r="J114" s="318"/>
      <c r="K114" s="318"/>
      <c r="L114" s="318"/>
      <c r="M114" s="318"/>
      <c r="N114" s="318"/>
      <c r="O114" s="318"/>
      <c r="P114" s="318"/>
      <c r="Q114" s="318"/>
      <c r="R114" s="318"/>
      <c r="S114" s="318"/>
      <c r="T114" s="318"/>
      <c r="U114" s="318"/>
      <c r="V114" s="318"/>
      <c r="W114" s="318"/>
      <c r="X114" s="318"/>
      <c r="Y114" s="318"/>
      <c r="Z114" s="318"/>
      <c r="AA114" s="318"/>
      <c r="AB114" s="318"/>
      <c r="AC114" s="318"/>
      <c r="AD114" s="318"/>
      <c r="AE114" s="318"/>
      <c r="AF114" s="318"/>
      <c r="AG114" s="318"/>
      <c r="AH114" s="318"/>
      <c r="AI114" s="318"/>
      <c r="AJ114" s="318"/>
      <c r="AK114" s="318"/>
      <c r="AL114" s="318"/>
      <c r="AM114" s="318"/>
      <c r="AN114" s="318"/>
      <c r="AO114" s="318"/>
      <c r="AP114" s="318"/>
      <c r="AQ114" s="318"/>
      <c r="AR114" s="318"/>
      <c r="AS114" s="318"/>
      <c r="AT114" s="318"/>
      <c r="AU114" s="318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  <c r="BH114" s="142"/>
      <c r="BI114" s="142"/>
      <c r="BJ114" s="142"/>
      <c r="BK114" s="142"/>
      <c r="BL114" s="142"/>
      <c r="BM114" s="142"/>
      <c r="BN114" s="142"/>
      <c r="BO114" s="142"/>
      <c r="BP114" s="142"/>
      <c r="BQ114" s="142"/>
      <c r="BR114" s="142"/>
      <c r="BS114" s="142"/>
      <c r="BT114" s="142"/>
      <c r="BU114" s="142"/>
      <c r="BV114" s="142"/>
      <c r="BW114" s="142"/>
      <c r="BX114" s="142"/>
      <c r="BY114" s="142"/>
      <c r="BZ114" s="142"/>
      <c r="CA114" s="142"/>
      <c r="CB114" s="142"/>
      <c r="CC114" s="142"/>
      <c r="CD114" s="142"/>
      <c r="CE114" s="142"/>
      <c r="CF114" s="142"/>
      <c r="CG114" s="142"/>
      <c r="CH114" s="142"/>
      <c r="CI114" s="142"/>
      <c r="CJ114" s="142"/>
      <c r="CK114" s="142"/>
      <c r="CL114" s="142"/>
      <c r="CM114" s="142"/>
      <c r="CN114" s="142"/>
      <c r="CO114" s="142"/>
      <c r="CP114" s="142"/>
      <c r="CQ114" s="142"/>
      <c r="CR114" s="142"/>
      <c r="CS114" s="142"/>
      <c r="CT114" s="142"/>
      <c r="CU114" s="142"/>
      <c r="CV114" s="409"/>
      <c r="CW114" s="142"/>
      <c r="CX114" s="142"/>
      <c r="CY114" s="142"/>
      <c r="CZ114" s="142"/>
      <c r="DA114" s="142"/>
      <c r="DB114" s="142"/>
      <c r="DC114" s="142">
        <v>3000</v>
      </c>
      <c r="DD114" s="142"/>
      <c r="DE114" s="142"/>
      <c r="DF114" s="142"/>
      <c r="DG114" s="142"/>
      <c r="DH114" s="142"/>
      <c r="DI114" s="142"/>
      <c r="DJ114" s="142"/>
      <c r="DK114" s="142"/>
      <c r="DL114" s="142"/>
      <c r="DM114" s="142"/>
      <c r="DN114" s="142"/>
      <c r="DO114" s="142"/>
      <c r="DP114" s="142"/>
      <c r="DQ114" s="142"/>
      <c r="DR114" s="142"/>
      <c r="DS114" s="142"/>
      <c r="DT114" s="142"/>
      <c r="DU114" s="142"/>
      <c r="DV114" s="142"/>
      <c r="DW114" s="142"/>
      <c r="DX114" s="142"/>
      <c r="DY114" s="142"/>
      <c r="DZ114" s="142"/>
      <c r="EA114" s="142"/>
      <c r="EB114" s="142"/>
      <c r="EC114" s="142"/>
      <c r="ED114" s="142"/>
      <c r="EE114" s="142"/>
      <c r="EF114" s="142"/>
      <c r="EG114" s="142"/>
      <c r="EH114" s="142"/>
      <c r="EI114" s="142"/>
      <c r="EJ114" s="142"/>
      <c r="EK114" s="142"/>
      <c r="EL114" s="142"/>
      <c r="EM114" s="142"/>
      <c r="EN114" s="142"/>
      <c r="EO114" s="142"/>
      <c r="EP114" s="142"/>
      <c r="EQ114" s="142"/>
      <c r="ER114" s="142"/>
      <c r="ES114" s="142"/>
      <c r="ET114" s="200"/>
      <c r="EU114" s="207">
        <f t="shared" si="291"/>
        <v>0</v>
      </c>
      <c r="EV114" s="142">
        <f t="shared" si="292"/>
        <v>0</v>
      </c>
      <c r="EW114" s="142">
        <f t="shared" si="293"/>
        <v>0</v>
      </c>
      <c r="EX114" s="142">
        <f t="shared" si="294"/>
        <v>3000</v>
      </c>
      <c r="EY114" s="141">
        <f t="shared" si="295"/>
        <v>0</v>
      </c>
    </row>
    <row r="115" spans="2:155" ht="15.95" customHeight="1" x14ac:dyDescent="0.15">
      <c r="B115" s="468"/>
      <c r="C115" s="461" t="s">
        <v>12</v>
      </c>
      <c r="D115" s="462"/>
      <c r="E115" s="31" t="s">
        <v>239</v>
      </c>
      <c r="F115" s="155"/>
      <c r="G115" s="198"/>
      <c r="H115" s="142">
        <f t="shared" ref="H115:AU115" si="296">ROUND(H112*H$8,0)</f>
        <v>0</v>
      </c>
      <c r="I115" s="142">
        <f t="shared" si="296"/>
        <v>0</v>
      </c>
      <c r="J115" s="142">
        <f t="shared" si="296"/>
        <v>0</v>
      </c>
      <c r="K115" s="142">
        <f t="shared" si="296"/>
        <v>0</v>
      </c>
      <c r="L115" s="142">
        <f t="shared" si="296"/>
        <v>0</v>
      </c>
      <c r="M115" s="142">
        <f t="shared" si="296"/>
        <v>0</v>
      </c>
      <c r="N115" s="142">
        <f t="shared" si="296"/>
        <v>0</v>
      </c>
      <c r="O115" s="142">
        <f t="shared" si="296"/>
        <v>0</v>
      </c>
      <c r="P115" s="142">
        <f t="shared" si="296"/>
        <v>0</v>
      </c>
      <c r="Q115" s="142">
        <f t="shared" si="296"/>
        <v>0</v>
      </c>
      <c r="R115" s="142">
        <f t="shared" si="296"/>
        <v>0</v>
      </c>
      <c r="S115" s="142">
        <f t="shared" si="296"/>
        <v>0</v>
      </c>
      <c r="T115" s="142">
        <f t="shared" si="296"/>
        <v>0</v>
      </c>
      <c r="U115" s="142">
        <f t="shared" si="296"/>
        <v>0</v>
      </c>
      <c r="V115" s="142">
        <f t="shared" si="296"/>
        <v>0</v>
      </c>
      <c r="W115" s="142">
        <f t="shared" si="296"/>
        <v>0</v>
      </c>
      <c r="X115" s="142">
        <f t="shared" si="296"/>
        <v>0</v>
      </c>
      <c r="Y115" s="142">
        <f t="shared" si="296"/>
        <v>0</v>
      </c>
      <c r="Z115" s="142">
        <f t="shared" si="296"/>
        <v>0</v>
      </c>
      <c r="AA115" s="142">
        <f t="shared" si="296"/>
        <v>0</v>
      </c>
      <c r="AB115" s="142">
        <f t="shared" si="296"/>
        <v>0</v>
      </c>
      <c r="AC115" s="142">
        <f t="shared" si="296"/>
        <v>0</v>
      </c>
      <c r="AD115" s="142">
        <f t="shared" si="296"/>
        <v>0</v>
      </c>
      <c r="AE115" s="142">
        <f t="shared" si="296"/>
        <v>0</v>
      </c>
      <c r="AF115" s="142">
        <f t="shared" si="296"/>
        <v>0</v>
      </c>
      <c r="AG115" s="142">
        <f t="shared" si="296"/>
        <v>0</v>
      </c>
      <c r="AH115" s="142">
        <f t="shared" si="296"/>
        <v>0</v>
      </c>
      <c r="AI115" s="142">
        <f t="shared" si="296"/>
        <v>0</v>
      </c>
      <c r="AJ115" s="142">
        <f t="shared" si="296"/>
        <v>0</v>
      </c>
      <c r="AK115" s="142">
        <f t="shared" si="296"/>
        <v>0</v>
      </c>
      <c r="AL115" s="142">
        <f t="shared" si="296"/>
        <v>0</v>
      </c>
      <c r="AM115" s="142">
        <f t="shared" si="296"/>
        <v>0</v>
      </c>
      <c r="AN115" s="142">
        <f t="shared" si="296"/>
        <v>0</v>
      </c>
      <c r="AO115" s="142">
        <f t="shared" si="296"/>
        <v>0</v>
      </c>
      <c r="AP115" s="142">
        <f t="shared" si="296"/>
        <v>0</v>
      </c>
      <c r="AQ115" s="142">
        <f t="shared" si="296"/>
        <v>0</v>
      </c>
      <c r="AR115" s="142">
        <f t="shared" si="296"/>
        <v>0</v>
      </c>
      <c r="AS115" s="142">
        <f t="shared" si="296"/>
        <v>0</v>
      </c>
      <c r="AT115" s="142">
        <f t="shared" si="296"/>
        <v>0</v>
      </c>
      <c r="AU115" s="142">
        <f t="shared" si="296"/>
        <v>0</v>
      </c>
      <c r="AV115" s="142">
        <f t="shared" ref="AV115:CA115" si="297">ROUND(AV112*AV$8,0)</f>
        <v>0</v>
      </c>
      <c r="AW115" s="142">
        <f t="shared" si="297"/>
        <v>0</v>
      </c>
      <c r="AX115" s="142">
        <f t="shared" si="297"/>
        <v>0</v>
      </c>
      <c r="AY115" s="142">
        <f t="shared" si="297"/>
        <v>0</v>
      </c>
      <c r="AZ115" s="142">
        <f t="shared" si="297"/>
        <v>0</v>
      </c>
      <c r="BA115" s="142">
        <f t="shared" si="297"/>
        <v>0</v>
      </c>
      <c r="BB115" s="142">
        <f t="shared" si="297"/>
        <v>0</v>
      </c>
      <c r="BC115" s="142">
        <f t="shared" si="297"/>
        <v>0</v>
      </c>
      <c r="BD115" s="142">
        <f t="shared" si="297"/>
        <v>0</v>
      </c>
      <c r="BE115" s="142">
        <f t="shared" si="297"/>
        <v>0</v>
      </c>
      <c r="BF115" s="142">
        <f t="shared" si="297"/>
        <v>0</v>
      </c>
      <c r="BG115" s="142">
        <f t="shared" si="297"/>
        <v>0</v>
      </c>
      <c r="BH115" s="142">
        <f t="shared" si="297"/>
        <v>0</v>
      </c>
      <c r="BI115" s="142">
        <f t="shared" si="297"/>
        <v>0</v>
      </c>
      <c r="BJ115" s="142">
        <f t="shared" si="297"/>
        <v>0</v>
      </c>
      <c r="BK115" s="142">
        <f t="shared" si="297"/>
        <v>0</v>
      </c>
      <c r="BL115" s="142">
        <f t="shared" si="297"/>
        <v>0</v>
      </c>
      <c r="BM115" s="142">
        <f t="shared" si="297"/>
        <v>0</v>
      </c>
      <c r="BN115" s="142">
        <f t="shared" si="297"/>
        <v>0</v>
      </c>
      <c r="BO115" s="142">
        <f t="shared" si="297"/>
        <v>0</v>
      </c>
      <c r="BP115" s="142">
        <f t="shared" si="297"/>
        <v>0</v>
      </c>
      <c r="BQ115" s="142">
        <f t="shared" si="297"/>
        <v>0</v>
      </c>
      <c r="BR115" s="142">
        <f t="shared" si="297"/>
        <v>0</v>
      </c>
      <c r="BS115" s="142">
        <f t="shared" si="297"/>
        <v>0</v>
      </c>
      <c r="BT115" s="142">
        <f t="shared" si="297"/>
        <v>0</v>
      </c>
      <c r="BU115" s="142">
        <f t="shared" si="297"/>
        <v>0</v>
      </c>
      <c r="BV115" s="142">
        <f t="shared" si="297"/>
        <v>0</v>
      </c>
      <c r="BW115" s="142">
        <f t="shared" si="297"/>
        <v>0</v>
      </c>
      <c r="BX115" s="142">
        <f t="shared" si="297"/>
        <v>0</v>
      </c>
      <c r="BY115" s="142">
        <f t="shared" si="297"/>
        <v>0</v>
      </c>
      <c r="BZ115" s="142">
        <f t="shared" si="297"/>
        <v>0</v>
      </c>
      <c r="CA115" s="142">
        <f t="shared" si="297"/>
        <v>0</v>
      </c>
      <c r="CB115" s="142">
        <f t="shared" ref="CB115:DG115" si="298">ROUND(CB112*CB$8,0)</f>
        <v>0</v>
      </c>
      <c r="CC115" s="142">
        <f t="shared" si="298"/>
        <v>0</v>
      </c>
      <c r="CD115" s="142">
        <f t="shared" si="298"/>
        <v>0</v>
      </c>
      <c r="CE115" s="142">
        <f t="shared" si="298"/>
        <v>0</v>
      </c>
      <c r="CF115" s="142">
        <f t="shared" si="298"/>
        <v>0</v>
      </c>
      <c r="CG115" s="142">
        <f t="shared" si="298"/>
        <v>0</v>
      </c>
      <c r="CH115" s="142">
        <f t="shared" si="298"/>
        <v>0</v>
      </c>
      <c r="CI115" s="142">
        <f t="shared" si="298"/>
        <v>0</v>
      </c>
      <c r="CJ115" s="142">
        <f t="shared" si="298"/>
        <v>0</v>
      </c>
      <c r="CK115" s="142">
        <f t="shared" si="298"/>
        <v>0</v>
      </c>
      <c r="CL115" s="142">
        <f t="shared" si="298"/>
        <v>0</v>
      </c>
      <c r="CM115" s="142">
        <f t="shared" si="298"/>
        <v>0</v>
      </c>
      <c r="CN115" s="142">
        <f t="shared" si="298"/>
        <v>0</v>
      </c>
      <c r="CO115" s="142">
        <f t="shared" si="298"/>
        <v>0</v>
      </c>
      <c r="CP115" s="142">
        <f t="shared" si="298"/>
        <v>0</v>
      </c>
      <c r="CQ115" s="142">
        <f t="shared" si="298"/>
        <v>0</v>
      </c>
      <c r="CR115" s="142">
        <f t="shared" si="298"/>
        <v>0</v>
      </c>
      <c r="CS115" s="142">
        <f t="shared" si="298"/>
        <v>0</v>
      </c>
      <c r="CT115" s="142">
        <f t="shared" si="298"/>
        <v>0</v>
      </c>
      <c r="CU115" s="142">
        <f t="shared" si="298"/>
        <v>0</v>
      </c>
      <c r="CV115" s="409">
        <f t="shared" si="298"/>
        <v>0</v>
      </c>
      <c r="CW115" s="142">
        <f t="shared" si="298"/>
        <v>0</v>
      </c>
      <c r="CX115" s="142">
        <f t="shared" si="298"/>
        <v>0</v>
      </c>
      <c r="CY115" s="142">
        <f t="shared" si="298"/>
        <v>0</v>
      </c>
      <c r="CZ115" s="142">
        <f t="shared" si="298"/>
        <v>0</v>
      </c>
      <c r="DA115" s="142">
        <f t="shared" si="298"/>
        <v>0</v>
      </c>
      <c r="DB115" s="142">
        <f t="shared" si="298"/>
        <v>0</v>
      </c>
      <c r="DC115" s="142">
        <f t="shared" si="298"/>
        <v>75000</v>
      </c>
      <c r="DD115" s="142">
        <f t="shared" si="298"/>
        <v>75000</v>
      </c>
      <c r="DE115" s="142">
        <f t="shared" si="298"/>
        <v>75000</v>
      </c>
      <c r="DF115" s="142">
        <f t="shared" si="298"/>
        <v>0</v>
      </c>
      <c r="DG115" s="142">
        <f t="shared" si="298"/>
        <v>0</v>
      </c>
      <c r="DH115" s="142">
        <f t="shared" ref="DH115:EM115" si="299">ROUND(DH112*DH$8,0)</f>
        <v>0</v>
      </c>
      <c r="DI115" s="142">
        <f t="shared" si="299"/>
        <v>0</v>
      </c>
      <c r="DJ115" s="142">
        <f t="shared" si="299"/>
        <v>0</v>
      </c>
      <c r="DK115" s="142">
        <f t="shared" si="299"/>
        <v>0</v>
      </c>
      <c r="DL115" s="142">
        <f t="shared" si="299"/>
        <v>0</v>
      </c>
      <c r="DM115" s="142">
        <f t="shared" si="299"/>
        <v>0</v>
      </c>
      <c r="DN115" s="142">
        <f t="shared" si="299"/>
        <v>0</v>
      </c>
      <c r="DO115" s="142">
        <f t="shared" si="299"/>
        <v>0</v>
      </c>
      <c r="DP115" s="142">
        <f t="shared" si="299"/>
        <v>0</v>
      </c>
      <c r="DQ115" s="142">
        <f t="shared" si="299"/>
        <v>0</v>
      </c>
      <c r="DR115" s="142">
        <f t="shared" si="299"/>
        <v>0</v>
      </c>
      <c r="DS115" s="142">
        <f t="shared" si="299"/>
        <v>0</v>
      </c>
      <c r="DT115" s="142">
        <f t="shared" si="299"/>
        <v>0</v>
      </c>
      <c r="DU115" s="142">
        <f t="shared" si="299"/>
        <v>0</v>
      </c>
      <c r="DV115" s="142">
        <f t="shared" si="299"/>
        <v>0</v>
      </c>
      <c r="DW115" s="142">
        <f t="shared" si="299"/>
        <v>0</v>
      </c>
      <c r="DX115" s="142">
        <f t="shared" si="299"/>
        <v>0</v>
      </c>
      <c r="DY115" s="142">
        <f t="shared" si="299"/>
        <v>0</v>
      </c>
      <c r="DZ115" s="142">
        <f t="shared" si="299"/>
        <v>0</v>
      </c>
      <c r="EA115" s="142">
        <f t="shared" si="299"/>
        <v>0</v>
      </c>
      <c r="EB115" s="142">
        <f t="shared" si="299"/>
        <v>0</v>
      </c>
      <c r="EC115" s="142">
        <f t="shared" si="299"/>
        <v>0</v>
      </c>
      <c r="ED115" s="142">
        <f t="shared" si="299"/>
        <v>0</v>
      </c>
      <c r="EE115" s="142">
        <f t="shared" si="299"/>
        <v>0</v>
      </c>
      <c r="EF115" s="142">
        <f t="shared" si="299"/>
        <v>0</v>
      </c>
      <c r="EG115" s="142">
        <f t="shared" si="299"/>
        <v>0</v>
      </c>
      <c r="EH115" s="142">
        <f t="shared" si="299"/>
        <v>0</v>
      </c>
      <c r="EI115" s="142">
        <f t="shared" si="299"/>
        <v>0</v>
      </c>
      <c r="EJ115" s="142">
        <f t="shared" si="299"/>
        <v>0</v>
      </c>
      <c r="EK115" s="142">
        <f t="shared" si="299"/>
        <v>0</v>
      </c>
      <c r="EL115" s="142">
        <f t="shared" si="299"/>
        <v>0</v>
      </c>
      <c r="EM115" s="142">
        <f t="shared" si="299"/>
        <v>0</v>
      </c>
      <c r="EN115" s="142">
        <f t="shared" ref="EN115:ES115" si="300">ROUND(EN112*EN$8,0)</f>
        <v>0</v>
      </c>
      <c r="EO115" s="142">
        <f t="shared" si="300"/>
        <v>0</v>
      </c>
      <c r="EP115" s="142">
        <f t="shared" si="300"/>
        <v>0</v>
      </c>
      <c r="EQ115" s="142">
        <f t="shared" si="300"/>
        <v>0</v>
      </c>
      <c r="ER115" s="142">
        <f t="shared" si="300"/>
        <v>0</v>
      </c>
      <c r="ES115" s="142">
        <f t="shared" si="300"/>
        <v>225000</v>
      </c>
      <c r="ET115" s="200"/>
      <c r="EU115" s="207">
        <f t="shared" si="291"/>
        <v>0</v>
      </c>
      <c r="EV115" s="142">
        <f t="shared" si="292"/>
        <v>0</v>
      </c>
      <c r="EW115" s="142">
        <f t="shared" si="293"/>
        <v>0</v>
      </c>
      <c r="EX115" s="142">
        <f t="shared" si="294"/>
        <v>225000</v>
      </c>
      <c r="EY115" s="141">
        <f t="shared" si="295"/>
        <v>225000</v>
      </c>
    </row>
    <row r="116" spans="2:155" ht="15.95" customHeight="1" x14ac:dyDescent="0.15">
      <c r="B116" s="468"/>
      <c r="C116" s="463"/>
      <c r="D116" s="464"/>
      <c r="E116" s="31" t="s">
        <v>13</v>
      </c>
      <c r="F116" s="155"/>
      <c r="G116" s="198"/>
      <c r="H116" s="142">
        <f t="shared" ref="H116:AU116" si="301">ROUND(H113*H$8,0)</f>
        <v>0</v>
      </c>
      <c r="I116" s="142">
        <f t="shared" si="301"/>
        <v>0</v>
      </c>
      <c r="J116" s="142">
        <f t="shared" si="301"/>
        <v>0</v>
      </c>
      <c r="K116" s="142">
        <f t="shared" si="301"/>
        <v>0</v>
      </c>
      <c r="L116" s="142">
        <f t="shared" si="301"/>
        <v>0</v>
      </c>
      <c r="M116" s="142">
        <f t="shared" si="301"/>
        <v>0</v>
      </c>
      <c r="N116" s="142">
        <f t="shared" si="301"/>
        <v>0</v>
      </c>
      <c r="O116" s="142">
        <f t="shared" si="301"/>
        <v>0</v>
      </c>
      <c r="P116" s="142">
        <f t="shared" si="301"/>
        <v>0</v>
      </c>
      <c r="Q116" s="142">
        <f t="shared" si="301"/>
        <v>0</v>
      </c>
      <c r="R116" s="142">
        <f t="shared" si="301"/>
        <v>0</v>
      </c>
      <c r="S116" s="142">
        <f t="shared" si="301"/>
        <v>0</v>
      </c>
      <c r="T116" s="142">
        <f t="shared" si="301"/>
        <v>0</v>
      </c>
      <c r="U116" s="142">
        <f t="shared" si="301"/>
        <v>0</v>
      </c>
      <c r="V116" s="142">
        <f t="shared" si="301"/>
        <v>0</v>
      </c>
      <c r="W116" s="142">
        <f t="shared" si="301"/>
        <v>0</v>
      </c>
      <c r="X116" s="142">
        <f t="shared" si="301"/>
        <v>0</v>
      </c>
      <c r="Y116" s="142">
        <f t="shared" si="301"/>
        <v>0</v>
      </c>
      <c r="Z116" s="142">
        <f t="shared" si="301"/>
        <v>0</v>
      </c>
      <c r="AA116" s="142">
        <f t="shared" si="301"/>
        <v>0</v>
      </c>
      <c r="AB116" s="142">
        <f t="shared" si="301"/>
        <v>0</v>
      </c>
      <c r="AC116" s="142">
        <f t="shared" si="301"/>
        <v>0</v>
      </c>
      <c r="AD116" s="142">
        <f t="shared" si="301"/>
        <v>0</v>
      </c>
      <c r="AE116" s="142">
        <f t="shared" si="301"/>
        <v>0</v>
      </c>
      <c r="AF116" s="142">
        <f t="shared" si="301"/>
        <v>0</v>
      </c>
      <c r="AG116" s="142">
        <f t="shared" si="301"/>
        <v>0</v>
      </c>
      <c r="AH116" s="142">
        <f t="shared" si="301"/>
        <v>0</v>
      </c>
      <c r="AI116" s="142">
        <f t="shared" si="301"/>
        <v>0</v>
      </c>
      <c r="AJ116" s="142">
        <f t="shared" si="301"/>
        <v>0</v>
      </c>
      <c r="AK116" s="142">
        <f t="shared" si="301"/>
        <v>0</v>
      </c>
      <c r="AL116" s="142">
        <f t="shared" si="301"/>
        <v>0</v>
      </c>
      <c r="AM116" s="142">
        <f t="shared" si="301"/>
        <v>0</v>
      </c>
      <c r="AN116" s="142">
        <f t="shared" si="301"/>
        <v>0</v>
      </c>
      <c r="AO116" s="142">
        <f t="shared" si="301"/>
        <v>0</v>
      </c>
      <c r="AP116" s="142">
        <f t="shared" si="301"/>
        <v>0</v>
      </c>
      <c r="AQ116" s="142">
        <f t="shared" si="301"/>
        <v>0</v>
      </c>
      <c r="AR116" s="142">
        <f t="shared" si="301"/>
        <v>0</v>
      </c>
      <c r="AS116" s="142">
        <f t="shared" si="301"/>
        <v>0</v>
      </c>
      <c r="AT116" s="142">
        <f t="shared" si="301"/>
        <v>0</v>
      </c>
      <c r="AU116" s="142">
        <f t="shared" si="301"/>
        <v>0</v>
      </c>
      <c r="AV116" s="142">
        <f t="shared" ref="AV116:CA116" si="302">ROUND(AV113*AV$8,0)</f>
        <v>0</v>
      </c>
      <c r="AW116" s="142">
        <f t="shared" si="302"/>
        <v>0</v>
      </c>
      <c r="AX116" s="142">
        <f t="shared" si="302"/>
        <v>0</v>
      </c>
      <c r="AY116" s="142">
        <f t="shared" si="302"/>
        <v>0</v>
      </c>
      <c r="AZ116" s="142">
        <f t="shared" si="302"/>
        <v>0</v>
      </c>
      <c r="BA116" s="142">
        <f t="shared" si="302"/>
        <v>0</v>
      </c>
      <c r="BB116" s="142">
        <f t="shared" si="302"/>
        <v>0</v>
      </c>
      <c r="BC116" s="142">
        <f t="shared" si="302"/>
        <v>0</v>
      </c>
      <c r="BD116" s="142">
        <f t="shared" si="302"/>
        <v>0</v>
      </c>
      <c r="BE116" s="142">
        <f t="shared" si="302"/>
        <v>0</v>
      </c>
      <c r="BF116" s="142">
        <f t="shared" si="302"/>
        <v>0</v>
      </c>
      <c r="BG116" s="142">
        <f t="shared" si="302"/>
        <v>0</v>
      </c>
      <c r="BH116" s="142">
        <f t="shared" si="302"/>
        <v>0</v>
      </c>
      <c r="BI116" s="142">
        <f t="shared" si="302"/>
        <v>0</v>
      </c>
      <c r="BJ116" s="142">
        <f t="shared" si="302"/>
        <v>0</v>
      </c>
      <c r="BK116" s="142">
        <f t="shared" si="302"/>
        <v>0</v>
      </c>
      <c r="BL116" s="142">
        <f t="shared" si="302"/>
        <v>0</v>
      </c>
      <c r="BM116" s="142">
        <f t="shared" si="302"/>
        <v>0</v>
      </c>
      <c r="BN116" s="142">
        <f t="shared" si="302"/>
        <v>0</v>
      </c>
      <c r="BO116" s="142">
        <f t="shared" si="302"/>
        <v>0</v>
      </c>
      <c r="BP116" s="142">
        <f t="shared" si="302"/>
        <v>0</v>
      </c>
      <c r="BQ116" s="142">
        <f t="shared" si="302"/>
        <v>0</v>
      </c>
      <c r="BR116" s="142">
        <f t="shared" si="302"/>
        <v>0</v>
      </c>
      <c r="BS116" s="142">
        <f t="shared" si="302"/>
        <v>0</v>
      </c>
      <c r="BT116" s="142">
        <f t="shared" si="302"/>
        <v>0</v>
      </c>
      <c r="BU116" s="142">
        <f t="shared" si="302"/>
        <v>0</v>
      </c>
      <c r="BV116" s="142">
        <f t="shared" si="302"/>
        <v>0</v>
      </c>
      <c r="BW116" s="142">
        <f t="shared" si="302"/>
        <v>0</v>
      </c>
      <c r="BX116" s="142">
        <f t="shared" si="302"/>
        <v>0</v>
      </c>
      <c r="BY116" s="142">
        <f t="shared" si="302"/>
        <v>0</v>
      </c>
      <c r="BZ116" s="142">
        <f t="shared" si="302"/>
        <v>0</v>
      </c>
      <c r="CA116" s="142">
        <f t="shared" si="302"/>
        <v>0</v>
      </c>
      <c r="CB116" s="142">
        <f t="shared" ref="CB116:DG116" si="303">ROUND(CB113*CB$8,0)</f>
        <v>0</v>
      </c>
      <c r="CC116" s="142">
        <f t="shared" si="303"/>
        <v>0</v>
      </c>
      <c r="CD116" s="142">
        <f t="shared" si="303"/>
        <v>0</v>
      </c>
      <c r="CE116" s="142">
        <f t="shared" si="303"/>
        <v>0</v>
      </c>
      <c r="CF116" s="142">
        <f t="shared" si="303"/>
        <v>0</v>
      </c>
      <c r="CG116" s="142">
        <f t="shared" si="303"/>
        <v>0</v>
      </c>
      <c r="CH116" s="142">
        <f t="shared" si="303"/>
        <v>0</v>
      </c>
      <c r="CI116" s="142">
        <f t="shared" si="303"/>
        <v>0</v>
      </c>
      <c r="CJ116" s="142">
        <f t="shared" si="303"/>
        <v>0</v>
      </c>
      <c r="CK116" s="142">
        <f t="shared" si="303"/>
        <v>0</v>
      </c>
      <c r="CL116" s="142">
        <f t="shared" si="303"/>
        <v>0</v>
      </c>
      <c r="CM116" s="142">
        <f t="shared" si="303"/>
        <v>0</v>
      </c>
      <c r="CN116" s="142">
        <f t="shared" si="303"/>
        <v>0</v>
      </c>
      <c r="CO116" s="142">
        <f t="shared" si="303"/>
        <v>0</v>
      </c>
      <c r="CP116" s="142">
        <f t="shared" si="303"/>
        <v>0</v>
      </c>
      <c r="CQ116" s="142">
        <f t="shared" si="303"/>
        <v>0</v>
      </c>
      <c r="CR116" s="142">
        <f t="shared" si="303"/>
        <v>0</v>
      </c>
      <c r="CS116" s="142">
        <f t="shared" si="303"/>
        <v>0</v>
      </c>
      <c r="CT116" s="142">
        <f t="shared" si="303"/>
        <v>0</v>
      </c>
      <c r="CU116" s="142">
        <f t="shared" si="303"/>
        <v>0</v>
      </c>
      <c r="CV116" s="409">
        <f t="shared" si="303"/>
        <v>0</v>
      </c>
      <c r="CW116" s="142">
        <f t="shared" si="303"/>
        <v>0</v>
      </c>
      <c r="CX116" s="142">
        <f t="shared" si="303"/>
        <v>0</v>
      </c>
      <c r="CY116" s="142">
        <f t="shared" si="303"/>
        <v>0</v>
      </c>
      <c r="CZ116" s="142">
        <f t="shared" si="303"/>
        <v>0</v>
      </c>
      <c r="DA116" s="142">
        <f t="shared" si="303"/>
        <v>0</v>
      </c>
      <c r="DB116" s="142">
        <f t="shared" si="303"/>
        <v>0</v>
      </c>
      <c r="DC116" s="142">
        <f t="shared" si="303"/>
        <v>0</v>
      </c>
      <c r="DD116" s="142">
        <f t="shared" si="303"/>
        <v>0</v>
      </c>
      <c r="DE116" s="142">
        <f t="shared" si="303"/>
        <v>0</v>
      </c>
      <c r="DF116" s="142">
        <f t="shared" si="303"/>
        <v>0</v>
      </c>
      <c r="DG116" s="142">
        <f t="shared" si="303"/>
        <v>0</v>
      </c>
      <c r="DH116" s="142">
        <f t="shared" ref="DH116:EM116" si="304">ROUND(DH113*DH$8,0)</f>
        <v>0</v>
      </c>
      <c r="DI116" s="142">
        <f t="shared" si="304"/>
        <v>0</v>
      </c>
      <c r="DJ116" s="142">
        <f t="shared" si="304"/>
        <v>0</v>
      </c>
      <c r="DK116" s="142">
        <f t="shared" si="304"/>
        <v>0</v>
      </c>
      <c r="DL116" s="142">
        <f t="shared" si="304"/>
        <v>0</v>
      </c>
      <c r="DM116" s="142">
        <f t="shared" si="304"/>
        <v>0</v>
      </c>
      <c r="DN116" s="142">
        <f t="shared" si="304"/>
        <v>0</v>
      </c>
      <c r="DO116" s="142">
        <f t="shared" si="304"/>
        <v>0</v>
      </c>
      <c r="DP116" s="142">
        <f t="shared" si="304"/>
        <v>0</v>
      </c>
      <c r="DQ116" s="142">
        <f t="shared" si="304"/>
        <v>0</v>
      </c>
      <c r="DR116" s="142">
        <f t="shared" si="304"/>
        <v>0</v>
      </c>
      <c r="DS116" s="142">
        <f t="shared" si="304"/>
        <v>0</v>
      </c>
      <c r="DT116" s="142">
        <f t="shared" si="304"/>
        <v>0</v>
      </c>
      <c r="DU116" s="142">
        <f t="shared" si="304"/>
        <v>0</v>
      </c>
      <c r="DV116" s="142">
        <f t="shared" si="304"/>
        <v>0</v>
      </c>
      <c r="DW116" s="142">
        <f t="shared" si="304"/>
        <v>0</v>
      </c>
      <c r="DX116" s="142">
        <f t="shared" si="304"/>
        <v>0</v>
      </c>
      <c r="DY116" s="142">
        <f t="shared" si="304"/>
        <v>0</v>
      </c>
      <c r="DZ116" s="142">
        <f t="shared" si="304"/>
        <v>0</v>
      </c>
      <c r="EA116" s="142">
        <f t="shared" si="304"/>
        <v>0</v>
      </c>
      <c r="EB116" s="142">
        <f t="shared" si="304"/>
        <v>0</v>
      </c>
      <c r="EC116" s="142">
        <f t="shared" si="304"/>
        <v>0</v>
      </c>
      <c r="ED116" s="142">
        <f t="shared" si="304"/>
        <v>0</v>
      </c>
      <c r="EE116" s="142">
        <f t="shared" si="304"/>
        <v>0</v>
      </c>
      <c r="EF116" s="142">
        <f t="shared" si="304"/>
        <v>0</v>
      </c>
      <c r="EG116" s="142">
        <f t="shared" si="304"/>
        <v>0</v>
      </c>
      <c r="EH116" s="142">
        <f t="shared" si="304"/>
        <v>0</v>
      </c>
      <c r="EI116" s="142">
        <f t="shared" si="304"/>
        <v>0</v>
      </c>
      <c r="EJ116" s="142">
        <f t="shared" si="304"/>
        <v>0</v>
      </c>
      <c r="EK116" s="142">
        <f t="shared" si="304"/>
        <v>0</v>
      </c>
      <c r="EL116" s="142">
        <f t="shared" si="304"/>
        <v>0</v>
      </c>
      <c r="EM116" s="142">
        <f t="shared" si="304"/>
        <v>0</v>
      </c>
      <c r="EN116" s="142">
        <f t="shared" ref="EN116:ES116" si="305">ROUND(EN113*EN$8,0)</f>
        <v>0</v>
      </c>
      <c r="EO116" s="142">
        <f t="shared" si="305"/>
        <v>0</v>
      </c>
      <c r="EP116" s="142">
        <f t="shared" si="305"/>
        <v>0</v>
      </c>
      <c r="EQ116" s="142">
        <f t="shared" si="305"/>
        <v>0</v>
      </c>
      <c r="ER116" s="142">
        <f t="shared" si="305"/>
        <v>0</v>
      </c>
      <c r="ES116" s="142">
        <f t="shared" si="305"/>
        <v>0</v>
      </c>
      <c r="ET116" s="200"/>
      <c r="EU116" s="207">
        <f t="shared" si="291"/>
        <v>0</v>
      </c>
      <c r="EV116" s="142">
        <f t="shared" si="292"/>
        <v>0</v>
      </c>
      <c r="EW116" s="142">
        <f t="shared" si="293"/>
        <v>0</v>
      </c>
      <c r="EX116" s="142">
        <f t="shared" si="294"/>
        <v>0</v>
      </c>
      <c r="EY116" s="141">
        <f t="shared" si="295"/>
        <v>0</v>
      </c>
    </row>
    <row r="117" spans="2:155" ht="15.95" customHeight="1" x14ac:dyDescent="0.15">
      <c r="B117" s="468"/>
      <c r="C117" s="465"/>
      <c r="D117" s="466"/>
      <c r="E117" s="31" t="s">
        <v>237</v>
      </c>
      <c r="F117" s="155"/>
      <c r="G117" s="198"/>
      <c r="H117" s="142">
        <f t="shared" ref="H117:AU117" si="306">ROUND(H114*H$8,0)</f>
        <v>0</v>
      </c>
      <c r="I117" s="142">
        <f t="shared" si="306"/>
        <v>0</v>
      </c>
      <c r="J117" s="142">
        <f t="shared" si="306"/>
        <v>0</v>
      </c>
      <c r="K117" s="142">
        <f t="shared" si="306"/>
        <v>0</v>
      </c>
      <c r="L117" s="142">
        <f t="shared" si="306"/>
        <v>0</v>
      </c>
      <c r="M117" s="142">
        <f t="shared" si="306"/>
        <v>0</v>
      </c>
      <c r="N117" s="142">
        <f t="shared" si="306"/>
        <v>0</v>
      </c>
      <c r="O117" s="142">
        <f t="shared" si="306"/>
        <v>0</v>
      </c>
      <c r="P117" s="142">
        <f t="shared" si="306"/>
        <v>0</v>
      </c>
      <c r="Q117" s="142">
        <f t="shared" si="306"/>
        <v>0</v>
      </c>
      <c r="R117" s="142">
        <f t="shared" si="306"/>
        <v>0</v>
      </c>
      <c r="S117" s="142">
        <f t="shared" si="306"/>
        <v>0</v>
      </c>
      <c r="T117" s="142">
        <f t="shared" si="306"/>
        <v>0</v>
      </c>
      <c r="U117" s="142">
        <f t="shared" si="306"/>
        <v>0</v>
      </c>
      <c r="V117" s="142">
        <f t="shared" si="306"/>
        <v>0</v>
      </c>
      <c r="W117" s="142">
        <f t="shared" si="306"/>
        <v>0</v>
      </c>
      <c r="X117" s="142">
        <f t="shared" si="306"/>
        <v>0</v>
      </c>
      <c r="Y117" s="142">
        <f t="shared" si="306"/>
        <v>0</v>
      </c>
      <c r="Z117" s="142">
        <f t="shared" si="306"/>
        <v>0</v>
      </c>
      <c r="AA117" s="142">
        <f t="shared" si="306"/>
        <v>0</v>
      </c>
      <c r="AB117" s="142">
        <f t="shared" si="306"/>
        <v>0</v>
      </c>
      <c r="AC117" s="142">
        <f t="shared" si="306"/>
        <v>0</v>
      </c>
      <c r="AD117" s="142">
        <f t="shared" si="306"/>
        <v>0</v>
      </c>
      <c r="AE117" s="142">
        <f t="shared" si="306"/>
        <v>0</v>
      </c>
      <c r="AF117" s="142">
        <f t="shared" si="306"/>
        <v>0</v>
      </c>
      <c r="AG117" s="142">
        <f t="shared" si="306"/>
        <v>0</v>
      </c>
      <c r="AH117" s="142">
        <f t="shared" si="306"/>
        <v>0</v>
      </c>
      <c r="AI117" s="142">
        <f t="shared" si="306"/>
        <v>0</v>
      </c>
      <c r="AJ117" s="142">
        <f t="shared" si="306"/>
        <v>0</v>
      </c>
      <c r="AK117" s="142">
        <f t="shared" si="306"/>
        <v>0</v>
      </c>
      <c r="AL117" s="142">
        <f t="shared" si="306"/>
        <v>0</v>
      </c>
      <c r="AM117" s="142">
        <f t="shared" si="306"/>
        <v>0</v>
      </c>
      <c r="AN117" s="142">
        <f t="shared" si="306"/>
        <v>0</v>
      </c>
      <c r="AO117" s="142">
        <f t="shared" si="306"/>
        <v>0</v>
      </c>
      <c r="AP117" s="142">
        <f t="shared" si="306"/>
        <v>0</v>
      </c>
      <c r="AQ117" s="142">
        <f t="shared" si="306"/>
        <v>0</v>
      </c>
      <c r="AR117" s="142">
        <f t="shared" si="306"/>
        <v>0</v>
      </c>
      <c r="AS117" s="142">
        <f t="shared" si="306"/>
        <v>0</v>
      </c>
      <c r="AT117" s="142">
        <f t="shared" si="306"/>
        <v>0</v>
      </c>
      <c r="AU117" s="142">
        <f t="shared" si="306"/>
        <v>0</v>
      </c>
      <c r="AV117" s="142">
        <f t="shared" ref="AV117:CA117" si="307">ROUND(AV114*AV$8,0)</f>
        <v>0</v>
      </c>
      <c r="AW117" s="142">
        <f t="shared" si="307"/>
        <v>0</v>
      </c>
      <c r="AX117" s="142">
        <f t="shared" si="307"/>
        <v>0</v>
      </c>
      <c r="AY117" s="142">
        <f t="shared" si="307"/>
        <v>0</v>
      </c>
      <c r="AZ117" s="142">
        <f t="shared" si="307"/>
        <v>0</v>
      </c>
      <c r="BA117" s="142">
        <f t="shared" si="307"/>
        <v>0</v>
      </c>
      <c r="BB117" s="142">
        <f t="shared" si="307"/>
        <v>0</v>
      </c>
      <c r="BC117" s="142">
        <f t="shared" si="307"/>
        <v>0</v>
      </c>
      <c r="BD117" s="142">
        <f t="shared" si="307"/>
        <v>0</v>
      </c>
      <c r="BE117" s="142">
        <f t="shared" si="307"/>
        <v>0</v>
      </c>
      <c r="BF117" s="142">
        <f t="shared" si="307"/>
        <v>0</v>
      </c>
      <c r="BG117" s="142">
        <f t="shared" si="307"/>
        <v>0</v>
      </c>
      <c r="BH117" s="142">
        <f t="shared" si="307"/>
        <v>0</v>
      </c>
      <c r="BI117" s="142">
        <f t="shared" si="307"/>
        <v>0</v>
      </c>
      <c r="BJ117" s="142">
        <f t="shared" si="307"/>
        <v>0</v>
      </c>
      <c r="BK117" s="142">
        <f t="shared" si="307"/>
        <v>0</v>
      </c>
      <c r="BL117" s="142">
        <f t="shared" si="307"/>
        <v>0</v>
      </c>
      <c r="BM117" s="142">
        <f t="shared" si="307"/>
        <v>0</v>
      </c>
      <c r="BN117" s="142">
        <f t="shared" si="307"/>
        <v>0</v>
      </c>
      <c r="BO117" s="142">
        <f t="shared" si="307"/>
        <v>0</v>
      </c>
      <c r="BP117" s="142">
        <f t="shared" si="307"/>
        <v>0</v>
      </c>
      <c r="BQ117" s="142">
        <f t="shared" si="307"/>
        <v>0</v>
      </c>
      <c r="BR117" s="142">
        <f t="shared" si="307"/>
        <v>0</v>
      </c>
      <c r="BS117" s="142">
        <f t="shared" si="307"/>
        <v>0</v>
      </c>
      <c r="BT117" s="142">
        <f t="shared" si="307"/>
        <v>0</v>
      </c>
      <c r="BU117" s="142">
        <f t="shared" si="307"/>
        <v>0</v>
      </c>
      <c r="BV117" s="142">
        <f t="shared" si="307"/>
        <v>0</v>
      </c>
      <c r="BW117" s="142">
        <f t="shared" si="307"/>
        <v>0</v>
      </c>
      <c r="BX117" s="142">
        <f t="shared" si="307"/>
        <v>0</v>
      </c>
      <c r="BY117" s="142">
        <f t="shared" si="307"/>
        <v>0</v>
      </c>
      <c r="BZ117" s="142">
        <f t="shared" si="307"/>
        <v>0</v>
      </c>
      <c r="CA117" s="142">
        <f t="shared" si="307"/>
        <v>0</v>
      </c>
      <c r="CB117" s="142">
        <f t="shared" ref="CB117:DG117" si="308">ROUND(CB114*CB$8,0)</f>
        <v>0</v>
      </c>
      <c r="CC117" s="142">
        <f t="shared" si="308"/>
        <v>0</v>
      </c>
      <c r="CD117" s="142">
        <f t="shared" si="308"/>
        <v>0</v>
      </c>
      <c r="CE117" s="142">
        <f t="shared" si="308"/>
        <v>0</v>
      </c>
      <c r="CF117" s="142">
        <f t="shared" si="308"/>
        <v>0</v>
      </c>
      <c r="CG117" s="142">
        <f t="shared" si="308"/>
        <v>0</v>
      </c>
      <c r="CH117" s="142">
        <f t="shared" si="308"/>
        <v>0</v>
      </c>
      <c r="CI117" s="142">
        <f t="shared" si="308"/>
        <v>0</v>
      </c>
      <c r="CJ117" s="142">
        <f t="shared" si="308"/>
        <v>0</v>
      </c>
      <c r="CK117" s="142">
        <f t="shared" si="308"/>
        <v>0</v>
      </c>
      <c r="CL117" s="142">
        <f t="shared" si="308"/>
        <v>0</v>
      </c>
      <c r="CM117" s="142">
        <f t="shared" si="308"/>
        <v>0</v>
      </c>
      <c r="CN117" s="142">
        <f t="shared" si="308"/>
        <v>0</v>
      </c>
      <c r="CO117" s="142">
        <f t="shared" si="308"/>
        <v>0</v>
      </c>
      <c r="CP117" s="142">
        <f t="shared" si="308"/>
        <v>0</v>
      </c>
      <c r="CQ117" s="142">
        <f t="shared" si="308"/>
        <v>0</v>
      </c>
      <c r="CR117" s="142">
        <f t="shared" si="308"/>
        <v>0</v>
      </c>
      <c r="CS117" s="142">
        <f t="shared" si="308"/>
        <v>0</v>
      </c>
      <c r="CT117" s="142">
        <f t="shared" si="308"/>
        <v>0</v>
      </c>
      <c r="CU117" s="142">
        <f t="shared" si="308"/>
        <v>0</v>
      </c>
      <c r="CV117" s="409">
        <f t="shared" si="308"/>
        <v>0</v>
      </c>
      <c r="CW117" s="142">
        <f t="shared" si="308"/>
        <v>0</v>
      </c>
      <c r="CX117" s="142">
        <f t="shared" si="308"/>
        <v>0</v>
      </c>
      <c r="CY117" s="142">
        <f t="shared" si="308"/>
        <v>0</v>
      </c>
      <c r="CZ117" s="142">
        <f t="shared" si="308"/>
        <v>0</v>
      </c>
      <c r="DA117" s="142">
        <f t="shared" si="308"/>
        <v>0</v>
      </c>
      <c r="DB117" s="142">
        <f t="shared" si="308"/>
        <v>0</v>
      </c>
      <c r="DC117" s="142">
        <f t="shared" si="308"/>
        <v>3000</v>
      </c>
      <c r="DD117" s="142">
        <f t="shared" si="308"/>
        <v>0</v>
      </c>
      <c r="DE117" s="142">
        <f t="shared" si="308"/>
        <v>0</v>
      </c>
      <c r="DF117" s="142">
        <f t="shared" si="308"/>
        <v>0</v>
      </c>
      <c r="DG117" s="142">
        <f t="shared" si="308"/>
        <v>0</v>
      </c>
      <c r="DH117" s="142">
        <f t="shared" ref="DH117:EM117" si="309">ROUND(DH114*DH$8,0)</f>
        <v>0</v>
      </c>
      <c r="DI117" s="142">
        <f t="shared" si="309"/>
        <v>0</v>
      </c>
      <c r="DJ117" s="142">
        <f t="shared" si="309"/>
        <v>0</v>
      </c>
      <c r="DK117" s="142">
        <f t="shared" si="309"/>
        <v>0</v>
      </c>
      <c r="DL117" s="142">
        <f t="shared" si="309"/>
        <v>0</v>
      </c>
      <c r="DM117" s="142">
        <f t="shared" si="309"/>
        <v>0</v>
      </c>
      <c r="DN117" s="142">
        <f t="shared" si="309"/>
        <v>0</v>
      </c>
      <c r="DO117" s="142">
        <f t="shared" si="309"/>
        <v>0</v>
      </c>
      <c r="DP117" s="142">
        <f t="shared" si="309"/>
        <v>0</v>
      </c>
      <c r="DQ117" s="142">
        <f t="shared" si="309"/>
        <v>0</v>
      </c>
      <c r="DR117" s="142">
        <f t="shared" si="309"/>
        <v>0</v>
      </c>
      <c r="DS117" s="142">
        <f t="shared" si="309"/>
        <v>0</v>
      </c>
      <c r="DT117" s="142">
        <f t="shared" si="309"/>
        <v>0</v>
      </c>
      <c r="DU117" s="142">
        <f t="shared" si="309"/>
        <v>0</v>
      </c>
      <c r="DV117" s="142">
        <f t="shared" si="309"/>
        <v>0</v>
      </c>
      <c r="DW117" s="142">
        <f t="shared" si="309"/>
        <v>0</v>
      </c>
      <c r="DX117" s="142">
        <f t="shared" si="309"/>
        <v>0</v>
      </c>
      <c r="DY117" s="142">
        <f t="shared" si="309"/>
        <v>0</v>
      </c>
      <c r="DZ117" s="142">
        <f t="shared" si="309"/>
        <v>0</v>
      </c>
      <c r="EA117" s="142">
        <f t="shared" si="309"/>
        <v>0</v>
      </c>
      <c r="EB117" s="142">
        <f t="shared" si="309"/>
        <v>0</v>
      </c>
      <c r="EC117" s="142">
        <f t="shared" si="309"/>
        <v>0</v>
      </c>
      <c r="ED117" s="142">
        <f t="shared" si="309"/>
        <v>0</v>
      </c>
      <c r="EE117" s="142">
        <f t="shared" si="309"/>
        <v>0</v>
      </c>
      <c r="EF117" s="142">
        <f t="shared" si="309"/>
        <v>0</v>
      </c>
      <c r="EG117" s="142">
        <f t="shared" si="309"/>
        <v>0</v>
      </c>
      <c r="EH117" s="142">
        <f t="shared" si="309"/>
        <v>0</v>
      </c>
      <c r="EI117" s="142">
        <f t="shared" si="309"/>
        <v>0</v>
      </c>
      <c r="EJ117" s="142">
        <f t="shared" si="309"/>
        <v>0</v>
      </c>
      <c r="EK117" s="142">
        <f t="shared" si="309"/>
        <v>0</v>
      </c>
      <c r="EL117" s="142">
        <f t="shared" si="309"/>
        <v>0</v>
      </c>
      <c r="EM117" s="142">
        <f t="shared" si="309"/>
        <v>0</v>
      </c>
      <c r="EN117" s="142">
        <f t="shared" ref="EN117:ES117" si="310">ROUND(EN114*EN$8,0)</f>
        <v>0</v>
      </c>
      <c r="EO117" s="142">
        <f t="shared" si="310"/>
        <v>0</v>
      </c>
      <c r="EP117" s="142">
        <f t="shared" si="310"/>
        <v>0</v>
      </c>
      <c r="EQ117" s="142">
        <f t="shared" si="310"/>
        <v>0</v>
      </c>
      <c r="ER117" s="142">
        <f t="shared" si="310"/>
        <v>0</v>
      </c>
      <c r="ES117" s="142">
        <f t="shared" si="310"/>
        <v>0</v>
      </c>
      <c r="ET117" s="200"/>
      <c r="EU117" s="207">
        <f t="shared" si="291"/>
        <v>0</v>
      </c>
      <c r="EV117" s="142">
        <f t="shared" si="292"/>
        <v>0</v>
      </c>
      <c r="EW117" s="142">
        <f t="shared" si="293"/>
        <v>0</v>
      </c>
      <c r="EX117" s="142">
        <f t="shared" si="294"/>
        <v>3000</v>
      </c>
      <c r="EY117" s="141">
        <f t="shared" si="295"/>
        <v>0</v>
      </c>
    </row>
    <row r="118" spans="2:155" ht="15.95" customHeight="1" x14ac:dyDescent="0.15">
      <c r="B118" s="468"/>
      <c r="C118" s="21"/>
      <c r="D118" s="22"/>
      <c r="E118" s="23"/>
      <c r="F118" s="18" t="s">
        <v>11</v>
      </c>
      <c r="G118" s="198"/>
      <c r="H118" s="142">
        <f t="shared" ref="H118:AU118" si="311">SUM(H112:H114)</f>
        <v>0</v>
      </c>
      <c r="I118" s="142">
        <f t="shared" si="311"/>
        <v>0</v>
      </c>
      <c r="J118" s="142">
        <f t="shared" si="311"/>
        <v>0</v>
      </c>
      <c r="K118" s="142">
        <f t="shared" si="311"/>
        <v>0</v>
      </c>
      <c r="L118" s="142">
        <f t="shared" si="311"/>
        <v>0</v>
      </c>
      <c r="M118" s="142">
        <f t="shared" si="311"/>
        <v>0</v>
      </c>
      <c r="N118" s="142">
        <f t="shared" si="311"/>
        <v>0</v>
      </c>
      <c r="O118" s="142">
        <f t="shared" si="311"/>
        <v>0</v>
      </c>
      <c r="P118" s="142">
        <f t="shared" si="311"/>
        <v>0</v>
      </c>
      <c r="Q118" s="142">
        <f t="shared" si="311"/>
        <v>0</v>
      </c>
      <c r="R118" s="142">
        <f t="shared" si="311"/>
        <v>0</v>
      </c>
      <c r="S118" s="142">
        <f t="shared" si="311"/>
        <v>0</v>
      </c>
      <c r="T118" s="142">
        <f t="shared" si="311"/>
        <v>0</v>
      </c>
      <c r="U118" s="142">
        <f t="shared" si="311"/>
        <v>0</v>
      </c>
      <c r="V118" s="142">
        <f t="shared" si="311"/>
        <v>0</v>
      </c>
      <c r="W118" s="142">
        <f t="shared" si="311"/>
        <v>0</v>
      </c>
      <c r="X118" s="142">
        <f t="shared" si="311"/>
        <v>0</v>
      </c>
      <c r="Y118" s="142">
        <f t="shared" si="311"/>
        <v>0</v>
      </c>
      <c r="Z118" s="142">
        <f t="shared" si="311"/>
        <v>0</v>
      </c>
      <c r="AA118" s="142">
        <f t="shared" si="311"/>
        <v>0</v>
      </c>
      <c r="AB118" s="142">
        <f t="shared" si="311"/>
        <v>0</v>
      </c>
      <c r="AC118" s="142">
        <f t="shared" si="311"/>
        <v>0</v>
      </c>
      <c r="AD118" s="142">
        <f t="shared" si="311"/>
        <v>0</v>
      </c>
      <c r="AE118" s="142">
        <f t="shared" si="311"/>
        <v>0</v>
      </c>
      <c r="AF118" s="142">
        <f t="shared" si="311"/>
        <v>0</v>
      </c>
      <c r="AG118" s="142">
        <f t="shared" si="311"/>
        <v>0</v>
      </c>
      <c r="AH118" s="142">
        <f t="shared" si="311"/>
        <v>0</v>
      </c>
      <c r="AI118" s="142">
        <f t="shared" si="311"/>
        <v>0</v>
      </c>
      <c r="AJ118" s="142">
        <f t="shared" si="311"/>
        <v>0</v>
      </c>
      <c r="AK118" s="142">
        <f t="shared" si="311"/>
        <v>0</v>
      </c>
      <c r="AL118" s="142">
        <f t="shared" si="311"/>
        <v>0</v>
      </c>
      <c r="AM118" s="142">
        <f t="shared" si="311"/>
        <v>0</v>
      </c>
      <c r="AN118" s="142">
        <f t="shared" si="311"/>
        <v>0</v>
      </c>
      <c r="AO118" s="142">
        <f t="shared" si="311"/>
        <v>0</v>
      </c>
      <c r="AP118" s="142">
        <f t="shared" si="311"/>
        <v>0</v>
      </c>
      <c r="AQ118" s="142">
        <f t="shared" si="311"/>
        <v>0</v>
      </c>
      <c r="AR118" s="142">
        <f t="shared" si="311"/>
        <v>0</v>
      </c>
      <c r="AS118" s="142">
        <f t="shared" si="311"/>
        <v>0</v>
      </c>
      <c r="AT118" s="142">
        <f t="shared" si="311"/>
        <v>0</v>
      </c>
      <c r="AU118" s="142">
        <f t="shared" si="311"/>
        <v>0</v>
      </c>
      <c r="AV118" s="142">
        <f t="shared" ref="AV118:CA118" si="312">SUM(AV112:AV114)</f>
        <v>0</v>
      </c>
      <c r="AW118" s="142">
        <f t="shared" si="312"/>
        <v>0</v>
      </c>
      <c r="AX118" s="142">
        <f t="shared" si="312"/>
        <v>0</v>
      </c>
      <c r="AY118" s="142">
        <f t="shared" si="312"/>
        <v>0</v>
      </c>
      <c r="AZ118" s="142">
        <f t="shared" si="312"/>
        <v>0</v>
      </c>
      <c r="BA118" s="142">
        <f t="shared" si="312"/>
        <v>0</v>
      </c>
      <c r="BB118" s="142">
        <f t="shared" si="312"/>
        <v>0</v>
      </c>
      <c r="BC118" s="142">
        <f t="shared" si="312"/>
        <v>0</v>
      </c>
      <c r="BD118" s="142">
        <f t="shared" si="312"/>
        <v>0</v>
      </c>
      <c r="BE118" s="142">
        <f t="shared" si="312"/>
        <v>0</v>
      </c>
      <c r="BF118" s="142">
        <f t="shared" si="312"/>
        <v>0</v>
      </c>
      <c r="BG118" s="142">
        <f t="shared" si="312"/>
        <v>0</v>
      </c>
      <c r="BH118" s="142">
        <f t="shared" si="312"/>
        <v>0</v>
      </c>
      <c r="BI118" s="142">
        <f t="shared" si="312"/>
        <v>0</v>
      </c>
      <c r="BJ118" s="142">
        <f t="shared" si="312"/>
        <v>0</v>
      </c>
      <c r="BK118" s="142">
        <f t="shared" si="312"/>
        <v>0</v>
      </c>
      <c r="BL118" s="142">
        <f t="shared" si="312"/>
        <v>0</v>
      </c>
      <c r="BM118" s="142">
        <f t="shared" si="312"/>
        <v>0</v>
      </c>
      <c r="BN118" s="142">
        <f t="shared" si="312"/>
        <v>0</v>
      </c>
      <c r="BO118" s="142">
        <f t="shared" si="312"/>
        <v>0</v>
      </c>
      <c r="BP118" s="142">
        <f t="shared" si="312"/>
        <v>0</v>
      </c>
      <c r="BQ118" s="142">
        <f t="shared" si="312"/>
        <v>0</v>
      </c>
      <c r="BR118" s="142">
        <f t="shared" si="312"/>
        <v>0</v>
      </c>
      <c r="BS118" s="142">
        <f t="shared" si="312"/>
        <v>0</v>
      </c>
      <c r="BT118" s="142">
        <f t="shared" si="312"/>
        <v>0</v>
      </c>
      <c r="BU118" s="142">
        <f t="shared" si="312"/>
        <v>0</v>
      </c>
      <c r="BV118" s="142">
        <f t="shared" si="312"/>
        <v>0</v>
      </c>
      <c r="BW118" s="142">
        <f t="shared" si="312"/>
        <v>0</v>
      </c>
      <c r="BX118" s="142">
        <f t="shared" si="312"/>
        <v>0</v>
      </c>
      <c r="BY118" s="142">
        <f t="shared" si="312"/>
        <v>0</v>
      </c>
      <c r="BZ118" s="142">
        <f t="shared" si="312"/>
        <v>0</v>
      </c>
      <c r="CA118" s="142">
        <f t="shared" si="312"/>
        <v>0</v>
      </c>
      <c r="CB118" s="142">
        <f t="shared" ref="CB118:DG118" si="313">SUM(CB112:CB114)</f>
        <v>0</v>
      </c>
      <c r="CC118" s="142">
        <f t="shared" si="313"/>
        <v>0</v>
      </c>
      <c r="CD118" s="142">
        <f t="shared" si="313"/>
        <v>0</v>
      </c>
      <c r="CE118" s="142">
        <f t="shared" si="313"/>
        <v>0</v>
      </c>
      <c r="CF118" s="142">
        <f t="shared" si="313"/>
        <v>0</v>
      </c>
      <c r="CG118" s="142">
        <f t="shared" si="313"/>
        <v>0</v>
      </c>
      <c r="CH118" s="142">
        <f t="shared" si="313"/>
        <v>0</v>
      </c>
      <c r="CI118" s="142">
        <f t="shared" si="313"/>
        <v>0</v>
      </c>
      <c r="CJ118" s="142">
        <f t="shared" si="313"/>
        <v>0</v>
      </c>
      <c r="CK118" s="142">
        <f t="shared" si="313"/>
        <v>0</v>
      </c>
      <c r="CL118" s="142">
        <f t="shared" si="313"/>
        <v>0</v>
      </c>
      <c r="CM118" s="142">
        <f t="shared" si="313"/>
        <v>0</v>
      </c>
      <c r="CN118" s="142">
        <f t="shared" si="313"/>
        <v>0</v>
      </c>
      <c r="CO118" s="142">
        <f t="shared" si="313"/>
        <v>0</v>
      </c>
      <c r="CP118" s="142">
        <f t="shared" si="313"/>
        <v>0</v>
      </c>
      <c r="CQ118" s="142">
        <f t="shared" si="313"/>
        <v>0</v>
      </c>
      <c r="CR118" s="142">
        <f t="shared" si="313"/>
        <v>0</v>
      </c>
      <c r="CS118" s="142">
        <f t="shared" si="313"/>
        <v>0</v>
      </c>
      <c r="CT118" s="142">
        <f t="shared" si="313"/>
        <v>0</v>
      </c>
      <c r="CU118" s="142">
        <f t="shared" si="313"/>
        <v>0</v>
      </c>
      <c r="CV118" s="409">
        <f t="shared" si="313"/>
        <v>0</v>
      </c>
      <c r="CW118" s="142">
        <f t="shared" si="313"/>
        <v>0</v>
      </c>
      <c r="CX118" s="142">
        <f t="shared" si="313"/>
        <v>0</v>
      </c>
      <c r="CY118" s="142">
        <f t="shared" si="313"/>
        <v>0</v>
      </c>
      <c r="CZ118" s="142">
        <f t="shared" si="313"/>
        <v>0</v>
      </c>
      <c r="DA118" s="142">
        <f t="shared" si="313"/>
        <v>0</v>
      </c>
      <c r="DB118" s="142">
        <f t="shared" si="313"/>
        <v>0</v>
      </c>
      <c r="DC118" s="142">
        <f t="shared" si="313"/>
        <v>78000</v>
      </c>
      <c r="DD118" s="142">
        <f t="shared" si="313"/>
        <v>75000</v>
      </c>
      <c r="DE118" s="142">
        <f t="shared" si="313"/>
        <v>75000</v>
      </c>
      <c r="DF118" s="142">
        <f t="shared" si="313"/>
        <v>0</v>
      </c>
      <c r="DG118" s="142">
        <f t="shared" si="313"/>
        <v>0</v>
      </c>
      <c r="DH118" s="142">
        <f t="shared" ref="DH118:EM118" si="314">SUM(DH112:DH114)</f>
        <v>0</v>
      </c>
      <c r="DI118" s="142">
        <f t="shared" si="314"/>
        <v>0</v>
      </c>
      <c r="DJ118" s="142">
        <f t="shared" si="314"/>
        <v>0</v>
      </c>
      <c r="DK118" s="142">
        <f t="shared" si="314"/>
        <v>0</v>
      </c>
      <c r="DL118" s="142">
        <f t="shared" si="314"/>
        <v>0</v>
      </c>
      <c r="DM118" s="142">
        <f t="shared" si="314"/>
        <v>0</v>
      </c>
      <c r="DN118" s="142">
        <f t="shared" si="314"/>
        <v>0</v>
      </c>
      <c r="DO118" s="142">
        <f t="shared" si="314"/>
        <v>0</v>
      </c>
      <c r="DP118" s="142">
        <f t="shared" si="314"/>
        <v>0</v>
      </c>
      <c r="DQ118" s="142">
        <f t="shared" si="314"/>
        <v>0</v>
      </c>
      <c r="DR118" s="142">
        <f t="shared" si="314"/>
        <v>0</v>
      </c>
      <c r="DS118" s="142">
        <f t="shared" si="314"/>
        <v>0</v>
      </c>
      <c r="DT118" s="142">
        <f t="shared" si="314"/>
        <v>0</v>
      </c>
      <c r="DU118" s="142">
        <f t="shared" si="314"/>
        <v>0</v>
      </c>
      <c r="DV118" s="142">
        <f t="shared" si="314"/>
        <v>0</v>
      </c>
      <c r="DW118" s="142">
        <f t="shared" si="314"/>
        <v>0</v>
      </c>
      <c r="DX118" s="142">
        <f t="shared" si="314"/>
        <v>0</v>
      </c>
      <c r="DY118" s="142">
        <f t="shared" si="314"/>
        <v>0</v>
      </c>
      <c r="DZ118" s="142">
        <f t="shared" si="314"/>
        <v>0</v>
      </c>
      <c r="EA118" s="142">
        <f t="shared" si="314"/>
        <v>0</v>
      </c>
      <c r="EB118" s="142">
        <f t="shared" si="314"/>
        <v>0</v>
      </c>
      <c r="EC118" s="142">
        <f t="shared" si="314"/>
        <v>0</v>
      </c>
      <c r="ED118" s="142">
        <f t="shared" si="314"/>
        <v>0</v>
      </c>
      <c r="EE118" s="142">
        <f t="shared" si="314"/>
        <v>0</v>
      </c>
      <c r="EF118" s="142">
        <f t="shared" si="314"/>
        <v>0</v>
      </c>
      <c r="EG118" s="142">
        <f t="shared" si="314"/>
        <v>0</v>
      </c>
      <c r="EH118" s="142">
        <f t="shared" si="314"/>
        <v>0</v>
      </c>
      <c r="EI118" s="142">
        <f t="shared" si="314"/>
        <v>0</v>
      </c>
      <c r="EJ118" s="142">
        <f t="shared" si="314"/>
        <v>0</v>
      </c>
      <c r="EK118" s="142">
        <f t="shared" si="314"/>
        <v>0</v>
      </c>
      <c r="EL118" s="142">
        <f t="shared" si="314"/>
        <v>0</v>
      </c>
      <c r="EM118" s="142">
        <f t="shared" si="314"/>
        <v>0</v>
      </c>
      <c r="EN118" s="142">
        <f t="shared" ref="EN118:ES118" si="315">SUM(EN112:EN114)</f>
        <v>0</v>
      </c>
      <c r="EO118" s="142">
        <f t="shared" si="315"/>
        <v>0</v>
      </c>
      <c r="EP118" s="142">
        <f t="shared" si="315"/>
        <v>0</v>
      </c>
      <c r="EQ118" s="142">
        <f t="shared" si="315"/>
        <v>0</v>
      </c>
      <c r="ER118" s="142">
        <f t="shared" si="315"/>
        <v>0</v>
      </c>
      <c r="ES118" s="142">
        <f t="shared" si="315"/>
        <v>225000</v>
      </c>
      <c r="ET118" s="200"/>
      <c r="EU118" s="207">
        <f t="shared" si="291"/>
        <v>0</v>
      </c>
      <c r="EV118" s="142">
        <f t="shared" si="292"/>
        <v>0</v>
      </c>
      <c r="EW118" s="142">
        <f t="shared" si="293"/>
        <v>0</v>
      </c>
      <c r="EX118" s="142">
        <f t="shared" si="294"/>
        <v>228000</v>
      </c>
      <c r="EY118" s="141">
        <f t="shared" si="295"/>
        <v>225000</v>
      </c>
    </row>
    <row r="119" spans="2:155" ht="15.95" customHeight="1" thickBot="1" x14ac:dyDescent="0.2">
      <c r="B119" s="468"/>
      <c r="C119" s="24"/>
      <c r="D119" s="25" t="s">
        <v>183</v>
      </c>
      <c r="E119" s="26"/>
      <c r="F119" s="18" t="s">
        <v>12</v>
      </c>
      <c r="G119" s="198"/>
      <c r="H119" s="142">
        <f t="shared" ref="H119:AU119" si="316">SUM(H115:H117)</f>
        <v>0</v>
      </c>
      <c r="I119" s="142">
        <f t="shared" si="316"/>
        <v>0</v>
      </c>
      <c r="J119" s="142">
        <f t="shared" si="316"/>
        <v>0</v>
      </c>
      <c r="K119" s="142">
        <f t="shared" si="316"/>
        <v>0</v>
      </c>
      <c r="L119" s="142">
        <f t="shared" si="316"/>
        <v>0</v>
      </c>
      <c r="M119" s="142">
        <f t="shared" si="316"/>
        <v>0</v>
      </c>
      <c r="N119" s="142">
        <f t="shared" si="316"/>
        <v>0</v>
      </c>
      <c r="O119" s="142">
        <f t="shared" si="316"/>
        <v>0</v>
      </c>
      <c r="P119" s="142">
        <f t="shared" si="316"/>
        <v>0</v>
      </c>
      <c r="Q119" s="142">
        <f t="shared" si="316"/>
        <v>0</v>
      </c>
      <c r="R119" s="142">
        <f t="shared" si="316"/>
        <v>0</v>
      </c>
      <c r="S119" s="142">
        <f t="shared" si="316"/>
        <v>0</v>
      </c>
      <c r="T119" s="142">
        <f t="shared" si="316"/>
        <v>0</v>
      </c>
      <c r="U119" s="142">
        <f t="shared" si="316"/>
        <v>0</v>
      </c>
      <c r="V119" s="142">
        <f t="shared" si="316"/>
        <v>0</v>
      </c>
      <c r="W119" s="142">
        <f t="shared" si="316"/>
        <v>0</v>
      </c>
      <c r="X119" s="142">
        <f t="shared" si="316"/>
        <v>0</v>
      </c>
      <c r="Y119" s="142">
        <f t="shared" si="316"/>
        <v>0</v>
      </c>
      <c r="Z119" s="142">
        <f t="shared" si="316"/>
        <v>0</v>
      </c>
      <c r="AA119" s="142">
        <f t="shared" si="316"/>
        <v>0</v>
      </c>
      <c r="AB119" s="142">
        <f t="shared" si="316"/>
        <v>0</v>
      </c>
      <c r="AC119" s="142">
        <f t="shared" si="316"/>
        <v>0</v>
      </c>
      <c r="AD119" s="142">
        <f t="shared" si="316"/>
        <v>0</v>
      </c>
      <c r="AE119" s="142">
        <f t="shared" si="316"/>
        <v>0</v>
      </c>
      <c r="AF119" s="142">
        <f t="shared" si="316"/>
        <v>0</v>
      </c>
      <c r="AG119" s="142">
        <f t="shared" si="316"/>
        <v>0</v>
      </c>
      <c r="AH119" s="142">
        <f t="shared" si="316"/>
        <v>0</v>
      </c>
      <c r="AI119" s="142">
        <f t="shared" si="316"/>
        <v>0</v>
      </c>
      <c r="AJ119" s="142">
        <f t="shared" si="316"/>
        <v>0</v>
      </c>
      <c r="AK119" s="142">
        <f t="shared" si="316"/>
        <v>0</v>
      </c>
      <c r="AL119" s="142">
        <f t="shared" si="316"/>
        <v>0</v>
      </c>
      <c r="AM119" s="142">
        <f t="shared" si="316"/>
        <v>0</v>
      </c>
      <c r="AN119" s="142">
        <f t="shared" si="316"/>
        <v>0</v>
      </c>
      <c r="AO119" s="142">
        <f t="shared" si="316"/>
        <v>0</v>
      </c>
      <c r="AP119" s="142">
        <f t="shared" si="316"/>
        <v>0</v>
      </c>
      <c r="AQ119" s="142">
        <f t="shared" si="316"/>
        <v>0</v>
      </c>
      <c r="AR119" s="142">
        <f t="shared" si="316"/>
        <v>0</v>
      </c>
      <c r="AS119" s="142">
        <f t="shared" si="316"/>
        <v>0</v>
      </c>
      <c r="AT119" s="142">
        <f t="shared" si="316"/>
        <v>0</v>
      </c>
      <c r="AU119" s="142">
        <f t="shared" si="316"/>
        <v>0</v>
      </c>
      <c r="AV119" s="142">
        <f t="shared" ref="AV119:CA119" si="317">SUM(AV115:AV117)</f>
        <v>0</v>
      </c>
      <c r="AW119" s="142">
        <f t="shared" si="317"/>
        <v>0</v>
      </c>
      <c r="AX119" s="142">
        <f t="shared" si="317"/>
        <v>0</v>
      </c>
      <c r="AY119" s="142">
        <f t="shared" si="317"/>
        <v>0</v>
      </c>
      <c r="AZ119" s="142">
        <f t="shared" si="317"/>
        <v>0</v>
      </c>
      <c r="BA119" s="142">
        <f t="shared" si="317"/>
        <v>0</v>
      </c>
      <c r="BB119" s="142">
        <f t="shared" si="317"/>
        <v>0</v>
      </c>
      <c r="BC119" s="142">
        <f t="shared" si="317"/>
        <v>0</v>
      </c>
      <c r="BD119" s="142">
        <f t="shared" si="317"/>
        <v>0</v>
      </c>
      <c r="BE119" s="142">
        <f t="shared" si="317"/>
        <v>0</v>
      </c>
      <c r="BF119" s="142">
        <f t="shared" si="317"/>
        <v>0</v>
      </c>
      <c r="BG119" s="142">
        <f t="shared" si="317"/>
        <v>0</v>
      </c>
      <c r="BH119" s="142">
        <f t="shared" si="317"/>
        <v>0</v>
      </c>
      <c r="BI119" s="142">
        <f t="shared" si="317"/>
        <v>0</v>
      </c>
      <c r="BJ119" s="142">
        <f t="shared" si="317"/>
        <v>0</v>
      </c>
      <c r="BK119" s="142">
        <f t="shared" si="317"/>
        <v>0</v>
      </c>
      <c r="BL119" s="142">
        <f t="shared" si="317"/>
        <v>0</v>
      </c>
      <c r="BM119" s="142">
        <f t="shared" si="317"/>
        <v>0</v>
      </c>
      <c r="BN119" s="142">
        <f t="shared" si="317"/>
        <v>0</v>
      </c>
      <c r="BO119" s="142">
        <f t="shared" si="317"/>
        <v>0</v>
      </c>
      <c r="BP119" s="142">
        <f t="shared" si="317"/>
        <v>0</v>
      </c>
      <c r="BQ119" s="142">
        <f t="shared" si="317"/>
        <v>0</v>
      </c>
      <c r="BR119" s="142">
        <f t="shared" si="317"/>
        <v>0</v>
      </c>
      <c r="BS119" s="142">
        <f t="shared" si="317"/>
        <v>0</v>
      </c>
      <c r="BT119" s="142">
        <f t="shared" si="317"/>
        <v>0</v>
      </c>
      <c r="BU119" s="142">
        <f t="shared" si="317"/>
        <v>0</v>
      </c>
      <c r="BV119" s="142">
        <f t="shared" si="317"/>
        <v>0</v>
      </c>
      <c r="BW119" s="142">
        <f t="shared" si="317"/>
        <v>0</v>
      </c>
      <c r="BX119" s="142">
        <f t="shared" si="317"/>
        <v>0</v>
      </c>
      <c r="BY119" s="142">
        <f t="shared" si="317"/>
        <v>0</v>
      </c>
      <c r="BZ119" s="142">
        <f t="shared" si="317"/>
        <v>0</v>
      </c>
      <c r="CA119" s="142">
        <f t="shared" si="317"/>
        <v>0</v>
      </c>
      <c r="CB119" s="142">
        <f t="shared" ref="CB119:DG119" si="318">SUM(CB115:CB117)</f>
        <v>0</v>
      </c>
      <c r="CC119" s="142">
        <f t="shared" si="318"/>
        <v>0</v>
      </c>
      <c r="CD119" s="142">
        <f t="shared" si="318"/>
        <v>0</v>
      </c>
      <c r="CE119" s="142">
        <f t="shared" si="318"/>
        <v>0</v>
      </c>
      <c r="CF119" s="142">
        <f t="shared" si="318"/>
        <v>0</v>
      </c>
      <c r="CG119" s="142">
        <f t="shared" si="318"/>
        <v>0</v>
      </c>
      <c r="CH119" s="142">
        <f t="shared" si="318"/>
        <v>0</v>
      </c>
      <c r="CI119" s="142">
        <f t="shared" si="318"/>
        <v>0</v>
      </c>
      <c r="CJ119" s="142">
        <f t="shared" si="318"/>
        <v>0</v>
      </c>
      <c r="CK119" s="142">
        <f t="shared" si="318"/>
        <v>0</v>
      </c>
      <c r="CL119" s="142">
        <f t="shared" si="318"/>
        <v>0</v>
      </c>
      <c r="CM119" s="142">
        <f t="shared" si="318"/>
        <v>0</v>
      </c>
      <c r="CN119" s="142">
        <f t="shared" si="318"/>
        <v>0</v>
      </c>
      <c r="CO119" s="142">
        <f t="shared" si="318"/>
        <v>0</v>
      </c>
      <c r="CP119" s="142">
        <f t="shared" si="318"/>
        <v>0</v>
      </c>
      <c r="CQ119" s="142">
        <f t="shared" si="318"/>
        <v>0</v>
      </c>
      <c r="CR119" s="142">
        <f t="shared" si="318"/>
        <v>0</v>
      </c>
      <c r="CS119" s="142">
        <f t="shared" si="318"/>
        <v>0</v>
      </c>
      <c r="CT119" s="142">
        <f t="shared" si="318"/>
        <v>0</v>
      </c>
      <c r="CU119" s="142">
        <f t="shared" si="318"/>
        <v>0</v>
      </c>
      <c r="CV119" s="409">
        <f t="shared" si="318"/>
        <v>0</v>
      </c>
      <c r="CW119" s="142">
        <f t="shared" si="318"/>
        <v>0</v>
      </c>
      <c r="CX119" s="142">
        <f t="shared" si="318"/>
        <v>0</v>
      </c>
      <c r="CY119" s="142">
        <f t="shared" si="318"/>
        <v>0</v>
      </c>
      <c r="CZ119" s="142">
        <f t="shared" si="318"/>
        <v>0</v>
      </c>
      <c r="DA119" s="142">
        <f t="shared" si="318"/>
        <v>0</v>
      </c>
      <c r="DB119" s="142">
        <f t="shared" si="318"/>
        <v>0</v>
      </c>
      <c r="DC119" s="142">
        <f t="shared" si="318"/>
        <v>78000</v>
      </c>
      <c r="DD119" s="142">
        <f t="shared" si="318"/>
        <v>75000</v>
      </c>
      <c r="DE119" s="142">
        <f t="shared" si="318"/>
        <v>75000</v>
      </c>
      <c r="DF119" s="142">
        <f t="shared" si="318"/>
        <v>0</v>
      </c>
      <c r="DG119" s="142">
        <f t="shared" si="318"/>
        <v>0</v>
      </c>
      <c r="DH119" s="142">
        <f t="shared" ref="DH119:EM119" si="319">SUM(DH115:DH117)</f>
        <v>0</v>
      </c>
      <c r="DI119" s="142">
        <f t="shared" si="319"/>
        <v>0</v>
      </c>
      <c r="DJ119" s="142">
        <f t="shared" si="319"/>
        <v>0</v>
      </c>
      <c r="DK119" s="142">
        <f t="shared" si="319"/>
        <v>0</v>
      </c>
      <c r="DL119" s="142">
        <f t="shared" si="319"/>
        <v>0</v>
      </c>
      <c r="DM119" s="142">
        <f t="shared" si="319"/>
        <v>0</v>
      </c>
      <c r="DN119" s="142">
        <f t="shared" si="319"/>
        <v>0</v>
      </c>
      <c r="DO119" s="142">
        <f t="shared" si="319"/>
        <v>0</v>
      </c>
      <c r="DP119" s="142">
        <f t="shared" si="319"/>
        <v>0</v>
      </c>
      <c r="DQ119" s="142">
        <f t="shared" si="319"/>
        <v>0</v>
      </c>
      <c r="DR119" s="142">
        <f t="shared" si="319"/>
        <v>0</v>
      </c>
      <c r="DS119" s="142">
        <f t="shared" si="319"/>
        <v>0</v>
      </c>
      <c r="DT119" s="142">
        <f t="shared" si="319"/>
        <v>0</v>
      </c>
      <c r="DU119" s="142">
        <f t="shared" si="319"/>
        <v>0</v>
      </c>
      <c r="DV119" s="142">
        <f t="shared" si="319"/>
        <v>0</v>
      </c>
      <c r="DW119" s="142">
        <f t="shared" si="319"/>
        <v>0</v>
      </c>
      <c r="DX119" s="142">
        <f t="shared" si="319"/>
        <v>0</v>
      </c>
      <c r="DY119" s="142">
        <f t="shared" si="319"/>
        <v>0</v>
      </c>
      <c r="DZ119" s="142">
        <f t="shared" si="319"/>
        <v>0</v>
      </c>
      <c r="EA119" s="142">
        <f t="shared" si="319"/>
        <v>0</v>
      </c>
      <c r="EB119" s="142">
        <f t="shared" si="319"/>
        <v>0</v>
      </c>
      <c r="EC119" s="142">
        <f t="shared" si="319"/>
        <v>0</v>
      </c>
      <c r="ED119" s="142">
        <f t="shared" si="319"/>
        <v>0</v>
      </c>
      <c r="EE119" s="142">
        <f t="shared" si="319"/>
        <v>0</v>
      </c>
      <c r="EF119" s="142">
        <f t="shared" si="319"/>
        <v>0</v>
      </c>
      <c r="EG119" s="142">
        <f t="shared" si="319"/>
        <v>0</v>
      </c>
      <c r="EH119" s="142">
        <f t="shared" si="319"/>
        <v>0</v>
      </c>
      <c r="EI119" s="142">
        <f t="shared" si="319"/>
        <v>0</v>
      </c>
      <c r="EJ119" s="142">
        <f t="shared" si="319"/>
        <v>0</v>
      </c>
      <c r="EK119" s="142">
        <f t="shared" si="319"/>
        <v>0</v>
      </c>
      <c r="EL119" s="142">
        <f t="shared" si="319"/>
        <v>0</v>
      </c>
      <c r="EM119" s="142">
        <f t="shared" si="319"/>
        <v>0</v>
      </c>
      <c r="EN119" s="142">
        <f t="shared" ref="EN119:ES119" si="320">SUM(EN115:EN117)</f>
        <v>0</v>
      </c>
      <c r="EO119" s="142">
        <f t="shared" si="320"/>
        <v>0</v>
      </c>
      <c r="EP119" s="142">
        <f t="shared" si="320"/>
        <v>0</v>
      </c>
      <c r="EQ119" s="142">
        <f t="shared" si="320"/>
        <v>0</v>
      </c>
      <c r="ER119" s="142">
        <f t="shared" si="320"/>
        <v>0</v>
      </c>
      <c r="ES119" s="142">
        <f t="shared" si="320"/>
        <v>225000</v>
      </c>
      <c r="ET119" s="200"/>
      <c r="EU119" s="207">
        <f t="shared" si="291"/>
        <v>0</v>
      </c>
      <c r="EV119" s="142">
        <f t="shared" si="292"/>
        <v>0</v>
      </c>
      <c r="EW119" s="209">
        <f t="shared" si="293"/>
        <v>0</v>
      </c>
      <c r="EX119" s="209">
        <f t="shared" si="294"/>
        <v>228000</v>
      </c>
      <c r="EY119" s="210">
        <f t="shared" si="295"/>
        <v>225000</v>
      </c>
    </row>
    <row r="120" spans="2:155" ht="15.95" customHeight="1" thickBot="1" x14ac:dyDescent="0.2">
      <c r="B120" s="469"/>
      <c r="C120" s="146"/>
      <c r="D120" s="28"/>
      <c r="E120" s="29"/>
      <c r="F120" s="154" t="s">
        <v>33</v>
      </c>
      <c r="G120" s="206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  <c r="AH120" s="157"/>
      <c r="AI120" s="157"/>
      <c r="AJ120" s="157"/>
      <c r="AK120" s="157"/>
      <c r="AL120" s="157"/>
      <c r="AM120" s="157"/>
      <c r="AN120" s="157"/>
      <c r="AO120" s="157"/>
      <c r="AP120" s="157"/>
      <c r="AQ120" s="157"/>
      <c r="AR120" s="157"/>
      <c r="AS120" s="157"/>
      <c r="AT120" s="157"/>
      <c r="AU120" s="157"/>
      <c r="AV120" s="157"/>
      <c r="AW120" s="157"/>
      <c r="AX120" s="157"/>
      <c r="AY120" s="157"/>
      <c r="AZ120" s="157"/>
      <c r="BA120" s="157"/>
      <c r="BB120" s="157"/>
      <c r="BC120" s="157"/>
      <c r="BD120" s="157"/>
      <c r="BE120" s="157"/>
      <c r="BF120" s="157"/>
      <c r="BG120" s="157"/>
      <c r="BH120" s="157"/>
      <c r="BI120" s="157"/>
      <c r="BJ120" s="157"/>
      <c r="BK120" s="157"/>
      <c r="BL120" s="157"/>
      <c r="BM120" s="157"/>
      <c r="BN120" s="157"/>
      <c r="BO120" s="157"/>
      <c r="BP120" s="157"/>
      <c r="BQ120" s="157"/>
      <c r="BR120" s="157"/>
      <c r="BS120" s="157"/>
      <c r="BT120" s="157"/>
      <c r="BU120" s="157"/>
      <c r="BV120" s="157"/>
      <c r="BW120" s="157"/>
      <c r="BX120" s="157"/>
      <c r="BY120" s="157"/>
      <c r="BZ120" s="157"/>
      <c r="CA120" s="157"/>
      <c r="CB120" s="157"/>
      <c r="CC120" s="157"/>
      <c r="CD120" s="157"/>
      <c r="CE120" s="157"/>
      <c r="CF120" s="157"/>
      <c r="CG120" s="157"/>
      <c r="CH120" s="157"/>
      <c r="CI120" s="157"/>
      <c r="CJ120" s="157"/>
      <c r="CK120" s="157"/>
      <c r="CL120" s="157"/>
      <c r="CM120" s="157"/>
      <c r="CN120" s="157"/>
      <c r="CO120" s="157"/>
      <c r="CP120" s="157"/>
      <c r="CQ120" s="157"/>
      <c r="CR120" s="157"/>
      <c r="CS120" s="157"/>
      <c r="CT120" s="157"/>
      <c r="CU120" s="157"/>
      <c r="CV120" s="410">
        <f>ROUND(CV119/CV$9,0)</f>
        <v>0</v>
      </c>
      <c r="CW120" s="143">
        <f>ROUND(CW119/CW$9,0)</f>
        <v>0</v>
      </c>
      <c r="CX120" s="143">
        <f t="shared" ref="CX120:DH120" si="321">ROUND(CX119/CX$9,0)</f>
        <v>0</v>
      </c>
      <c r="CY120" s="143">
        <f t="shared" si="321"/>
        <v>0</v>
      </c>
      <c r="CZ120" s="143">
        <f t="shared" si="321"/>
        <v>0</v>
      </c>
      <c r="DA120" s="143">
        <f t="shared" si="321"/>
        <v>0</v>
      </c>
      <c r="DB120" s="143">
        <f t="shared" si="321"/>
        <v>0</v>
      </c>
      <c r="DC120" s="143">
        <f t="shared" si="321"/>
        <v>59275</v>
      </c>
      <c r="DD120" s="143">
        <f t="shared" si="321"/>
        <v>54801</v>
      </c>
      <c r="DE120" s="143">
        <f t="shared" si="321"/>
        <v>52694</v>
      </c>
      <c r="DF120" s="143">
        <f t="shared" si="321"/>
        <v>0</v>
      </c>
      <c r="DG120" s="143">
        <f t="shared" si="321"/>
        <v>0</v>
      </c>
      <c r="DH120" s="143">
        <f t="shared" si="321"/>
        <v>0</v>
      </c>
      <c r="DI120" s="143">
        <f>ROUND(DI119/DI$9,0)</f>
        <v>0</v>
      </c>
      <c r="DJ120" s="143">
        <f t="shared" ref="DJ120:EP120" si="322">ROUND(DJ119/DJ$9,0)</f>
        <v>0</v>
      </c>
      <c r="DK120" s="143">
        <f t="shared" si="322"/>
        <v>0</v>
      </c>
      <c r="DL120" s="143">
        <f t="shared" si="322"/>
        <v>0</v>
      </c>
      <c r="DM120" s="143">
        <f t="shared" si="322"/>
        <v>0</v>
      </c>
      <c r="DN120" s="143">
        <f t="shared" si="322"/>
        <v>0</v>
      </c>
      <c r="DO120" s="143">
        <f t="shared" si="322"/>
        <v>0</v>
      </c>
      <c r="DP120" s="143">
        <f t="shared" si="322"/>
        <v>0</v>
      </c>
      <c r="DQ120" s="143">
        <f t="shared" si="322"/>
        <v>0</v>
      </c>
      <c r="DR120" s="143">
        <f t="shared" si="322"/>
        <v>0</v>
      </c>
      <c r="DS120" s="143">
        <f t="shared" si="322"/>
        <v>0</v>
      </c>
      <c r="DT120" s="143">
        <f t="shared" si="322"/>
        <v>0</v>
      </c>
      <c r="DU120" s="143">
        <f t="shared" si="322"/>
        <v>0</v>
      </c>
      <c r="DV120" s="143">
        <f t="shared" si="322"/>
        <v>0</v>
      </c>
      <c r="DW120" s="143">
        <f t="shared" si="322"/>
        <v>0</v>
      </c>
      <c r="DX120" s="143">
        <f t="shared" si="322"/>
        <v>0</v>
      </c>
      <c r="DY120" s="143">
        <f t="shared" si="322"/>
        <v>0</v>
      </c>
      <c r="DZ120" s="143">
        <f t="shared" si="322"/>
        <v>0</v>
      </c>
      <c r="EA120" s="143">
        <f t="shared" si="322"/>
        <v>0</v>
      </c>
      <c r="EB120" s="143">
        <f t="shared" si="322"/>
        <v>0</v>
      </c>
      <c r="EC120" s="143">
        <f t="shared" si="322"/>
        <v>0</v>
      </c>
      <c r="ED120" s="143">
        <f t="shared" si="322"/>
        <v>0</v>
      </c>
      <c r="EE120" s="143">
        <f t="shared" si="322"/>
        <v>0</v>
      </c>
      <c r="EF120" s="143">
        <f t="shared" si="322"/>
        <v>0</v>
      </c>
      <c r="EG120" s="143">
        <f t="shared" si="322"/>
        <v>0</v>
      </c>
      <c r="EH120" s="143">
        <f t="shared" si="322"/>
        <v>0</v>
      </c>
      <c r="EI120" s="143">
        <f t="shared" si="322"/>
        <v>0</v>
      </c>
      <c r="EJ120" s="143">
        <f t="shared" si="322"/>
        <v>0</v>
      </c>
      <c r="EK120" s="143">
        <f t="shared" si="322"/>
        <v>0</v>
      </c>
      <c r="EL120" s="143">
        <f t="shared" si="322"/>
        <v>0</v>
      </c>
      <c r="EM120" s="143">
        <f t="shared" si="322"/>
        <v>0</v>
      </c>
      <c r="EN120" s="143">
        <f t="shared" si="322"/>
        <v>0</v>
      </c>
      <c r="EO120" s="143">
        <f t="shared" si="322"/>
        <v>0</v>
      </c>
      <c r="EP120" s="143">
        <f t="shared" si="322"/>
        <v>0</v>
      </c>
      <c r="EQ120" s="143">
        <f>ROUND(EQ119/EQ$9,0)</f>
        <v>0</v>
      </c>
      <c r="ER120" s="143">
        <f>ROUND(ER119/ER$9,0)</f>
        <v>0</v>
      </c>
      <c r="ES120" s="143">
        <f>ROUND(ES119/ES$9,0)</f>
        <v>32927</v>
      </c>
      <c r="ET120" s="202"/>
      <c r="EU120" s="214"/>
      <c r="EV120" s="215"/>
      <c r="EW120" s="122">
        <f t="shared" si="293"/>
        <v>0</v>
      </c>
      <c r="EX120" s="144">
        <f t="shared" si="294"/>
        <v>166770</v>
      </c>
      <c r="EY120" s="124">
        <f t="shared" si="295"/>
        <v>32927</v>
      </c>
    </row>
    <row r="121" spans="2:155" ht="15.95" customHeight="1" thickBot="1" x14ac:dyDescent="0.2">
      <c r="B121" s="30"/>
      <c r="C121" s="147"/>
      <c r="D121" s="148"/>
      <c r="E121" s="149"/>
      <c r="F121" s="150"/>
      <c r="G121" s="122"/>
      <c r="H121" s="145"/>
      <c r="I121" s="145"/>
      <c r="J121" s="145"/>
      <c r="K121" s="145"/>
      <c r="L121" s="145"/>
      <c r="M121" s="145"/>
      <c r="N121" s="145"/>
      <c r="O121" s="145"/>
      <c r="P121" s="145"/>
      <c r="Q121" s="145"/>
      <c r="R121" s="145"/>
      <c r="S121" s="145"/>
      <c r="T121" s="145"/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  <c r="BI121" s="144"/>
      <c r="BJ121" s="144"/>
      <c r="BK121" s="144"/>
      <c r="BL121" s="144"/>
      <c r="BM121" s="144"/>
      <c r="BN121" s="144"/>
      <c r="BO121" s="144"/>
      <c r="BP121" s="144"/>
      <c r="BQ121" s="144"/>
      <c r="BR121" s="144"/>
      <c r="BS121" s="144"/>
      <c r="BT121" s="144"/>
      <c r="BU121" s="144"/>
      <c r="BV121" s="144"/>
      <c r="BW121" s="144"/>
      <c r="BX121" s="144"/>
      <c r="BY121" s="144"/>
      <c r="BZ121" s="144"/>
      <c r="CA121" s="144"/>
      <c r="CB121" s="144"/>
      <c r="CC121" s="144"/>
      <c r="CD121" s="144"/>
      <c r="CE121" s="144"/>
      <c r="CF121" s="144"/>
      <c r="CG121" s="144"/>
      <c r="CH121" s="144"/>
      <c r="CI121" s="144"/>
      <c r="CJ121" s="144"/>
      <c r="CK121" s="144"/>
      <c r="CL121" s="144"/>
      <c r="CM121" s="144"/>
      <c r="CN121" s="144"/>
      <c r="CO121" s="144"/>
      <c r="CP121" s="144"/>
      <c r="CQ121" s="144"/>
      <c r="CR121" s="144"/>
      <c r="CS121" s="144"/>
      <c r="CT121" s="144"/>
      <c r="CU121" s="144"/>
      <c r="CV121" s="411"/>
      <c r="CW121" s="144"/>
      <c r="CX121" s="144"/>
      <c r="CY121" s="144"/>
      <c r="CZ121" s="144"/>
      <c r="DA121" s="144"/>
      <c r="DB121" s="144"/>
      <c r="DC121" s="144"/>
      <c r="DD121" s="144"/>
      <c r="DE121" s="144"/>
      <c r="DF121" s="144"/>
      <c r="DG121" s="144"/>
      <c r="DH121" s="144"/>
      <c r="DI121" s="144"/>
      <c r="DJ121" s="144"/>
      <c r="DK121" s="144"/>
      <c r="DL121" s="144"/>
      <c r="DM121" s="144"/>
      <c r="DN121" s="144"/>
      <c r="DO121" s="144"/>
      <c r="DP121" s="144"/>
      <c r="DQ121" s="144"/>
      <c r="DR121" s="144"/>
      <c r="DS121" s="144"/>
      <c r="DT121" s="144"/>
      <c r="DU121" s="144"/>
      <c r="DV121" s="144"/>
      <c r="DW121" s="144"/>
      <c r="DX121" s="144"/>
      <c r="DY121" s="144"/>
      <c r="DZ121" s="144"/>
      <c r="EA121" s="144"/>
      <c r="EB121" s="144"/>
      <c r="EC121" s="144"/>
      <c r="ED121" s="144"/>
      <c r="EE121" s="144"/>
      <c r="EF121" s="144"/>
      <c r="EG121" s="144"/>
      <c r="EH121" s="144"/>
      <c r="EI121" s="144"/>
      <c r="EJ121" s="144"/>
      <c r="EK121" s="144"/>
      <c r="EL121" s="144"/>
      <c r="EM121" s="144"/>
      <c r="EN121" s="144"/>
      <c r="EO121" s="144"/>
      <c r="EP121" s="144"/>
      <c r="EQ121" s="144"/>
      <c r="ER121" s="144"/>
      <c r="ES121" s="144"/>
      <c r="ET121" s="223"/>
      <c r="EU121" s="151"/>
      <c r="EV121" s="145"/>
      <c r="EW121" s="145"/>
      <c r="EX121" s="123"/>
      <c r="EY121" s="124"/>
    </row>
    <row r="122" spans="2:155" ht="21.95" customHeight="1" x14ac:dyDescent="0.15">
      <c r="B122" s="485" t="s">
        <v>14</v>
      </c>
      <c r="C122" s="486"/>
      <c r="D122" s="486"/>
      <c r="E122" s="487"/>
      <c r="F122" s="156" t="s">
        <v>11</v>
      </c>
      <c r="G122" s="204"/>
      <c r="H122" s="152">
        <f t="shared" ref="H122:AU122" si="323">SUM(H19,H30,H41,H52,H63,H74,H85,H96,H107,H118)</f>
        <v>0</v>
      </c>
      <c r="I122" s="152">
        <f t="shared" si="323"/>
        <v>0</v>
      </c>
      <c r="J122" s="152">
        <f t="shared" si="323"/>
        <v>0</v>
      </c>
      <c r="K122" s="152">
        <f t="shared" si="323"/>
        <v>0</v>
      </c>
      <c r="L122" s="152">
        <f t="shared" si="323"/>
        <v>0</v>
      </c>
      <c r="M122" s="152">
        <f t="shared" si="323"/>
        <v>0</v>
      </c>
      <c r="N122" s="152">
        <f t="shared" si="323"/>
        <v>0</v>
      </c>
      <c r="O122" s="152">
        <f t="shared" si="323"/>
        <v>0</v>
      </c>
      <c r="P122" s="152">
        <f t="shared" si="323"/>
        <v>0</v>
      </c>
      <c r="Q122" s="152">
        <f t="shared" si="323"/>
        <v>0</v>
      </c>
      <c r="R122" s="152">
        <f t="shared" si="323"/>
        <v>0</v>
      </c>
      <c r="S122" s="152">
        <f t="shared" si="323"/>
        <v>0</v>
      </c>
      <c r="T122" s="152">
        <f t="shared" si="323"/>
        <v>0</v>
      </c>
      <c r="U122" s="152">
        <f t="shared" si="323"/>
        <v>0</v>
      </c>
      <c r="V122" s="152">
        <f t="shared" si="323"/>
        <v>0</v>
      </c>
      <c r="W122" s="152">
        <f t="shared" si="323"/>
        <v>0</v>
      </c>
      <c r="X122" s="152">
        <f t="shared" si="323"/>
        <v>0</v>
      </c>
      <c r="Y122" s="152">
        <f t="shared" si="323"/>
        <v>0</v>
      </c>
      <c r="Z122" s="152">
        <f t="shared" si="323"/>
        <v>0</v>
      </c>
      <c r="AA122" s="152">
        <f t="shared" si="323"/>
        <v>0</v>
      </c>
      <c r="AB122" s="152">
        <f t="shared" si="323"/>
        <v>0</v>
      </c>
      <c r="AC122" s="152">
        <f t="shared" si="323"/>
        <v>0</v>
      </c>
      <c r="AD122" s="152">
        <f t="shared" si="323"/>
        <v>0</v>
      </c>
      <c r="AE122" s="152">
        <f t="shared" si="323"/>
        <v>0</v>
      </c>
      <c r="AF122" s="152">
        <f t="shared" si="323"/>
        <v>0</v>
      </c>
      <c r="AG122" s="152">
        <f t="shared" si="323"/>
        <v>0</v>
      </c>
      <c r="AH122" s="152">
        <f t="shared" si="323"/>
        <v>0</v>
      </c>
      <c r="AI122" s="152">
        <f t="shared" si="323"/>
        <v>0</v>
      </c>
      <c r="AJ122" s="152">
        <f t="shared" si="323"/>
        <v>0</v>
      </c>
      <c r="AK122" s="152">
        <f t="shared" si="323"/>
        <v>0</v>
      </c>
      <c r="AL122" s="152">
        <f t="shared" si="323"/>
        <v>0</v>
      </c>
      <c r="AM122" s="152">
        <f t="shared" si="323"/>
        <v>0</v>
      </c>
      <c r="AN122" s="152">
        <f t="shared" si="323"/>
        <v>0</v>
      </c>
      <c r="AO122" s="152">
        <f t="shared" si="323"/>
        <v>0</v>
      </c>
      <c r="AP122" s="152">
        <f t="shared" si="323"/>
        <v>0</v>
      </c>
      <c r="AQ122" s="152">
        <f t="shared" si="323"/>
        <v>0</v>
      </c>
      <c r="AR122" s="152">
        <f t="shared" si="323"/>
        <v>0</v>
      </c>
      <c r="AS122" s="152">
        <f t="shared" si="323"/>
        <v>0</v>
      </c>
      <c r="AT122" s="152">
        <f t="shared" si="323"/>
        <v>0</v>
      </c>
      <c r="AU122" s="152">
        <f t="shared" si="323"/>
        <v>0</v>
      </c>
      <c r="AV122" s="152">
        <f t="shared" ref="AV122:CA122" si="324">SUM(AV19,AV30,AV41,AV52,AV63,AV74,AV85,AV96,AV107,AV118)</f>
        <v>0</v>
      </c>
      <c r="AW122" s="152">
        <f t="shared" si="324"/>
        <v>0</v>
      </c>
      <c r="AX122" s="152">
        <f t="shared" si="324"/>
        <v>0</v>
      </c>
      <c r="AY122" s="152">
        <f t="shared" si="324"/>
        <v>0</v>
      </c>
      <c r="AZ122" s="152">
        <f t="shared" si="324"/>
        <v>412000</v>
      </c>
      <c r="BA122" s="152">
        <f t="shared" si="324"/>
        <v>610000</v>
      </c>
      <c r="BB122" s="152">
        <f t="shared" si="324"/>
        <v>860000</v>
      </c>
      <c r="BC122" s="152">
        <f t="shared" si="324"/>
        <v>980000</v>
      </c>
      <c r="BD122" s="152">
        <f t="shared" si="324"/>
        <v>660000</v>
      </c>
      <c r="BE122" s="152">
        <f t="shared" si="324"/>
        <v>590000</v>
      </c>
      <c r="BF122" s="152">
        <f t="shared" si="324"/>
        <v>620000</v>
      </c>
      <c r="BG122" s="152">
        <f t="shared" si="324"/>
        <v>210000</v>
      </c>
      <c r="BH122" s="152">
        <f t="shared" si="324"/>
        <v>150000</v>
      </c>
      <c r="BI122" s="152">
        <f t="shared" si="324"/>
        <v>100000</v>
      </c>
      <c r="BJ122" s="152">
        <f t="shared" si="324"/>
        <v>0</v>
      </c>
      <c r="BK122" s="152">
        <f t="shared" si="324"/>
        <v>0</v>
      </c>
      <c r="BL122" s="152">
        <f t="shared" si="324"/>
        <v>0</v>
      </c>
      <c r="BM122" s="152">
        <f t="shared" si="324"/>
        <v>0</v>
      </c>
      <c r="BN122" s="152">
        <f t="shared" si="324"/>
        <v>0</v>
      </c>
      <c r="BO122" s="152">
        <f t="shared" si="324"/>
        <v>0</v>
      </c>
      <c r="BP122" s="152">
        <f t="shared" si="324"/>
        <v>0</v>
      </c>
      <c r="BQ122" s="152">
        <f t="shared" si="324"/>
        <v>0</v>
      </c>
      <c r="BR122" s="152">
        <f t="shared" si="324"/>
        <v>0</v>
      </c>
      <c r="BS122" s="152">
        <f t="shared" si="324"/>
        <v>0</v>
      </c>
      <c r="BT122" s="152">
        <f t="shared" si="324"/>
        <v>0</v>
      </c>
      <c r="BU122" s="152">
        <f t="shared" si="324"/>
        <v>0</v>
      </c>
      <c r="BV122" s="152">
        <f t="shared" si="324"/>
        <v>0</v>
      </c>
      <c r="BW122" s="152">
        <f t="shared" si="324"/>
        <v>0</v>
      </c>
      <c r="BX122" s="152">
        <f t="shared" si="324"/>
        <v>0</v>
      </c>
      <c r="BY122" s="152">
        <f t="shared" si="324"/>
        <v>0</v>
      </c>
      <c r="BZ122" s="152">
        <f t="shared" si="324"/>
        <v>0</v>
      </c>
      <c r="CA122" s="152">
        <f t="shared" si="324"/>
        <v>0</v>
      </c>
      <c r="CB122" s="152">
        <f t="shared" ref="CB122:DG122" si="325">SUM(CB19,CB30,CB41,CB52,CB63,CB74,CB85,CB96,CB107,CB118)</f>
        <v>0</v>
      </c>
      <c r="CC122" s="152">
        <f t="shared" si="325"/>
        <v>40000</v>
      </c>
      <c r="CD122" s="152">
        <f t="shared" si="325"/>
        <v>60000</v>
      </c>
      <c r="CE122" s="152">
        <f t="shared" si="325"/>
        <v>50000</v>
      </c>
      <c r="CF122" s="152">
        <f t="shared" si="325"/>
        <v>0</v>
      </c>
      <c r="CG122" s="152">
        <f t="shared" si="325"/>
        <v>0</v>
      </c>
      <c r="CH122" s="152">
        <f t="shared" si="325"/>
        <v>0</v>
      </c>
      <c r="CI122" s="152">
        <f t="shared" si="325"/>
        <v>0</v>
      </c>
      <c r="CJ122" s="152">
        <f t="shared" si="325"/>
        <v>0</v>
      </c>
      <c r="CK122" s="152">
        <f t="shared" si="325"/>
        <v>10000</v>
      </c>
      <c r="CL122" s="152">
        <f t="shared" si="325"/>
        <v>10000</v>
      </c>
      <c r="CM122" s="152">
        <f t="shared" si="325"/>
        <v>5000</v>
      </c>
      <c r="CN122" s="152">
        <f t="shared" si="325"/>
        <v>0</v>
      </c>
      <c r="CO122" s="152">
        <f t="shared" si="325"/>
        <v>0</v>
      </c>
      <c r="CP122" s="152">
        <f t="shared" si="325"/>
        <v>0</v>
      </c>
      <c r="CQ122" s="152">
        <f t="shared" si="325"/>
        <v>0</v>
      </c>
      <c r="CR122" s="152">
        <f t="shared" si="325"/>
        <v>0</v>
      </c>
      <c r="CS122" s="152">
        <f t="shared" si="325"/>
        <v>0</v>
      </c>
      <c r="CT122" s="152">
        <f t="shared" si="325"/>
        <v>0</v>
      </c>
      <c r="CU122" s="152">
        <f t="shared" si="325"/>
        <v>0</v>
      </c>
      <c r="CV122" s="412">
        <f t="shared" si="325"/>
        <v>0</v>
      </c>
      <c r="CW122" s="152">
        <f t="shared" si="325"/>
        <v>208000</v>
      </c>
      <c r="CX122" s="152">
        <f t="shared" si="325"/>
        <v>520000</v>
      </c>
      <c r="CY122" s="152">
        <f t="shared" si="325"/>
        <v>1064000</v>
      </c>
      <c r="CZ122" s="152">
        <f t="shared" si="325"/>
        <v>1415000</v>
      </c>
      <c r="DA122" s="152">
        <f t="shared" si="325"/>
        <v>1900000</v>
      </c>
      <c r="DB122" s="152">
        <f t="shared" si="325"/>
        <v>1900000</v>
      </c>
      <c r="DC122" s="152">
        <f t="shared" si="325"/>
        <v>2283000</v>
      </c>
      <c r="DD122" s="152">
        <f t="shared" si="325"/>
        <v>1391000</v>
      </c>
      <c r="DE122" s="152">
        <f t="shared" si="325"/>
        <v>675000</v>
      </c>
      <c r="DF122" s="152">
        <f t="shared" si="325"/>
        <v>100000</v>
      </c>
      <c r="DG122" s="152">
        <f t="shared" si="325"/>
        <v>100000</v>
      </c>
      <c r="DH122" s="152">
        <f t="shared" ref="DH122:EM122" si="326">SUM(DH19,DH30,DH41,DH52,DH63,DH74,DH85,DH96,DH107,DH118)</f>
        <v>0</v>
      </c>
      <c r="DI122" s="152">
        <f t="shared" si="326"/>
        <v>0</v>
      </c>
      <c r="DJ122" s="152">
        <f t="shared" si="326"/>
        <v>0</v>
      </c>
      <c r="DK122" s="152">
        <f t="shared" si="326"/>
        <v>0</v>
      </c>
      <c r="DL122" s="152">
        <f t="shared" si="326"/>
        <v>0</v>
      </c>
      <c r="DM122" s="152">
        <f t="shared" si="326"/>
        <v>0</v>
      </c>
      <c r="DN122" s="152">
        <f t="shared" si="326"/>
        <v>50000</v>
      </c>
      <c r="DO122" s="152">
        <f t="shared" si="326"/>
        <v>0</v>
      </c>
      <c r="DP122" s="152">
        <f t="shared" si="326"/>
        <v>0</v>
      </c>
      <c r="DQ122" s="152">
        <f t="shared" si="326"/>
        <v>0</v>
      </c>
      <c r="DR122" s="152">
        <f t="shared" si="326"/>
        <v>0</v>
      </c>
      <c r="DS122" s="152">
        <f t="shared" si="326"/>
        <v>0</v>
      </c>
      <c r="DT122" s="152">
        <f t="shared" si="326"/>
        <v>580000</v>
      </c>
      <c r="DU122" s="152">
        <f t="shared" si="326"/>
        <v>0</v>
      </c>
      <c r="DV122" s="152">
        <f t="shared" si="326"/>
        <v>0</v>
      </c>
      <c r="DW122" s="152">
        <f t="shared" si="326"/>
        <v>0</v>
      </c>
      <c r="DX122" s="152">
        <f t="shared" si="326"/>
        <v>11436000</v>
      </c>
      <c r="DY122" s="152">
        <f t="shared" si="326"/>
        <v>0</v>
      </c>
      <c r="DZ122" s="152">
        <f t="shared" si="326"/>
        <v>0</v>
      </c>
      <c r="EA122" s="152">
        <f t="shared" si="326"/>
        <v>41000</v>
      </c>
      <c r="EB122" s="152">
        <f t="shared" si="326"/>
        <v>0</v>
      </c>
      <c r="EC122" s="152">
        <f t="shared" si="326"/>
        <v>0</v>
      </c>
      <c r="ED122" s="152">
        <f t="shared" si="326"/>
        <v>0</v>
      </c>
      <c r="EE122" s="152">
        <f t="shared" si="326"/>
        <v>0</v>
      </c>
      <c r="EF122" s="152">
        <f t="shared" si="326"/>
        <v>0</v>
      </c>
      <c r="EG122" s="152">
        <f t="shared" si="326"/>
        <v>0</v>
      </c>
      <c r="EH122" s="152">
        <f t="shared" si="326"/>
        <v>50000</v>
      </c>
      <c r="EI122" s="152">
        <f t="shared" si="326"/>
        <v>0</v>
      </c>
      <c r="EJ122" s="152">
        <f t="shared" si="326"/>
        <v>0</v>
      </c>
      <c r="EK122" s="152">
        <f t="shared" si="326"/>
        <v>0</v>
      </c>
      <c r="EL122" s="152">
        <f t="shared" si="326"/>
        <v>0</v>
      </c>
      <c r="EM122" s="152">
        <f t="shared" si="326"/>
        <v>0</v>
      </c>
      <c r="EN122" s="152">
        <f t="shared" ref="EN122:ES122" si="327">SUM(EN19,EN30,EN41,EN52,EN63,EN74,EN85,EN96,EN107,EN118)</f>
        <v>580000</v>
      </c>
      <c r="EO122" s="152">
        <f t="shared" si="327"/>
        <v>0</v>
      </c>
      <c r="EP122" s="152">
        <f t="shared" si="327"/>
        <v>0</v>
      </c>
      <c r="EQ122" s="152">
        <f t="shared" si="327"/>
        <v>0</v>
      </c>
      <c r="ER122" s="152">
        <f t="shared" si="327"/>
        <v>2100000</v>
      </c>
      <c r="ES122" s="152">
        <f t="shared" si="327"/>
        <v>225000</v>
      </c>
      <c r="ET122" s="205"/>
      <c r="EU122" s="127">
        <f t="shared" ref="EU122:EY123" si="328">SUM(EU19,EU30,EU41,EU52,EU63,EU74,EU85,EU96,EU107,EU118)</f>
        <v>5192000</v>
      </c>
      <c r="EV122" s="125">
        <f t="shared" si="328"/>
        <v>175000</v>
      </c>
      <c r="EW122" s="125">
        <f t="shared" si="328"/>
        <v>10223000</v>
      </c>
      <c r="EX122" s="126">
        <f t="shared" si="328"/>
        <v>1333000</v>
      </c>
      <c r="EY122" s="128">
        <f t="shared" si="328"/>
        <v>15062000</v>
      </c>
    </row>
    <row r="123" spans="2:155" ht="21.95" customHeight="1" thickBot="1" x14ac:dyDescent="0.2">
      <c r="B123" s="488"/>
      <c r="C123" s="489"/>
      <c r="D123" s="489"/>
      <c r="E123" s="490"/>
      <c r="F123" s="18" t="s">
        <v>12</v>
      </c>
      <c r="G123" s="198"/>
      <c r="H123" s="142">
        <f t="shared" ref="H123:AU123" si="329">SUM(H20,H31,H42,H53,H64,H75,H86,H97,H108,H119)</f>
        <v>0</v>
      </c>
      <c r="I123" s="142">
        <f t="shared" si="329"/>
        <v>0</v>
      </c>
      <c r="J123" s="142">
        <f t="shared" si="329"/>
        <v>0</v>
      </c>
      <c r="K123" s="142">
        <f t="shared" si="329"/>
        <v>0</v>
      </c>
      <c r="L123" s="142">
        <f t="shared" si="329"/>
        <v>0</v>
      </c>
      <c r="M123" s="142">
        <f t="shared" si="329"/>
        <v>0</v>
      </c>
      <c r="N123" s="142">
        <f t="shared" si="329"/>
        <v>0</v>
      </c>
      <c r="O123" s="142">
        <f t="shared" si="329"/>
        <v>0</v>
      </c>
      <c r="P123" s="142">
        <f t="shared" si="329"/>
        <v>0</v>
      </c>
      <c r="Q123" s="142">
        <f t="shared" si="329"/>
        <v>0</v>
      </c>
      <c r="R123" s="142">
        <f t="shared" si="329"/>
        <v>0</v>
      </c>
      <c r="S123" s="142">
        <f t="shared" si="329"/>
        <v>0</v>
      </c>
      <c r="T123" s="142">
        <f t="shared" si="329"/>
        <v>0</v>
      </c>
      <c r="U123" s="142">
        <f t="shared" si="329"/>
        <v>0</v>
      </c>
      <c r="V123" s="142">
        <f t="shared" si="329"/>
        <v>0</v>
      </c>
      <c r="W123" s="142">
        <f t="shared" si="329"/>
        <v>0</v>
      </c>
      <c r="X123" s="142">
        <f t="shared" si="329"/>
        <v>0</v>
      </c>
      <c r="Y123" s="142">
        <f t="shared" si="329"/>
        <v>0</v>
      </c>
      <c r="Z123" s="142">
        <f t="shared" si="329"/>
        <v>0</v>
      </c>
      <c r="AA123" s="142">
        <f t="shared" si="329"/>
        <v>0</v>
      </c>
      <c r="AB123" s="142">
        <f t="shared" si="329"/>
        <v>0</v>
      </c>
      <c r="AC123" s="142">
        <f t="shared" si="329"/>
        <v>0</v>
      </c>
      <c r="AD123" s="142">
        <f t="shared" si="329"/>
        <v>0</v>
      </c>
      <c r="AE123" s="142">
        <f t="shared" si="329"/>
        <v>0</v>
      </c>
      <c r="AF123" s="142">
        <f t="shared" si="329"/>
        <v>0</v>
      </c>
      <c r="AG123" s="142">
        <f t="shared" si="329"/>
        <v>0</v>
      </c>
      <c r="AH123" s="142">
        <f t="shared" si="329"/>
        <v>0</v>
      </c>
      <c r="AI123" s="142">
        <f t="shared" si="329"/>
        <v>0</v>
      </c>
      <c r="AJ123" s="142">
        <f t="shared" si="329"/>
        <v>0</v>
      </c>
      <c r="AK123" s="142">
        <f t="shared" si="329"/>
        <v>0</v>
      </c>
      <c r="AL123" s="142">
        <f t="shared" si="329"/>
        <v>0</v>
      </c>
      <c r="AM123" s="142">
        <f t="shared" si="329"/>
        <v>0</v>
      </c>
      <c r="AN123" s="142">
        <f t="shared" si="329"/>
        <v>0</v>
      </c>
      <c r="AO123" s="142">
        <f t="shared" si="329"/>
        <v>0</v>
      </c>
      <c r="AP123" s="142">
        <f t="shared" si="329"/>
        <v>0</v>
      </c>
      <c r="AQ123" s="142">
        <f t="shared" si="329"/>
        <v>0</v>
      </c>
      <c r="AR123" s="142">
        <f t="shared" si="329"/>
        <v>0</v>
      </c>
      <c r="AS123" s="142">
        <f t="shared" si="329"/>
        <v>0</v>
      </c>
      <c r="AT123" s="142">
        <f t="shared" si="329"/>
        <v>0</v>
      </c>
      <c r="AU123" s="142">
        <f t="shared" si="329"/>
        <v>0</v>
      </c>
      <c r="AV123" s="142">
        <f t="shared" ref="AV123:CA123" si="330">SUM(AV20,AV31,AV42,AV53,AV64,AV75,AV86,AV97,AV108,AV119)</f>
        <v>0</v>
      </c>
      <c r="AW123" s="142">
        <f t="shared" si="330"/>
        <v>0</v>
      </c>
      <c r="AX123" s="142">
        <f t="shared" si="330"/>
        <v>0</v>
      </c>
      <c r="AY123" s="142">
        <f t="shared" si="330"/>
        <v>0</v>
      </c>
      <c r="AZ123" s="142">
        <f t="shared" si="330"/>
        <v>1487320</v>
      </c>
      <c r="BA123" s="142">
        <f t="shared" si="330"/>
        <v>2083760</v>
      </c>
      <c r="BB123" s="142">
        <f t="shared" si="330"/>
        <v>2737380</v>
      </c>
      <c r="BC123" s="142">
        <f t="shared" si="330"/>
        <v>2605820</v>
      </c>
      <c r="BD123" s="142">
        <f t="shared" si="330"/>
        <v>1357620</v>
      </c>
      <c r="BE123" s="142">
        <f t="shared" si="330"/>
        <v>1145190</v>
      </c>
      <c r="BF123" s="142">
        <f t="shared" si="330"/>
        <v>1139560</v>
      </c>
      <c r="BG123" s="142">
        <f t="shared" si="330"/>
        <v>367500</v>
      </c>
      <c r="BH123" s="142">
        <f t="shared" si="330"/>
        <v>251850</v>
      </c>
      <c r="BI123" s="142">
        <f t="shared" si="330"/>
        <v>154000</v>
      </c>
      <c r="BJ123" s="142">
        <f t="shared" si="330"/>
        <v>0</v>
      </c>
      <c r="BK123" s="142">
        <f t="shared" si="330"/>
        <v>0</v>
      </c>
      <c r="BL123" s="142">
        <f t="shared" si="330"/>
        <v>0</v>
      </c>
      <c r="BM123" s="142">
        <f t="shared" si="330"/>
        <v>0</v>
      </c>
      <c r="BN123" s="142">
        <f t="shared" si="330"/>
        <v>0</v>
      </c>
      <c r="BO123" s="142">
        <f t="shared" si="330"/>
        <v>0</v>
      </c>
      <c r="BP123" s="142">
        <f t="shared" si="330"/>
        <v>0</v>
      </c>
      <c r="BQ123" s="142">
        <f t="shared" si="330"/>
        <v>0</v>
      </c>
      <c r="BR123" s="142">
        <f t="shared" si="330"/>
        <v>0</v>
      </c>
      <c r="BS123" s="142">
        <f t="shared" si="330"/>
        <v>0</v>
      </c>
      <c r="BT123" s="142">
        <f t="shared" si="330"/>
        <v>0</v>
      </c>
      <c r="BU123" s="142">
        <f t="shared" si="330"/>
        <v>0</v>
      </c>
      <c r="BV123" s="142">
        <f t="shared" si="330"/>
        <v>0</v>
      </c>
      <c r="BW123" s="142">
        <f t="shared" si="330"/>
        <v>0</v>
      </c>
      <c r="BX123" s="142">
        <f t="shared" si="330"/>
        <v>0</v>
      </c>
      <c r="BY123" s="142">
        <f t="shared" si="330"/>
        <v>0</v>
      </c>
      <c r="BZ123" s="142">
        <f t="shared" si="330"/>
        <v>0</v>
      </c>
      <c r="CA123" s="142">
        <f t="shared" si="330"/>
        <v>0</v>
      </c>
      <c r="CB123" s="142">
        <f t="shared" ref="CB123:DG123" si="331">SUM(CB20,CB31,CB42,CB53,CB64,CB75,CB86,CB97,CB108,CB119)</f>
        <v>0</v>
      </c>
      <c r="CC123" s="142">
        <f t="shared" si="331"/>
        <v>44720</v>
      </c>
      <c r="CD123" s="142">
        <f t="shared" si="331"/>
        <v>66840</v>
      </c>
      <c r="CE123" s="142">
        <f t="shared" si="331"/>
        <v>56400</v>
      </c>
      <c r="CF123" s="142">
        <f t="shared" si="331"/>
        <v>0</v>
      </c>
      <c r="CG123" s="142">
        <f t="shared" si="331"/>
        <v>0</v>
      </c>
      <c r="CH123" s="142">
        <f t="shared" si="331"/>
        <v>0</v>
      </c>
      <c r="CI123" s="142">
        <f t="shared" si="331"/>
        <v>0</v>
      </c>
      <c r="CJ123" s="142">
        <f t="shared" si="331"/>
        <v>0</v>
      </c>
      <c r="CK123" s="142">
        <f t="shared" si="331"/>
        <v>10490</v>
      </c>
      <c r="CL123" s="142">
        <f t="shared" si="331"/>
        <v>9880</v>
      </c>
      <c r="CM123" s="142">
        <f t="shared" si="331"/>
        <v>5080</v>
      </c>
      <c r="CN123" s="142">
        <f t="shared" si="331"/>
        <v>0</v>
      </c>
      <c r="CO123" s="142">
        <f t="shared" si="331"/>
        <v>0</v>
      </c>
      <c r="CP123" s="142">
        <f t="shared" si="331"/>
        <v>0</v>
      </c>
      <c r="CQ123" s="142">
        <f t="shared" si="331"/>
        <v>0</v>
      </c>
      <c r="CR123" s="142">
        <f t="shared" si="331"/>
        <v>0</v>
      </c>
      <c r="CS123" s="142">
        <f t="shared" si="331"/>
        <v>0</v>
      </c>
      <c r="CT123" s="142">
        <f t="shared" si="331"/>
        <v>0</v>
      </c>
      <c r="CU123" s="142">
        <f t="shared" si="331"/>
        <v>0</v>
      </c>
      <c r="CV123" s="409">
        <f t="shared" si="331"/>
        <v>0</v>
      </c>
      <c r="CW123" s="142">
        <f t="shared" si="331"/>
        <v>208000</v>
      </c>
      <c r="CX123" s="142">
        <f t="shared" si="331"/>
        <v>520000</v>
      </c>
      <c r="CY123" s="142">
        <f t="shared" si="331"/>
        <v>1064000</v>
      </c>
      <c r="CZ123" s="142">
        <f t="shared" si="331"/>
        <v>1415000</v>
      </c>
      <c r="DA123" s="142">
        <f t="shared" si="331"/>
        <v>1900000</v>
      </c>
      <c r="DB123" s="142">
        <f t="shared" si="331"/>
        <v>1900000</v>
      </c>
      <c r="DC123" s="142">
        <f t="shared" si="331"/>
        <v>2283000</v>
      </c>
      <c r="DD123" s="142">
        <f t="shared" si="331"/>
        <v>1391000</v>
      </c>
      <c r="DE123" s="142">
        <f t="shared" si="331"/>
        <v>675000</v>
      </c>
      <c r="DF123" s="142">
        <f t="shared" si="331"/>
        <v>100000</v>
      </c>
      <c r="DG123" s="142">
        <f t="shared" si="331"/>
        <v>100000</v>
      </c>
      <c r="DH123" s="142">
        <f t="shared" ref="DH123:EM123" si="332">SUM(DH20,DH31,DH42,DH53,DH64,DH75,DH86,DH97,DH108,DH119)</f>
        <v>0</v>
      </c>
      <c r="DI123" s="142">
        <f t="shared" si="332"/>
        <v>0</v>
      </c>
      <c r="DJ123" s="142">
        <f t="shared" si="332"/>
        <v>0</v>
      </c>
      <c r="DK123" s="142">
        <f t="shared" si="332"/>
        <v>0</v>
      </c>
      <c r="DL123" s="142">
        <f t="shared" si="332"/>
        <v>0</v>
      </c>
      <c r="DM123" s="142">
        <f t="shared" si="332"/>
        <v>0</v>
      </c>
      <c r="DN123" s="142">
        <f t="shared" si="332"/>
        <v>50000</v>
      </c>
      <c r="DO123" s="142">
        <f t="shared" si="332"/>
        <v>0</v>
      </c>
      <c r="DP123" s="142">
        <f t="shared" si="332"/>
        <v>0</v>
      </c>
      <c r="DQ123" s="142">
        <f t="shared" si="332"/>
        <v>0</v>
      </c>
      <c r="DR123" s="142">
        <f t="shared" si="332"/>
        <v>0</v>
      </c>
      <c r="DS123" s="142">
        <f t="shared" si="332"/>
        <v>0</v>
      </c>
      <c r="DT123" s="142">
        <f t="shared" si="332"/>
        <v>580000</v>
      </c>
      <c r="DU123" s="142">
        <f t="shared" si="332"/>
        <v>0</v>
      </c>
      <c r="DV123" s="142">
        <f t="shared" si="332"/>
        <v>0</v>
      </c>
      <c r="DW123" s="142">
        <f t="shared" si="332"/>
        <v>0</v>
      </c>
      <c r="DX123" s="142">
        <f t="shared" si="332"/>
        <v>11436000</v>
      </c>
      <c r="DY123" s="142">
        <f t="shared" si="332"/>
        <v>0</v>
      </c>
      <c r="DZ123" s="142">
        <f t="shared" si="332"/>
        <v>0</v>
      </c>
      <c r="EA123" s="142">
        <f t="shared" si="332"/>
        <v>41000</v>
      </c>
      <c r="EB123" s="142">
        <f t="shared" si="332"/>
        <v>0</v>
      </c>
      <c r="EC123" s="142">
        <f t="shared" si="332"/>
        <v>0</v>
      </c>
      <c r="ED123" s="142">
        <f t="shared" si="332"/>
        <v>0</v>
      </c>
      <c r="EE123" s="142">
        <f t="shared" si="332"/>
        <v>0</v>
      </c>
      <c r="EF123" s="142">
        <f t="shared" si="332"/>
        <v>0</v>
      </c>
      <c r="EG123" s="142">
        <f t="shared" si="332"/>
        <v>0</v>
      </c>
      <c r="EH123" s="142">
        <f t="shared" si="332"/>
        <v>50000</v>
      </c>
      <c r="EI123" s="142">
        <f t="shared" si="332"/>
        <v>0</v>
      </c>
      <c r="EJ123" s="142">
        <f t="shared" si="332"/>
        <v>0</v>
      </c>
      <c r="EK123" s="142">
        <f t="shared" si="332"/>
        <v>0</v>
      </c>
      <c r="EL123" s="142">
        <f t="shared" si="332"/>
        <v>0</v>
      </c>
      <c r="EM123" s="142">
        <f t="shared" si="332"/>
        <v>0</v>
      </c>
      <c r="EN123" s="142">
        <f t="shared" ref="EN123:ES123" si="333">SUM(EN20,EN31,EN42,EN53,EN64,EN75,EN86,EN97,EN108,EN119)</f>
        <v>580000</v>
      </c>
      <c r="EO123" s="142">
        <f t="shared" si="333"/>
        <v>0</v>
      </c>
      <c r="EP123" s="142">
        <f t="shared" si="333"/>
        <v>0</v>
      </c>
      <c r="EQ123" s="142">
        <f t="shared" si="333"/>
        <v>0</v>
      </c>
      <c r="ER123" s="142">
        <f t="shared" si="333"/>
        <v>2100000</v>
      </c>
      <c r="ES123" s="142">
        <f t="shared" si="333"/>
        <v>225000</v>
      </c>
      <c r="ET123" s="200"/>
      <c r="EU123" s="130">
        <f t="shared" si="328"/>
        <v>13330000</v>
      </c>
      <c r="EV123" s="129">
        <f t="shared" si="328"/>
        <v>193410</v>
      </c>
      <c r="EW123" s="208">
        <f t="shared" si="328"/>
        <v>10223000</v>
      </c>
      <c r="EX123" s="120">
        <f t="shared" si="328"/>
        <v>1333000</v>
      </c>
      <c r="EY123" s="121">
        <f t="shared" si="328"/>
        <v>15062000</v>
      </c>
    </row>
    <row r="124" spans="2:155" ht="21.95" customHeight="1" thickBot="1" x14ac:dyDescent="0.2">
      <c r="B124" s="491"/>
      <c r="C124" s="492"/>
      <c r="D124" s="492"/>
      <c r="E124" s="493"/>
      <c r="F124" s="154" t="s">
        <v>33</v>
      </c>
      <c r="G124" s="206"/>
      <c r="H124" s="143">
        <f t="shared" ref="H124:AU124" si="334">SUM(H21,H32,H43,H54,H65,H76,H87,H98,H109,H120)</f>
        <v>0</v>
      </c>
      <c r="I124" s="143">
        <f t="shared" si="334"/>
        <v>0</v>
      </c>
      <c r="J124" s="143">
        <f t="shared" si="334"/>
        <v>0</v>
      </c>
      <c r="K124" s="143">
        <f t="shared" si="334"/>
        <v>0</v>
      </c>
      <c r="L124" s="143">
        <f t="shared" si="334"/>
        <v>0</v>
      </c>
      <c r="M124" s="143">
        <f t="shared" si="334"/>
        <v>0</v>
      </c>
      <c r="N124" s="143">
        <f t="shared" si="334"/>
        <v>0</v>
      </c>
      <c r="O124" s="143">
        <f t="shared" si="334"/>
        <v>0</v>
      </c>
      <c r="P124" s="143">
        <f t="shared" si="334"/>
        <v>0</v>
      </c>
      <c r="Q124" s="143">
        <f t="shared" si="334"/>
        <v>0</v>
      </c>
      <c r="R124" s="143">
        <f t="shared" si="334"/>
        <v>0</v>
      </c>
      <c r="S124" s="143">
        <f t="shared" si="334"/>
        <v>0</v>
      </c>
      <c r="T124" s="143">
        <f t="shared" si="334"/>
        <v>0</v>
      </c>
      <c r="U124" s="143">
        <f t="shared" si="334"/>
        <v>0</v>
      </c>
      <c r="V124" s="143">
        <f t="shared" si="334"/>
        <v>0</v>
      </c>
      <c r="W124" s="143">
        <f t="shared" si="334"/>
        <v>0</v>
      </c>
      <c r="X124" s="143">
        <f t="shared" si="334"/>
        <v>0</v>
      </c>
      <c r="Y124" s="143">
        <f t="shared" si="334"/>
        <v>0</v>
      </c>
      <c r="Z124" s="143">
        <f t="shared" si="334"/>
        <v>0</v>
      </c>
      <c r="AA124" s="143">
        <f t="shared" si="334"/>
        <v>0</v>
      </c>
      <c r="AB124" s="143">
        <f t="shared" si="334"/>
        <v>0</v>
      </c>
      <c r="AC124" s="143">
        <f t="shared" si="334"/>
        <v>0</v>
      </c>
      <c r="AD124" s="143">
        <f t="shared" si="334"/>
        <v>0</v>
      </c>
      <c r="AE124" s="143">
        <f t="shared" si="334"/>
        <v>0</v>
      </c>
      <c r="AF124" s="143">
        <f t="shared" si="334"/>
        <v>0</v>
      </c>
      <c r="AG124" s="143">
        <f t="shared" si="334"/>
        <v>0</v>
      </c>
      <c r="AH124" s="143">
        <f t="shared" si="334"/>
        <v>0</v>
      </c>
      <c r="AI124" s="143">
        <f t="shared" si="334"/>
        <v>0</v>
      </c>
      <c r="AJ124" s="143">
        <f t="shared" si="334"/>
        <v>0</v>
      </c>
      <c r="AK124" s="143">
        <f t="shared" si="334"/>
        <v>0</v>
      </c>
      <c r="AL124" s="143">
        <f t="shared" si="334"/>
        <v>0</v>
      </c>
      <c r="AM124" s="143">
        <f t="shared" si="334"/>
        <v>0</v>
      </c>
      <c r="AN124" s="143">
        <f t="shared" si="334"/>
        <v>0</v>
      </c>
      <c r="AO124" s="143">
        <f t="shared" si="334"/>
        <v>0</v>
      </c>
      <c r="AP124" s="143">
        <f t="shared" si="334"/>
        <v>0</v>
      </c>
      <c r="AQ124" s="143">
        <f t="shared" si="334"/>
        <v>0</v>
      </c>
      <c r="AR124" s="143">
        <f t="shared" si="334"/>
        <v>0</v>
      </c>
      <c r="AS124" s="143">
        <f t="shared" si="334"/>
        <v>0</v>
      </c>
      <c r="AT124" s="143">
        <f t="shared" si="334"/>
        <v>0</v>
      </c>
      <c r="AU124" s="143">
        <f t="shared" si="334"/>
        <v>0</v>
      </c>
      <c r="AV124" s="143">
        <f t="shared" ref="AV124:CA124" si="335">SUM(AV21,AV32,AV43,AV54,AV65,AV76,AV87,AV98,AV109,AV120)</f>
        <v>0</v>
      </c>
      <c r="AW124" s="143">
        <f t="shared" si="335"/>
        <v>0</v>
      </c>
      <c r="AX124" s="143">
        <f t="shared" si="335"/>
        <v>0</v>
      </c>
      <c r="AY124" s="143">
        <f t="shared" si="335"/>
        <v>0</v>
      </c>
      <c r="AZ124" s="143">
        <f t="shared" si="335"/>
        <v>0</v>
      </c>
      <c r="BA124" s="143">
        <f t="shared" si="335"/>
        <v>0</v>
      </c>
      <c r="BB124" s="143">
        <f t="shared" si="335"/>
        <v>0</v>
      </c>
      <c r="BC124" s="143">
        <f t="shared" si="335"/>
        <v>0</v>
      </c>
      <c r="BD124" s="143">
        <f t="shared" si="335"/>
        <v>0</v>
      </c>
      <c r="BE124" s="143">
        <f t="shared" si="335"/>
        <v>0</v>
      </c>
      <c r="BF124" s="143">
        <f t="shared" si="335"/>
        <v>0</v>
      </c>
      <c r="BG124" s="143">
        <f t="shared" si="335"/>
        <v>0</v>
      </c>
      <c r="BH124" s="143">
        <f t="shared" si="335"/>
        <v>0</v>
      </c>
      <c r="BI124" s="143">
        <f t="shared" si="335"/>
        <v>0</v>
      </c>
      <c r="BJ124" s="143">
        <f t="shared" si="335"/>
        <v>0</v>
      </c>
      <c r="BK124" s="143">
        <f t="shared" si="335"/>
        <v>0</v>
      </c>
      <c r="BL124" s="143">
        <f t="shared" si="335"/>
        <v>0</v>
      </c>
      <c r="BM124" s="143">
        <f t="shared" si="335"/>
        <v>0</v>
      </c>
      <c r="BN124" s="143">
        <f t="shared" si="335"/>
        <v>0</v>
      </c>
      <c r="BO124" s="143">
        <f t="shared" si="335"/>
        <v>0</v>
      </c>
      <c r="BP124" s="143">
        <f t="shared" si="335"/>
        <v>0</v>
      </c>
      <c r="BQ124" s="143">
        <f t="shared" si="335"/>
        <v>0</v>
      </c>
      <c r="BR124" s="143">
        <f t="shared" si="335"/>
        <v>0</v>
      </c>
      <c r="BS124" s="143">
        <f t="shared" si="335"/>
        <v>0</v>
      </c>
      <c r="BT124" s="143">
        <f t="shared" si="335"/>
        <v>0</v>
      </c>
      <c r="BU124" s="143">
        <f t="shared" si="335"/>
        <v>0</v>
      </c>
      <c r="BV124" s="143">
        <f t="shared" si="335"/>
        <v>0</v>
      </c>
      <c r="BW124" s="143">
        <f t="shared" si="335"/>
        <v>0</v>
      </c>
      <c r="BX124" s="143">
        <f t="shared" si="335"/>
        <v>0</v>
      </c>
      <c r="BY124" s="143">
        <f t="shared" si="335"/>
        <v>0</v>
      </c>
      <c r="BZ124" s="143">
        <f t="shared" si="335"/>
        <v>0</v>
      </c>
      <c r="CA124" s="143">
        <f t="shared" si="335"/>
        <v>0</v>
      </c>
      <c r="CB124" s="143">
        <f t="shared" ref="CB124:DG124" si="336">SUM(CB21,CB32,CB43,CB54,CB65,CB76,CB87,CB98,CB109,CB120)</f>
        <v>0</v>
      </c>
      <c r="CC124" s="143">
        <f t="shared" si="336"/>
        <v>0</v>
      </c>
      <c r="CD124" s="143">
        <f t="shared" si="336"/>
        <v>0</v>
      </c>
      <c r="CE124" s="143">
        <f t="shared" si="336"/>
        <v>0</v>
      </c>
      <c r="CF124" s="143">
        <f t="shared" si="336"/>
        <v>0</v>
      </c>
      <c r="CG124" s="143">
        <f t="shared" si="336"/>
        <v>0</v>
      </c>
      <c r="CH124" s="143">
        <f t="shared" si="336"/>
        <v>0</v>
      </c>
      <c r="CI124" s="143">
        <f t="shared" si="336"/>
        <v>0</v>
      </c>
      <c r="CJ124" s="143">
        <f t="shared" si="336"/>
        <v>0</v>
      </c>
      <c r="CK124" s="143">
        <f t="shared" si="336"/>
        <v>0</v>
      </c>
      <c r="CL124" s="143">
        <f t="shared" si="336"/>
        <v>0</v>
      </c>
      <c r="CM124" s="143">
        <f t="shared" si="336"/>
        <v>0</v>
      </c>
      <c r="CN124" s="143">
        <f t="shared" si="336"/>
        <v>0</v>
      </c>
      <c r="CO124" s="143">
        <f t="shared" si="336"/>
        <v>0</v>
      </c>
      <c r="CP124" s="143">
        <f t="shared" si="336"/>
        <v>0</v>
      </c>
      <c r="CQ124" s="143">
        <f t="shared" si="336"/>
        <v>0</v>
      </c>
      <c r="CR124" s="143">
        <f t="shared" si="336"/>
        <v>0</v>
      </c>
      <c r="CS124" s="143">
        <f t="shared" si="336"/>
        <v>0</v>
      </c>
      <c r="CT124" s="143">
        <f t="shared" si="336"/>
        <v>0</v>
      </c>
      <c r="CU124" s="143">
        <f t="shared" si="336"/>
        <v>0</v>
      </c>
      <c r="CV124" s="410">
        <f t="shared" si="336"/>
        <v>0</v>
      </c>
      <c r="CW124" s="143">
        <f t="shared" si="336"/>
        <v>200000</v>
      </c>
      <c r="CX124" s="143">
        <f t="shared" si="336"/>
        <v>480769</v>
      </c>
      <c r="CY124" s="143">
        <f t="shared" si="336"/>
        <v>945861</v>
      </c>
      <c r="CZ124" s="143">
        <f t="shared" si="336"/>
        <v>1209505</v>
      </c>
      <c r="DA124" s="143">
        <f t="shared" si="336"/>
        <v>1561602</v>
      </c>
      <c r="DB124" s="143">
        <f t="shared" si="336"/>
        <v>1501620</v>
      </c>
      <c r="DC124" s="143">
        <f t="shared" si="336"/>
        <v>1734934</v>
      </c>
      <c r="DD124" s="143">
        <f t="shared" si="336"/>
        <v>1016366</v>
      </c>
      <c r="DE124" s="143">
        <f t="shared" si="336"/>
        <v>474250</v>
      </c>
      <c r="DF124" s="143">
        <f t="shared" si="336"/>
        <v>67558</v>
      </c>
      <c r="DG124" s="143">
        <f t="shared" si="336"/>
        <v>64956</v>
      </c>
      <c r="DH124" s="143">
        <f t="shared" ref="DH124:EM124" si="337">SUM(DH21,DH32,DH43,DH54,DH65,DH76,DH87,DH98,DH109,DH120)</f>
        <v>0</v>
      </c>
      <c r="DI124" s="143">
        <f t="shared" si="337"/>
        <v>0</v>
      </c>
      <c r="DJ124" s="143">
        <f t="shared" si="337"/>
        <v>0</v>
      </c>
      <c r="DK124" s="143">
        <f t="shared" si="337"/>
        <v>0</v>
      </c>
      <c r="DL124" s="143">
        <f t="shared" si="337"/>
        <v>0</v>
      </c>
      <c r="DM124" s="143">
        <f t="shared" si="337"/>
        <v>0</v>
      </c>
      <c r="DN124" s="143">
        <f t="shared" si="337"/>
        <v>24682</v>
      </c>
      <c r="DO124" s="143">
        <f t="shared" si="337"/>
        <v>0</v>
      </c>
      <c r="DP124" s="143">
        <f t="shared" si="337"/>
        <v>0</v>
      </c>
      <c r="DQ124" s="143">
        <f t="shared" si="337"/>
        <v>0</v>
      </c>
      <c r="DR124" s="143">
        <f t="shared" si="337"/>
        <v>0</v>
      </c>
      <c r="DS124" s="143">
        <f t="shared" si="337"/>
        <v>0</v>
      </c>
      <c r="DT124" s="143">
        <f t="shared" si="337"/>
        <v>226271</v>
      </c>
      <c r="DU124" s="143">
        <f t="shared" si="337"/>
        <v>0</v>
      </c>
      <c r="DV124" s="143">
        <f t="shared" si="337"/>
        <v>0</v>
      </c>
      <c r="DW124" s="143">
        <f t="shared" si="337"/>
        <v>0</v>
      </c>
      <c r="DX124" s="143">
        <f t="shared" si="337"/>
        <v>3813653</v>
      </c>
      <c r="DY124" s="143">
        <f t="shared" si="337"/>
        <v>0</v>
      </c>
      <c r="DZ124" s="143">
        <f t="shared" si="337"/>
        <v>0</v>
      </c>
      <c r="EA124" s="143">
        <f t="shared" si="337"/>
        <v>12155</v>
      </c>
      <c r="EB124" s="143">
        <f t="shared" si="337"/>
        <v>0</v>
      </c>
      <c r="EC124" s="143">
        <f t="shared" si="337"/>
        <v>0</v>
      </c>
      <c r="ED124" s="143">
        <f t="shared" si="337"/>
        <v>0</v>
      </c>
      <c r="EE124" s="143">
        <f t="shared" si="337"/>
        <v>0</v>
      </c>
      <c r="EF124" s="143">
        <f t="shared" si="337"/>
        <v>0</v>
      </c>
      <c r="EG124" s="143">
        <f t="shared" si="337"/>
        <v>0</v>
      </c>
      <c r="EH124" s="143">
        <f t="shared" si="337"/>
        <v>11264</v>
      </c>
      <c r="EI124" s="143">
        <f t="shared" si="337"/>
        <v>0</v>
      </c>
      <c r="EJ124" s="143">
        <f t="shared" si="337"/>
        <v>0</v>
      </c>
      <c r="EK124" s="143">
        <f t="shared" si="337"/>
        <v>0</v>
      </c>
      <c r="EL124" s="143">
        <f t="shared" si="337"/>
        <v>0</v>
      </c>
      <c r="EM124" s="143">
        <f t="shared" si="337"/>
        <v>0</v>
      </c>
      <c r="EN124" s="143">
        <f t="shared" ref="EN124:ES124" si="338">SUM(EN21,EN32,EN43,EN54,EN65,EN76,EN87,EN98,EN109,EN120)</f>
        <v>103267</v>
      </c>
      <c r="EO124" s="143">
        <f t="shared" si="338"/>
        <v>0</v>
      </c>
      <c r="EP124" s="143">
        <f t="shared" si="338"/>
        <v>0</v>
      </c>
      <c r="EQ124" s="143">
        <f t="shared" si="338"/>
        <v>0</v>
      </c>
      <c r="ER124" s="143">
        <f t="shared" si="338"/>
        <v>319611</v>
      </c>
      <c r="ES124" s="143">
        <f t="shared" si="338"/>
        <v>32927</v>
      </c>
      <c r="ET124" s="202"/>
      <c r="EU124" s="217"/>
      <c r="EV124" s="218"/>
      <c r="EW124" s="122">
        <f>SUM(EW21,EW32,EW43,EW54,EW65,EW76,EW87,EW98,EW109,EW120)</f>
        <v>8296377</v>
      </c>
      <c r="EX124" s="144">
        <f>SUM(EX21,EX32,EX43,EX54,EX65,EX76,EX87,EX98,EX109,EX120)</f>
        <v>961044</v>
      </c>
      <c r="EY124" s="124">
        <f>SUM(EY21,EY32,EY43,EY54,EY65,EY76,EY87,EY98,EY109,EY120)</f>
        <v>4543830</v>
      </c>
    </row>
    <row r="125" spans="2:155" ht="8.25" customHeight="1" x14ac:dyDescent="0.15">
      <c r="BY125" s="12"/>
    </row>
    <row r="126" spans="2:155" x14ac:dyDescent="0.15">
      <c r="BY126" s="12"/>
    </row>
  </sheetData>
  <mergeCells count="76">
    <mergeCell ref="EU4:EY7"/>
    <mergeCell ref="C9:E9"/>
    <mergeCell ref="C10:E10"/>
    <mergeCell ref="C34:F34"/>
    <mergeCell ref="C11:F11"/>
    <mergeCell ref="C12:F12"/>
    <mergeCell ref="C6:F6"/>
    <mergeCell ref="C7:F7"/>
    <mergeCell ref="C8:F8"/>
    <mergeCell ref="C4:F5"/>
    <mergeCell ref="CV4:CV5"/>
    <mergeCell ref="EU110:EY111"/>
    <mergeCell ref="EU99:EY100"/>
    <mergeCell ref="EU77:EY78"/>
    <mergeCell ref="EU44:EY45"/>
    <mergeCell ref="EX8:EX10"/>
    <mergeCell ref="EY8:EY10"/>
    <mergeCell ref="EV8:EV10"/>
    <mergeCell ref="EU8:EU10"/>
    <mergeCell ref="EW8:EW10"/>
    <mergeCell ref="EU22:EY23"/>
    <mergeCell ref="EU11:EY12"/>
    <mergeCell ref="EU88:EY89"/>
    <mergeCell ref="EU33:EY34"/>
    <mergeCell ref="B12:B21"/>
    <mergeCell ref="C23:F23"/>
    <mergeCell ref="B23:B32"/>
    <mergeCell ref="B34:B43"/>
    <mergeCell ref="C22:F22"/>
    <mergeCell ref="C33:F33"/>
    <mergeCell ref="C13:D15"/>
    <mergeCell ref="C16:D18"/>
    <mergeCell ref="C24:D26"/>
    <mergeCell ref="C27:D29"/>
    <mergeCell ref="C35:D37"/>
    <mergeCell ref="C38:D40"/>
    <mergeCell ref="B4:B7"/>
    <mergeCell ref="B8:B10"/>
    <mergeCell ref="C44:F44"/>
    <mergeCell ref="C67:F67"/>
    <mergeCell ref="B122:E124"/>
    <mergeCell ref="C88:F88"/>
    <mergeCell ref="B89:B98"/>
    <mergeCell ref="C89:F89"/>
    <mergeCell ref="C110:F110"/>
    <mergeCell ref="C111:F111"/>
    <mergeCell ref="B111:B120"/>
    <mergeCell ref="C77:F77"/>
    <mergeCell ref="B67:B76"/>
    <mergeCell ref="C99:F99"/>
    <mergeCell ref="C100:F100"/>
    <mergeCell ref="B100:B109"/>
    <mergeCell ref="B45:B54"/>
    <mergeCell ref="C45:F45"/>
    <mergeCell ref="B78:B87"/>
    <mergeCell ref="C78:F78"/>
    <mergeCell ref="EU66:EY67"/>
    <mergeCell ref="EU55:EY56"/>
    <mergeCell ref="C55:F55"/>
    <mergeCell ref="C66:F66"/>
    <mergeCell ref="C56:F56"/>
    <mergeCell ref="B56:B65"/>
    <mergeCell ref="C71:D73"/>
    <mergeCell ref="C79:D81"/>
    <mergeCell ref="C82:D84"/>
    <mergeCell ref="C46:D48"/>
    <mergeCell ref="C49:D51"/>
    <mergeCell ref="C57:D59"/>
    <mergeCell ref="C60:D62"/>
    <mergeCell ref="C68:D70"/>
    <mergeCell ref="C115:D117"/>
    <mergeCell ref="C90:D92"/>
    <mergeCell ref="C93:D95"/>
    <mergeCell ref="C101:D103"/>
    <mergeCell ref="C104:D106"/>
    <mergeCell ref="C112:D114"/>
  </mergeCells>
  <phoneticPr fontId="1"/>
  <conditionalFormatting sqref="G12:ET12 G23:ET23 G34:ET34 G45:ET45 G56:ET56 G67:ET67 G78:ET78 G89:ET89 G100:ET100 G111:ET111">
    <cfRule type="expression" dxfId="22" priority="549">
      <formula>G11="施設建設"</formula>
    </cfRule>
    <cfRule type="expression" dxfId="21" priority="550">
      <formula>G11="施設整備"</formula>
    </cfRule>
    <cfRule type="expression" dxfId="20" priority="551">
      <formula>G11&amp;G12="施設整備○"</formula>
    </cfRule>
    <cfRule type="expression" dxfId="19" priority="552">
      <formula>G11="当該事業"</formula>
    </cfRule>
    <cfRule type="expression" dxfId="18" priority="553">
      <formula>G11&amp;G12="当該事業○"</formula>
    </cfRule>
    <cfRule type="expression" dxfId="17" priority="554">
      <formula>G11="関連事業"</formula>
    </cfRule>
    <cfRule type="expression" dxfId="16" priority="555">
      <formula>G11&amp;G12="関連事業○"</formula>
    </cfRule>
    <cfRule type="expression" dxfId="15" priority="558">
      <formula>G11="再整備"</formula>
    </cfRule>
    <cfRule type="expression" dxfId="14" priority="560">
      <formula>G11&amp;G12="再整備○"</formula>
    </cfRule>
  </conditionalFormatting>
  <conditionalFormatting sqref="G11:ET11 G22:ET22 G33:ET33 G44:ET44 G55:ET55 G66:ET66 G77:ET77 G88:ET88 G99:ET99 G110:ET110">
    <cfRule type="expression" dxfId="13" priority="399">
      <formula>G11="施設建設"</formula>
    </cfRule>
    <cfRule type="expression" dxfId="12" priority="401">
      <formula>G11="施設整備"</formula>
    </cfRule>
    <cfRule type="expression" dxfId="11" priority="427">
      <formula>G11&amp;G12="施設整備○"</formula>
    </cfRule>
    <cfRule type="expression" dxfId="10" priority="429">
      <formula>G11="当該事業"</formula>
    </cfRule>
    <cfRule type="expression" dxfId="9" priority="430">
      <formula>G11&amp;G12="当該事業○"</formula>
    </cfRule>
    <cfRule type="expression" dxfId="8" priority="438">
      <formula>G11="関連事業"</formula>
    </cfRule>
    <cfRule type="expression" dxfId="7" priority="517">
      <formula>G11&amp;G12="関連事業○"</formula>
    </cfRule>
    <cfRule type="expression" dxfId="6" priority="519">
      <formula>G11="再整備"</formula>
    </cfRule>
    <cfRule type="expression" dxfId="5" priority="548">
      <formula>G11&amp;G12="再整備○"</formula>
    </cfRule>
  </conditionalFormatting>
  <pageMargins left="0.59055118110236227" right="0.39370078740157483" top="0.78740157480314965" bottom="0.59055118110236227" header="0.62992125984251968" footer="0.11811023622047245"/>
  <pageSetup paperSize="9" scale="50" fitToWidth="3" fitToHeight="0" pageOrder="overThenDown" orientation="landscape" r:id="rId1"/>
  <headerFooter>
    <oddHeader>&amp;R&amp;14（第２表）　　　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第２表のﾌﾟﾙﾀﾞｳﾝ!$D$4:$D$9</xm:f>
          </x14:formula1>
          <xm:sqref>G22:ET22 G11:ET11 G110:ET110 G99:ET99 G88:ET88 G77:ET77 G66:ET66 G55:ET55 G44:ET44 G33:ET33</xm:sqref>
        </x14:dataValidation>
        <x14:dataValidation type="list" allowBlank="1" showInputMessage="1" showErrorMessage="1">
          <x14:formula1>
            <xm:f>第２表のﾌﾟﾙﾀﾞｳﾝ!$E$5:$E$6</xm:f>
          </x14:formula1>
          <xm:sqref>G23:ET23 G12:ET12 G111:ET111 G100:ET100 G89:ET89 G78:ET78 G67:ET67 G56:ET56 G45:ET45 G34:ET34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EU85"/>
  <sheetViews>
    <sheetView view="pageBreakPreview" topLeftCell="B2" zoomScale="70" zoomScaleNormal="70" zoomScaleSheetLayoutView="70" workbookViewId="0">
      <pane xSplit="4" ySplit="8" topLeftCell="F10" activePane="bottomRight" state="frozen"/>
      <selection activeCell="B2" sqref="B2"/>
      <selection pane="topRight" activeCell="F2" sqref="F2"/>
      <selection pane="bottomLeft" activeCell="B9" sqref="B9"/>
      <selection pane="bottomRight" activeCell="D2" sqref="D2"/>
    </sheetView>
  </sheetViews>
  <sheetFormatPr defaultRowHeight="13.5" x14ac:dyDescent="0.15"/>
  <cols>
    <col min="1" max="1" width="5.625" style="165" customWidth="1"/>
    <col min="2" max="2" width="8.625" style="165" customWidth="1"/>
    <col min="3" max="3" width="12.625" style="165" customWidth="1"/>
    <col min="4" max="4" width="14.625" style="165" customWidth="1"/>
    <col min="5" max="5" width="9.625" style="165" customWidth="1"/>
    <col min="6" max="6" width="2.625" style="165" customWidth="1"/>
    <col min="7" max="47" width="5.625" style="165" customWidth="1"/>
    <col min="48" max="50" width="4.625" style="165" customWidth="1"/>
    <col min="51" max="60" width="8.625" style="165" customWidth="1"/>
    <col min="61" max="79" width="4.625" style="165" customWidth="1"/>
    <col min="80" max="82" width="8.625" style="165" customWidth="1"/>
    <col min="83" max="87" width="4.625" style="165" customWidth="1"/>
    <col min="88" max="90" width="8.625" style="165" customWidth="1"/>
    <col min="91" max="98" width="4.625" style="165" customWidth="1"/>
    <col min="99" max="99" width="9.625" style="165" customWidth="1"/>
    <col min="100" max="110" width="8.625" style="165" customWidth="1"/>
    <col min="111" max="116" width="4.625" style="165" customWidth="1"/>
    <col min="117" max="117" width="8.625" style="165" customWidth="1"/>
    <col min="118" max="122" width="4.625" style="165" customWidth="1"/>
    <col min="123" max="123" width="8.625" style="165" customWidth="1"/>
    <col min="124" max="125" width="4.625" style="165" customWidth="1"/>
    <col min="126" max="127" width="8.625" style="165" customWidth="1"/>
    <col min="128" max="128" width="10.375" style="165" customWidth="1"/>
    <col min="129" max="129" width="6.625" style="165" customWidth="1"/>
    <col min="130" max="130" width="8.625" style="165" customWidth="1"/>
    <col min="131" max="135" width="4.625" style="165" customWidth="1"/>
    <col min="136" max="136" width="9.625" style="165" customWidth="1"/>
    <col min="137" max="137" width="8.625" style="165" customWidth="1"/>
    <col min="138" max="142" width="4.625" style="165" customWidth="1"/>
    <col min="143" max="143" width="8.625" style="165" customWidth="1"/>
    <col min="144" max="146" width="4.625" style="165" customWidth="1"/>
    <col min="147" max="147" width="8.625" style="165" customWidth="1"/>
    <col min="148" max="148" width="12.5" style="165" customWidth="1"/>
    <col min="149" max="149" width="2.625" style="165" customWidth="1"/>
    <col min="150" max="151" width="12.625" style="16" customWidth="1"/>
    <col min="152" max="16384" width="9" style="165"/>
  </cols>
  <sheetData>
    <row r="2" spans="2:151" ht="21" customHeight="1" x14ac:dyDescent="0.15">
      <c r="F2" s="166" t="s">
        <v>221</v>
      </c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EQ2" s="167"/>
      <c r="EU2" s="17"/>
    </row>
    <row r="3" spans="2:151" ht="21" customHeight="1" thickBot="1" x14ac:dyDescent="0.2"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  <c r="BX3" s="188"/>
      <c r="BY3" s="188"/>
      <c r="BZ3" s="188"/>
      <c r="CA3" s="188"/>
      <c r="CB3" s="188"/>
      <c r="CC3" s="188"/>
      <c r="CD3" s="188"/>
      <c r="CE3" s="188"/>
      <c r="CF3" s="188"/>
      <c r="CG3" s="188"/>
      <c r="CH3" s="188"/>
      <c r="CI3" s="188"/>
      <c r="CJ3" s="188"/>
      <c r="CK3" s="188"/>
      <c r="CL3" s="188"/>
      <c r="CM3" s="188"/>
      <c r="CN3" s="188"/>
      <c r="CO3" s="188"/>
      <c r="CP3" s="188"/>
      <c r="CQ3" s="188"/>
      <c r="CR3" s="188"/>
      <c r="CS3" s="188"/>
      <c r="CT3" s="188"/>
      <c r="CU3" s="188"/>
      <c r="CV3" s="188"/>
      <c r="CW3" s="188"/>
      <c r="CX3" s="188"/>
      <c r="CY3" s="188"/>
      <c r="CZ3" s="188"/>
      <c r="DA3" s="188"/>
      <c r="DB3" s="188"/>
      <c r="DC3" s="188"/>
      <c r="DD3" s="188"/>
      <c r="DE3" s="188"/>
      <c r="DF3" s="188"/>
      <c r="DG3" s="188"/>
      <c r="DH3" s="188"/>
      <c r="DI3" s="188"/>
      <c r="DJ3" s="188"/>
      <c r="DK3" s="188"/>
      <c r="DL3" s="188"/>
      <c r="DM3" s="188"/>
      <c r="DN3" s="188"/>
      <c r="DO3" s="188"/>
      <c r="DP3" s="188"/>
      <c r="DQ3" s="188"/>
      <c r="DR3" s="188"/>
      <c r="DS3" s="188"/>
      <c r="DT3" s="188"/>
      <c r="DU3" s="188"/>
      <c r="DV3" s="188"/>
      <c r="DW3" s="188"/>
      <c r="DX3" s="188"/>
      <c r="DY3" s="188"/>
      <c r="DZ3" s="188"/>
      <c r="EA3" s="188"/>
      <c r="EB3" s="188"/>
      <c r="EC3" s="188"/>
      <c r="ED3" s="188"/>
      <c r="EE3" s="188"/>
      <c r="EF3" s="188"/>
      <c r="EG3" s="188"/>
      <c r="EH3" s="188"/>
      <c r="EI3" s="188"/>
      <c r="EJ3" s="188"/>
      <c r="EK3" s="188"/>
      <c r="EL3" s="188"/>
      <c r="EM3" s="188"/>
      <c r="EN3" s="188"/>
      <c r="EO3" s="188"/>
      <c r="EP3" s="188"/>
      <c r="EQ3" s="188"/>
      <c r="ER3" s="279"/>
      <c r="ES3" s="371"/>
      <c r="ET3" s="17"/>
      <c r="EU3" s="17" t="s">
        <v>8</v>
      </c>
    </row>
    <row r="4" spans="2:151" ht="21" customHeight="1" x14ac:dyDescent="0.15">
      <c r="B4" s="535" t="s">
        <v>230</v>
      </c>
      <c r="C4" s="553" t="s">
        <v>207</v>
      </c>
      <c r="D4" s="554"/>
      <c r="E4" s="555"/>
      <c r="F4" s="435"/>
      <c r="G4" s="432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  <c r="Y4" s="433"/>
      <c r="Z4" s="433"/>
      <c r="AA4" s="433"/>
      <c r="AB4" s="433"/>
      <c r="AC4" s="433"/>
      <c r="AD4" s="433"/>
      <c r="AE4" s="433"/>
      <c r="AF4" s="433"/>
      <c r="AG4" s="433"/>
      <c r="AH4" s="433"/>
      <c r="AI4" s="433"/>
      <c r="AJ4" s="433"/>
      <c r="AK4" s="433"/>
      <c r="AL4" s="433"/>
      <c r="AM4" s="433"/>
      <c r="AN4" s="433"/>
      <c r="AO4" s="433"/>
      <c r="AP4" s="433"/>
      <c r="AQ4" s="433"/>
      <c r="AR4" s="433"/>
      <c r="AS4" s="433"/>
      <c r="AT4" s="433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433"/>
      <c r="BG4" s="433"/>
      <c r="BH4" s="433"/>
      <c r="BI4" s="433"/>
      <c r="BJ4" s="433"/>
      <c r="BK4" s="433"/>
      <c r="BL4" s="433"/>
      <c r="BM4" s="433"/>
      <c r="BN4" s="433"/>
      <c r="BO4" s="433"/>
      <c r="BP4" s="433"/>
      <c r="BQ4" s="433"/>
      <c r="BR4" s="433"/>
      <c r="BS4" s="433"/>
      <c r="BT4" s="433"/>
      <c r="BU4" s="433"/>
      <c r="BV4" s="433"/>
      <c r="BW4" s="433"/>
      <c r="BX4" s="433"/>
      <c r="BY4" s="433"/>
      <c r="BZ4" s="433"/>
      <c r="CA4" s="433"/>
      <c r="CB4" s="433"/>
      <c r="CC4" s="433"/>
      <c r="CD4" s="433"/>
      <c r="CE4" s="433"/>
      <c r="CF4" s="433"/>
      <c r="CG4" s="433"/>
      <c r="CH4" s="433"/>
      <c r="CI4" s="433"/>
      <c r="CJ4" s="433"/>
      <c r="CK4" s="433"/>
      <c r="CL4" s="433"/>
      <c r="CM4" s="433"/>
      <c r="CN4" s="433"/>
      <c r="CO4" s="433"/>
      <c r="CP4" s="433"/>
      <c r="CQ4" s="433"/>
      <c r="CR4" s="433"/>
      <c r="CS4" s="433"/>
      <c r="CT4" s="434"/>
      <c r="CU4" s="132" t="s">
        <v>120</v>
      </c>
      <c r="CV4" s="171" t="s">
        <v>111</v>
      </c>
      <c r="CW4" s="161"/>
      <c r="CX4" s="161"/>
      <c r="CY4" s="161"/>
      <c r="CZ4" s="161"/>
      <c r="DA4" s="161"/>
      <c r="DB4" s="161"/>
      <c r="DC4" s="161"/>
      <c r="DD4" s="161"/>
      <c r="DE4" s="171" t="s">
        <v>429</v>
      </c>
      <c r="DF4" s="161"/>
      <c r="DG4" s="161"/>
      <c r="DH4" s="161"/>
      <c r="DI4" s="161"/>
      <c r="DJ4" s="161"/>
      <c r="DK4" s="161"/>
      <c r="DL4" s="161"/>
      <c r="DM4" s="161"/>
      <c r="DN4" s="161"/>
      <c r="DO4" s="161"/>
      <c r="DP4" s="161"/>
      <c r="DQ4" s="161" t="s">
        <v>429</v>
      </c>
      <c r="DR4" s="161"/>
      <c r="DS4" s="161"/>
      <c r="DT4" s="161"/>
      <c r="DU4" s="161"/>
      <c r="DV4" s="161"/>
      <c r="DW4" s="161"/>
      <c r="DX4" s="161"/>
      <c r="DY4" s="161"/>
      <c r="DZ4" s="161"/>
      <c r="EA4" s="161"/>
      <c r="EB4" s="161"/>
      <c r="EC4" s="161"/>
      <c r="ED4" s="161"/>
      <c r="EE4" s="161"/>
      <c r="EF4" s="161"/>
      <c r="EG4" s="161"/>
      <c r="EH4" s="161"/>
      <c r="EI4" s="161"/>
      <c r="EJ4" s="161"/>
      <c r="EK4" s="161"/>
      <c r="EL4" s="161"/>
      <c r="EM4" s="161"/>
      <c r="EN4" s="161"/>
      <c r="EO4" s="161"/>
      <c r="EP4" s="161"/>
      <c r="EQ4" s="346"/>
      <c r="ER4" s="419"/>
      <c r="ES4" s="392"/>
      <c r="ET4" s="550" t="s">
        <v>240</v>
      </c>
      <c r="EU4" s="532" t="s">
        <v>430</v>
      </c>
    </row>
    <row r="5" spans="2:151" ht="21" customHeight="1" thickBot="1" x14ac:dyDescent="0.2">
      <c r="B5" s="536"/>
      <c r="C5" s="556"/>
      <c r="D5" s="557"/>
      <c r="E5" s="558"/>
      <c r="F5" s="431"/>
      <c r="G5" s="427"/>
      <c r="H5" s="428"/>
      <c r="I5" s="428"/>
      <c r="J5" s="428"/>
      <c r="K5" s="428"/>
      <c r="L5" s="428"/>
      <c r="M5" s="428"/>
      <c r="N5" s="428"/>
      <c r="O5" s="428"/>
      <c r="P5" s="428"/>
      <c r="Q5" s="428"/>
      <c r="R5" s="428"/>
      <c r="S5" s="428"/>
      <c r="T5" s="428"/>
      <c r="U5" s="428"/>
      <c r="V5" s="428"/>
      <c r="W5" s="428"/>
      <c r="X5" s="428"/>
      <c r="Y5" s="428"/>
      <c r="Z5" s="428"/>
      <c r="AA5" s="428"/>
      <c r="AB5" s="428"/>
      <c r="AC5" s="428"/>
      <c r="AD5" s="428"/>
      <c r="AE5" s="428"/>
      <c r="AF5" s="428"/>
      <c r="AG5" s="428"/>
      <c r="AH5" s="428"/>
      <c r="AI5" s="428"/>
      <c r="AJ5" s="428"/>
      <c r="AK5" s="428"/>
      <c r="AL5" s="428"/>
      <c r="AM5" s="428"/>
      <c r="AN5" s="428"/>
      <c r="AO5" s="428"/>
      <c r="AP5" s="428"/>
      <c r="AQ5" s="428"/>
      <c r="AR5" s="428"/>
      <c r="AS5" s="428"/>
      <c r="AT5" s="428"/>
      <c r="AU5" s="429"/>
      <c r="AV5" s="429"/>
      <c r="AW5" s="429"/>
      <c r="AX5" s="429"/>
      <c r="AY5" s="429"/>
      <c r="AZ5" s="429"/>
      <c r="BA5" s="429"/>
      <c r="BB5" s="429"/>
      <c r="BC5" s="429"/>
      <c r="BD5" s="429"/>
      <c r="BE5" s="429"/>
      <c r="BF5" s="428"/>
      <c r="BG5" s="428"/>
      <c r="BH5" s="428"/>
      <c r="BI5" s="428"/>
      <c r="BJ5" s="428"/>
      <c r="BK5" s="428"/>
      <c r="BL5" s="428"/>
      <c r="BM5" s="428"/>
      <c r="BN5" s="428"/>
      <c r="BO5" s="428"/>
      <c r="BP5" s="428"/>
      <c r="BQ5" s="428"/>
      <c r="BR5" s="428"/>
      <c r="BS5" s="428"/>
      <c r="BT5" s="428"/>
      <c r="BU5" s="428"/>
      <c r="BV5" s="428"/>
      <c r="BW5" s="428"/>
      <c r="BX5" s="428"/>
      <c r="BY5" s="428"/>
      <c r="BZ5" s="428"/>
      <c r="CA5" s="428"/>
      <c r="CB5" s="428"/>
      <c r="CC5" s="428"/>
      <c r="CD5" s="428"/>
      <c r="CE5" s="428"/>
      <c r="CF5" s="428"/>
      <c r="CG5" s="428"/>
      <c r="CH5" s="428"/>
      <c r="CI5" s="428"/>
      <c r="CJ5" s="428"/>
      <c r="CK5" s="428"/>
      <c r="CL5" s="428"/>
      <c r="CM5" s="428"/>
      <c r="CN5" s="428"/>
      <c r="CO5" s="428"/>
      <c r="CP5" s="428"/>
      <c r="CQ5" s="428"/>
      <c r="CR5" s="428"/>
      <c r="CS5" s="428"/>
      <c r="CT5" s="430"/>
      <c r="CU5" s="436"/>
      <c r="CV5" s="444" t="s">
        <v>201</v>
      </c>
      <c r="CW5" s="437"/>
      <c r="CX5" s="437"/>
      <c r="CY5" s="438"/>
      <c r="CZ5" s="439"/>
      <c r="DA5" s="439"/>
      <c r="DB5" s="439"/>
      <c r="DC5" s="439"/>
      <c r="DD5" s="443"/>
      <c r="DE5" s="440"/>
      <c r="DF5" s="439"/>
      <c r="DG5" s="439"/>
      <c r="DH5" s="439"/>
      <c r="DI5" s="439"/>
      <c r="DJ5" s="439"/>
      <c r="DK5" s="439"/>
      <c r="DL5" s="439"/>
      <c r="DM5" s="439"/>
      <c r="DN5" s="439"/>
      <c r="DO5" s="439"/>
      <c r="DP5" s="439"/>
      <c r="DQ5" s="439"/>
      <c r="DR5" s="439"/>
      <c r="DS5" s="439"/>
      <c r="DT5" s="439"/>
      <c r="DU5" s="439"/>
      <c r="DV5" s="439"/>
      <c r="DW5" s="439"/>
      <c r="DX5" s="439"/>
      <c r="DY5" s="439"/>
      <c r="DZ5" s="439"/>
      <c r="EA5" s="439"/>
      <c r="EB5" s="439"/>
      <c r="EC5" s="439"/>
      <c r="ED5" s="439"/>
      <c r="EE5" s="439"/>
      <c r="EF5" s="439"/>
      <c r="EG5" s="439"/>
      <c r="EH5" s="439"/>
      <c r="EI5" s="439"/>
      <c r="EJ5" s="439"/>
      <c r="EK5" s="439"/>
      <c r="EL5" s="439"/>
      <c r="EM5" s="439"/>
      <c r="EN5" s="439"/>
      <c r="EO5" s="439"/>
      <c r="EP5" s="439"/>
      <c r="EQ5" s="393"/>
      <c r="ER5" s="442" t="s">
        <v>202</v>
      </c>
      <c r="ES5" s="441"/>
      <c r="ET5" s="551"/>
      <c r="EU5" s="533"/>
    </row>
    <row r="6" spans="2:151" ht="21" customHeight="1" x14ac:dyDescent="0.15">
      <c r="B6" s="537"/>
      <c r="C6" s="539" t="s">
        <v>204</v>
      </c>
      <c r="D6" s="540"/>
      <c r="E6" s="541"/>
      <c r="F6" s="358"/>
      <c r="G6" s="113" t="s">
        <v>269</v>
      </c>
      <c r="H6" s="113" t="s">
        <v>400</v>
      </c>
      <c r="I6" s="113" t="s">
        <v>271</v>
      </c>
      <c r="J6" s="113" t="s">
        <v>272</v>
      </c>
      <c r="K6" s="113" t="s">
        <v>273</v>
      </c>
      <c r="L6" s="113" t="s">
        <v>274</v>
      </c>
      <c r="M6" s="113" t="s">
        <v>275</v>
      </c>
      <c r="N6" s="113" t="s">
        <v>276</v>
      </c>
      <c r="O6" s="113" t="s">
        <v>277</v>
      </c>
      <c r="P6" s="113" t="s">
        <v>278</v>
      </c>
      <c r="Q6" s="113" t="s">
        <v>279</v>
      </c>
      <c r="R6" s="113" t="s">
        <v>280</v>
      </c>
      <c r="S6" s="113" t="s">
        <v>281</v>
      </c>
      <c r="T6" s="113" t="s">
        <v>282</v>
      </c>
      <c r="U6" s="113" t="s">
        <v>283</v>
      </c>
      <c r="V6" s="113" t="s">
        <v>284</v>
      </c>
      <c r="W6" s="113" t="s">
        <v>247</v>
      </c>
      <c r="X6" s="113" t="s">
        <v>248</v>
      </c>
      <c r="Y6" s="113" t="s">
        <v>249</v>
      </c>
      <c r="Z6" s="113" t="s">
        <v>250</v>
      </c>
      <c r="AA6" s="113" t="s">
        <v>251</v>
      </c>
      <c r="AB6" s="113" t="s">
        <v>252</v>
      </c>
      <c r="AC6" s="113" t="s">
        <v>253</v>
      </c>
      <c r="AD6" s="113" t="s">
        <v>254</v>
      </c>
      <c r="AE6" s="113" t="s">
        <v>255</v>
      </c>
      <c r="AF6" s="113" t="s">
        <v>256</v>
      </c>
      <c r="AG6" s="113" t="s">
        <v>257</v>
      </c>
      <c r="AH6" s="113" t="s">
        <v>258</v>
      </c>
      <c r="AI6" s="113" t="s">
        <v>259</v>
      </c>
      <c r="AJ6" s="113" t="s">
        <v>260</v>
      </c>
      <c r="AK6" s="113" t="s">
        <v>261</v>
      </c>
      <c r="AL6" s="113" t="s">
        <v>262</v>
      </c>
      <c r="AM6" s="113" t="s">
        <v>263</v>
      </c>
      <c r="AN6" s="113" t="s">
        <v>264</v>
      </c>
      <c r="AO6" s="113" t="s">
        <v>265</v>
      </c>
      <c r="AP6" s="113" t="s">
        <v>266</v>
      </c>
      <c r="AQ6" s="113" t="s">
        <v>267</v>
      </c>
      <c r="AR6" s="113" t="s">
        <v>268</v>
      </c>
      <c r="AS6" s="113" t="s">
        <v>184</v>
      </c>
      <c r="AT6" s="113" t="s">
        <v>132</v>
      </c>
      <c r="AU6" s="113" t="s">
        <v>133</v>
      </c>
      <c r="AV6" s="113" t="s">
        <v>134</v>
      </c>
      <c r="AW6" s="113" t="s">
        <v>118</v>
      </c>
      <c r="AX6" s="113" t="s">
        <v>37</v>
      </c>
      <c r="AY6" s="113" t="s">
        <v>38</v>
      </c>
      <c r="AZ6" s="113" t="s">
        <v>39</v>
      </c>
      <c r="BA6" s="113" t="s">
        <v>40</v>
      </c>
      <c r="BB6" s="113" t="s">
        <v>41</v>
      </c>
      <c r="BC6" s="113" t="s">
        <v>42</v>
      </c>
      <c r="BD6" s="113" t="s">
        <v>43</v>
      </c>
      <c r="BE6" s="113" t="s">
        <v>44</v>
      </c>
      <c r="BF6" s="113" t="s">
        <v>45</v>
      </c>
      <c r="BG6" s="113" t="s">
        <v>46</v>
      </c>
      <c r="BH6" s="113" t="s">
        <v>47</v>
      </c>
      <c r="BI6" s="113" t="s">
        <v>48</v>
      </c>
      <c r="BJ6" s="113" t="s">
        <v>50</v>
      </c>
      <c r="BK6" s="113" t="s">
        <v>51</v>
      </c>
      <c r="BL6" s="113" t="s">
        <v>52</v>
      </c>
      <c r="BM6" s="113" t="s">
        <v>53</v>
      </c>
      <c r="BN6" s="113" t="s">
        <v>54</v>
      </c>
      <c r="BO6" s="113" t="s">
        <v>55</v>
      </c>
      <c r="BP6" s="113" t="s">
        <v>56</v>
      </c>
      <c r="BQ6" s="113" t="s">
        <v>401</v>
      </c>
      <c r="BR6" s="112" t="s">
        <v>135</v>
      </c>
      <c r="BS6" s="112" t="s">
        <v>57</v>
      </c>
      <c r="BT6" s="112" t="s">
        <v>58</v>
      </c>
      <c r="BU6" s="112" t="s">
        <v>59</v>
      </c>
      <c r="BV6" s="112" t="s">
        <v>60</v>
      </c>
      <c r="BW6" s="112" t="s">
        <v>61</v>
      </c>
      <c r="BX6" s="112" t="s">
        <v>62</v>
      </c>
      <c r="BY6" s="112" t="s">
        <v>63</v>
      </c>
      <c r="BZ6" s="112" t="s">
        <v>64</v>
      </c>
      <c r="CA6" s="112" t="s">
        <v>65</v>
      </c>
      <c r="CB6" s="112" t="s">
        <v>66</v>
      </c>
      <c r="CC6" s="112" t="s">
        <v>67</v>
      </c>
      <c r="CD6" s="112" t="s">
        <v>68</v>
      </c>
      <c r="CE6" s="112" t="s">
        <v>69</v>
      </c>
      <c r="CF6" s="112" t="s">
        <v>70</v>
      </c>
      <c r="CG6" s="112" t="s">
        <v>71</v>
      </c>
      <c r="CH6" s="112" t="s">
        <v>72</v>
      </c>
      <c r="CI6" s="112" t="s">
        <v>73</v>
      </c>
      <c r="CJ6" s="112" t="s">
        <v>74</v>
      </c>
      <c r="CK6" s="112" t="s">
        <v>49</v>
      </c>
      <c r="CL6" s="112" t="s">
        <v>136</v>
      </c>
      <c r="CM6" s="112" t="s">
        <v>137</v>
      </c>
      <c r="CN6" s="112" t="s">
        <v>4</v>
      </c>
      <c r="CO6" s="112" t="s">
        <v>5</v>
      </c>
      <c r="CP6" s="112" t="s">
        <v>6</v>
      </c>
      <c r="CQ6" s="112" t="s">
        <v>7</v>
      </c>
      <c r="CR6" s="112" t="s">
        <v>3</v>
      </c>
      <c r="CS6" s="112" t="s">
        <v>402</v>
      </c>
      <c r="CT6" s="112" t="s">
        <v>403</v>
      </c>
      <c r="CU6" s="378" t="s">
        <v>154</v>
      </c>
      <c r="CV6" s="184" t="s">
        <v>404</v>
      </c>
      <c r="CW6" s="133" t="s">
        <v>186</v>
      </c>
      <c r="CX6" s="113" t="s">
        <v>187</v>
      </c>
      <c r="CY6" s="113" t="s">
        <v>405</v>
      </c>
      <c r="CZ6" s="113" t="s">
        <v>75</v>
      </c>
      <c r="DA6" s="113" t="s">
        <v>130</v>
      </c>
      <c r="DB6" s="113" t="s">
        <v>76</v>
      </c>
      <c r="DC6" s="113" t="s">
        <v>77</v>
      </c>
      <c r="DD6" s="113" t="s">
        <v>78</v>
      </c>
      <c r="DE6" s="113" t="s">
        <v>79</v>
      </c>
      <c r="DF6" s="113" t="s">
        <v>80</v>
      </c>
      <c r="DG6" s="113" t="s">
        <v>81</v>
      </c>
      <c r="DH6" s="113" t="s">
        <v>82</v>
      </c>
      <c r="DI6" s="113" t="s">
        <v>83</v>
      </c>
      <c r="DJ6" s="113" t="s">
        <v>84</v>
      </c>
      <c r="DK6" s="113" t="s">
        <v>85</v>
      </c>
      <c r="DL6" s="113" t="s">
        <v>86</v>
      </c>
      <c r="DM6" s="113" t="s">
        <v>87</v>
      </c>
      <c r="DN6" s="113" t="s">
        <v>138</v>
      </c>
      <c r="DO6" s="113" t="s">
        <v>88</v>
      </c>
      <c r="DP6" s="113" t="s">
        <v>89</v>
      </c>
      <c r="DQ6" s="113" t="s">
        <v>90</v>
      </c>
      <c r="DR6" s="113" t="s">
        <v>91</v>
      </c>
      <c r="DS6" s="113" t="s">
        <v>92</v>
      </c>
      <c r="DT6" s="113" t="s">
        <v>93</v>
      </c>
      <c r="DU6" s="113" t="s">
        <v>94</v>
      </c>
      <c r="DV6" s="113" t="s">
        <v>95</v>
      </c>
      <c r="DW6" s="113" t="s">
        <v>96</v>
      </c>
      <c r="DX6" s="113" t="s">
        <v>97</v>
      </c>
      <c r="DY6" s="113" t="s">
        <v>98</v>
      </c>
      <c r="DZ6" s="113" t="s">
        <v>99</v>
      </c>
      <c r="EA6" s="113" t="s">
        <v>100</v>
      </c>
      <c r="EB6" s="113" t="s">
        <v>101</v>
      </c>
      <c r="EC6" s="113" t="s">
        <v>102</v>
      </c>
      <c r="ED6" s="113" t="s">
        <v>103</v>
      </c>
      <c r="EE6" s="113" t="s">
        <v>104</v>
      </c>
      <c r="EF6" s="113" t="s">
        <v>105</v>
      </c>
      <c r="EG6" s="113" t="s">
        <v>106</v>
      </c>
      <c r="EH6" s="113" t="s">
        <v>139</v>
      </c>
      <c r="EI6" s="113" t="s">
        <v>140</v>
      </c>
      <c r="EJ6" s="113" t="s">
        <v>141</v>
      </c>
      <c r="EK6" s="113" t="s">
        <v>142</v>
      </c>
      <c r="EL6" s="113" t="s">
        <v>143</v>
      </c>
      <c r="EM6" s="113" t="s">
        <v>144</v>
      </c>
      <c r="EN6" s="113" t="s">
        <v>145</v>
      </c>
      <c r="EO6" s="113" t="s">
        <v>146</v>
      </c>
      <c r="EP6" s="113" t="s">
        <v>150</v>
      </c>
      <c r="EQ6" s="113" t="s">
        <v>285</v>
      </c>
      <c r="ER6" s="113" t="s">
        <v>288</v>
      </c>
      <c r="ES6" s="219"/>
      <c r="ET6" s="551"/>
      <c r="EU6" s="533"/>
    </row>
    <row r="7" spans="2:151" ht="21" customHeight="1" x14ac:dyDescent="0.15">
      <c r="B7" s="537" t="s">
        <v>206</v>
      </c>
      <c r="C7" s="539" t="s">
        <v>205</v>
      </c>
      <c r="D7" s="540"/>
      <c r="E7" s="541"/>
      <c r="F7" s="358"/>
      <c r="G7" s="113">
        <v>1926</v>
      </c>
      <c r="H7" s="113">
        <v>1927</v>
      </c>
      <c r="I7" s="113">
        <v>1928</v>
      </c>
      <c r="J7" s="113">
        <v>1929</v>
      </c>
      <c r="K7" s="113">
        <v>1930</v>
      </c>
      <c r="L7" s="113">
        <v>1931</v>
      </c>
      <c r="M7" s="113">
        <v>1932</v>
      </c>
      <c r="N7" s="113">
        <v>1933</v>
      </c>
      <c r="O7" s="113">
        <v>1934</v>
      </c>
      <c r="P7" s="113">
        <v>1935</v>
      </c>
      <c r="Q7" s="113">
        <v>1936</v>
      </c>
      <c r="R7" s="113">
        <v>1937</v>
      </c>
      <c r="S7" s="113">
        <v>1938</v>
      </c>
      <c r="T7" s="113">
        <v>1939</v>
      </c>
      <c r="U7" s="113">
        <v>1940</v>
      </c>
      <c r="V7" s="113">
        <v>1941</v>
      </c>
      <c r="W7" s="113">
        <v>1942</v>
      </c>
      <c r="X7" s="113">
        <v>1943</v>
      </c>
      <c r="Y7" s="113">
        <v>1944</v>
      </c>
      <c r="Z7" s="113">
        <v>1945</v>
      </c>
      <c r="AA7" s="113">
        <v>1946</v>
      </c>
      <c r="AB7" s="113">
        <v>1947</v>
      </c>
      <c r="AC7" s="113">
        <v>1948</v>
      </c>
      <c r="AD7" s="113">
        <v>1949</v>
      </c>
      <c r="AE7" s="113">
        <v>1950</v>
      </c>
      <c r="AF7" s="113">
        <v>1951</v>
      </c>
      <c r="AG7" s="113">
        <v>1952</v>
      </c>
      <c r="AH7" s="113">
        <v>1953</v>
      </c>
      <c r="AI7" s="113">
        <v>1954</v>
      </c>
      <c r="AJ7" s="113">
        <v>1955</v>
      </c>
      <c r="AK7" s="113">
        <v>1956</v>
      </c>
      <c r="AL7" s="113">
        <v>1957</v>
      </c>
      <c r="AM7" s="113">
        <v>1958</v>
      </c>
      <c r="AN7" s="113">
        <v>1959</v>
      </c>
      <c r="AO7" s="113">
        <v>1960</v>
      </c>
      <c r="AP7" s="113">
        <v>1961</v>
      </c>
      <c r="AQ7" s="113">
        <v>1962</v>
      </c>
      <c r="AR7" s="113">
        <v>1963</v>
      </c>
      <c r="AS7" s="113">
        <v>1964</v>
      </c>
      <c r="AT7" s="113">
        <v>1965</v>
      </c>
      <c r="AU7" s="113">
        <v>1966</v>
      </c>
      <c r="AV7" s="113">
        <v>1967</v>
      </c>
      <c r="AW7" s="113">
        <v>1968</v>
      </c>
      <c r="AX7" s="113">
        <v>1969</v>
      </c>
      <c r="AY7" s="113">
        <v>1970</v>
      </c>
      <c r="AZ7" s="113">
        <v>1971</v>
      </c>
      <c r="BA7" s="113">
        <v>1972</v>
      </c>
      <c r="BB7" s="113">
        <v>1973</v>
      </c>
      <c r="BC7" s="113">
        <v>1974</v>
      </c>
      <c r="BD7" s="113">
        <v>1975</v>
      </c>
      <c r="BE7" s="113">
        <v>1976</v>
      </c>
      <c r="BF7" s="113">
        <v>1977</v>
      </c>
      <c r="BG7" s="113">
        <v>1978</v>
      </c>
      <c r="BH7" s="113">
        <v>1979</v>
      </c>
      <c r="BI7" s="113">
        <v>1980</v>
      </c>
      <c r="BJ7" s="113">
        <v>1981</v>
      </c>
      <c r="BK7" s="113">
        <v>1982</v>
      </c>
      <c r="BL7" s="113">
        <v>1983</v>
      </c>
      <c r="BM7" s="113">
        <v>1984</v>
      </c>
      <c r="BN7" s="113">
        <v>1985</v>
      </c>
      <c r="BO7" s="113">
        <v>1986</v>
      </c>
      <c r="BP7" s="113">
        <v>1987</v>
      </c>
      <c r="BQ7" s="113">
        <v>1988</v>
      </c>
      <c r="BR7" s="113">
        <v>1989</v>
      </c>
      <c r="BS7" s="113">
        <v>1990</v>
      </c>
      <c r="BT7" s="113">
        <v>1991</v>
      </c>
      <c r="BU7" s="113">
        <v>1992</v>
      </c>
      <c r="BV7" s="113">
        <v>1993</v>
      </c>
      <c r="BW7" s="113">
        <v>1994</v>
      </c>
      <c r="BX7" s="113">
        <v>1995</v>
      </c>
      <c r="BY7" s="113">
        <v>1996</v>
      </c>
      <c r="BZ7" s="113">
        <v>1997</v>
      </c>
      <c r="CA7" s="113">
        <v>1998</v>
      </c>
      <c r="CB7" s="113">
        <v>1999</v>
      </c>
      <c r="CC7" s="113">
        <v>2000</v>
      </c>
      <c r="CD7" s="113">
        <v>2001</v>
      </c>
      <c r="CE7" s="113">
        <v>2002</v>
      </c>
      <c r="CF7" s="113">
        <v>2003</v>
      </c>
      <c r="CG7" s="113">
        <v>2004</v>
      </c>
      <c r="CH7" s="113">
        <v>2005</v>
      </c>
      <c r="CI7" s="113">
        <v>2006</v>
      </c>
      <c r="CJ7" s="113">
        <v>2007</v>
      </c>
      <c r="CK7" s="113">
        <v>2008</v>
      </c>
      <c r="CL7" s="113">
        <v>2009</v>
      </c>
      <c r="CM7" s="113">
        <v>2010</v>
      </c>
      <c r="CN7" s="113">
        <v>2011</v>
      </c>
      <c r="CO7" s="113">
        <v>2012</v>
      </c>
      <c r="CP7" s="113">
        <v>2013</v>
      </c>
      <c r="CQ7" s="113">
        <v>2014</v>
      </c>
      <c r="CR7" s="113">
        <v>2015</v>
      </c>
      <c r="CS7" s="113">
        <v>2016</v>
      </c>
      <c r="CT7" s="113">
        <v>2017</v>
      </c>
      <c r="CU7" s="134">
        <v>2018</v>
      </c>
      <c r="CV7" s="185">
        <v>2019</v>
      </c>
      <c r="CW7" s="133">
        <v>2020</v>
      </c>
      <c r="CX7" s="113">
        <v>2021</v>
      </c>
      <c r="CY7" s="113">
        <v>2022</v>
      </c>
      <c r="CZ7" s="113">
        <v>2023</v>
      </c>
      <c r="DA7" s="113">
        <v>2024</v>
      </c>
      <c r="DB7" s="113">
        <v>2025</v>
      </c>
      <c r="DC7" s="113">
        <v>2026</v>
      </c>
      <c r="DD7" s="113">
        <v>2027</v>
      </c>
      <c r="DE7" s="113">
        <v>2028</v>
      </c>
      <c r="DF7" s="113">
        <v>2029</v>
      </c>
      <c r="DG7" s="113">
        <v>2030</v>
      </c>
      <c r="DH7" s="113">
        <v>2031</v>
      </c>
      <c r="DI7" s="113">
        <v>2032</v>
      </c>
      <c r="DJ7" s="113">
        <v>2033</v>
      </c>
      <c r="DK7" s="113">
        <v>2034</v>
      </c>
      <c r="DL7" s="113">
        <v>2035</v>
      </c>
      <c r="DM7" s="113">
        <v>2036</v>
      </c>
      <c r="DN7" s="113">
        <v>2037</v>
      </c>
      <c r="DO7" s="113">
        <v>2038</v>
      </c>
      <c r="DP7" s="113">
        <v>2039</v>
      </c>
      <c r="DQ7" s="113">
        <v>2040</v>
      </c>
      <c r="DR7" s="113">
        <v>2041</v>
      </c>
      <c r="DS7" s="113">
        <v>2042</v>
      </c>
      <c r="DT7" s="113">
        <v>2043</v>
      </c>
      <c r="DU7" s="113">
        <v>2044</v>
      </c>
      <c r="DV7" s="113">
        <v>2045</v>
      </c>
      <c r="DW7" s="113">
        <v>2046</v>
      </c>
      <c r="DX7" s="113">
        <v>2047</v>
      </c>
      <c r="DY7" s="113">
        <v>2048</v>
      </c>
      <c r="DZ7" s="113">
        <v>2049</v>
      </c>
      <c r="EA7" s="113">
        <v>2050</v>
      </c>
      <c r="EB7" s="113">
        <v>2051</v>
      </c>
      <c r="EC7" s="113">
        <v>2052</v>
      </c>
      <c r="ED7" s="113">
        <v>2053</v>
      </c>
      <c r="EE7" s="113">
        <v>2054</v>
      </c>
      <c r="EF7" s="113">
        <v>2055</v>
      </c>
      <c r="EG7" s="113">
        <v>2056</v>
      </c>
      <c r="EH7" s="113">
        <v>2057</v>
      </c>
      <c r="EI7" s="113">
        <v>2058</v>
      </c>
      <c r="EJ7" s="113">
        <v>2059</v>
      </c>
      <c r="EK7" s="113">
        <v>2060</v>
      </c>
      <c r="EL7" s="113">
        <v>2061</v>
      </c>
      <c r="EM7" s="113">
        <v>2062</v>
      </c>
      <c r="EN7" s="113">
        <v>2063</v>
      </c>
      <c r="EO7" s="113">
        <v>2064</v>
      </c>
      <c r="EP7" s="113">
        <v>2065</v>
      </c>
      <c r="EQ7" s="113">
        <v>2066</v>
      </c>
      <c r="ER7" s="113">
        <v>2067</v>
      </c>
      <c r="ES7" s="219"/>
      <c r="ET7" s="551"/>
      <c r="EU7" s="533"/>
    </row>
    <row r="8" spans="2:151" ht="21" customHeight="1" x14ac:dyDescent="0.15">
      <c r="B8" s="537"/>
      <c r="C8" s="542" t="s">
        <v>208</v>
      </c>
      <c r="D8" s="543"/>
      <c r="E8" s="168" t="s">
        <v>16</v>
      </c>
      <c r="F8" s="3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8"/>
      <c r="BN8" s="158"/>
      <c r="BO8" s="158"/>
      <c r="BP8" s="158"/>
      <c r="BQ8" s="158"/>
      <c r="BR8" s="158"/>
      <c r="BS8" s="158"/>
      <c r="BT8" s="158"/>
      <c r="BU8" s="158"/>
      <c r="BV8" s="158"/>
      <c r="BW8" s="158"/>
      <c r="BX8" s="158"/>
      <c r="BY8" s="158"/>
      <c r="BZ8" s="158"/>
      <c r="CA8" s="158"/>
      <c r="CB8" s="158"/>
      <c r="CC8" s="158"/>
      <c r="CD8" s="158"/>
      <c r="CE8" s="158"/>
      <c r="CF8" s="158"/>
      <c r="CG8" s="158"/>
      <c r="CH8" s="158"/>
      <c r="CI8" s="158"/>
      <c r="CJ8" s="158"/>
      <c r="CK8" s="158"/>
      <c r="CL8" s="158"/>
      <c r="CM8" s="158"/>
      <c r="CN8" s="158"/>
      <c r="CO8" s="158"/>
      <c r="CP8" s="158"/>
      <c r="CQ8" s="158"/>
      <c r="CR8" s="158"/>
      <c r="CS8" s="158"/>
      <c r="CT8" s="158"/>
      <c r="CU8" s="135">
        <f t="shared" ref="CU8:CV8" si="0">ROUND((1+0.04)^CU9,4)</f>
        <v>1</v>
      </c>
      <c r="CV8" s="186">
        <f t="shared" si="0"/>
        <v>1.04</v>
      </c>
      <c r="CW8" s="116">
        <f t="shared" ref="CW8:ER8" si="1">ROUND((1+0.04)^CW9,4)</f>
        <v>1.0815999999999999</v>
      </c>
      <c r="CX8" s="136">
        <f t="shared" si="1"/>
        <v>1.1249</v>
      </c>
      <c r="CY8" s="136">
        <f t="shared" si="1"/>
        <v>1.1698999999999999</v>
      </c>
      <c r="CZ8" s="136">
        <f t="shared" si="1"/>
        <v>1.2166999999999999</v>
      </c>
      <c r="DA8" s="136">
        <f t="shared" si="1"/>
        <v>1.2653000000000001</v>
      </c>
      <c r="DB8" s="136">
        <f t="shared" si="1"/>
        <v>1.3159000000000001</v>
      </c>
      <c r="DC8" s="136">
        <f t="shared" si="1"/>
        <v>1.3686</v>
      </c>
      <c r="DD8" s="136">
        <f t="shared" si="1"/>
        <v>1.4233</v>
      </c>
      <c r="DE8" s="136">
        <f t="shared" si="1"/>
        <v>1.4802</v>
      </c>
      <c r="DF8" s="136">
        <f t="shared" si="1"/>
        <v>1.5395000000000001</v>
      </c>
      <c r="DG8" s="136">
        <f t="shared" si="1"/>
        <v>1.601</v>
      </c>
      <c r="DH8" s="136">
        <f t="shared" si="1"/>
        <v>1.6651</v>
      </c>
      <c r="DI8" s="136">
        <f t="shared" si="1"/>
        <v>1.7317</v>
      </c>
      <c r="DJ8" s="136">
        <f t="shared" si="1"/>
        <v>1.8008999999999999</v>
      </c>
      <c r="DK8" s="136">
        <f t="shared" si="1"/>
        <v>1.873</v>
      </c>
      <c r="DL8" s="136">
        <f t="shared" si="1"/>
        <v>1.9479</v>
      </c>
      <c r="DM8" s="136">
        <f t="shared" si="1"/>
        <v>2.0257999999999998</v>
      </c>
      <c r="DN8" s="136">
        <f t="shared" si="1"/>
        <v>2.1067999999999998</v>
      </c>
      <c r="DO8" s="136">
        <f t="shared" si="1"/>
        <v>2.1911</v>
      </c>
      <c r="DP8" s="136">
        <f t="shared" si="1"/>
        <v>2.2787999999999999</v>
      </c>
      <c r="DQ8" s="136">
        <f t="shared" si="1"/>
        <v>2.3698999999999999</v>
      </c>
      <c r="DR8" s="136">
        <f t="shared" si="1"/>
        <v>2.4647000000000001</v>
      </c>
      <c r="DS8" s="136">
        <f t="shared" si="1"/>
        <v>2.5632999999999999</v>
      </c>
      <c r="DT8" s="136">
        <f t="shared" si="1"/>
        <v>2.6657999999999999</v>
      </c>
      <c r="DU8" s="136">
        <f t="shared" si="1"/>
        <v>2.7725</v>
      </c>
      <c r="DV8" s="136">
        <f t="shared" si="1"/>
        <v>2.8834</v>
      </c>
      <c r="DW8" s="136">
        <f t="shared" si="1"/>
        <v>2.9986999999999999</v>
      </c>
      <c r="DX8" s="136">
        <f t="shared" si="1"/>
        <v>3.1187</v>
      </c>
      <c r="DY8" s="136">
        <f t="shared" si="1"/>
        <v>3.2433999999999998</v>
      </c>
      <c r="DZ8" s="136">
        <f t="shared" si="1"/>
        <v>3.3731</v>
      </c>
      <c r="EA8" s="136">
        <f t="shared" si="1"/>
        <v>3.5081000000000002</v>
      </c>
      <c r="EB8" s="136">
        <f t="shared" si="1"/>
        <v>3.6484000000000001</v>
      </c>
      <c r="EC8" s="136">
        <f t="shared" si="1"/>
        <v>3.7942999999999998</v>
      </c>
      <c r="ED8" s="136">
        <f t="shared" si="1"/>
        <v>3.9460999999999999</v>
      </c>
      <c r="EE8" s="136">
        <f t="shared" si="1"/>
        <v>4.1039000000000003</v>
      </c>
      <c r="EF8" s="136">
        <f t="shared" si="1"/>
        <v>4.2680999999999996</v>
      </c>
      <c r="EG8" s="136">
        <f t="shared" si="1"/>
        <v>4.4387999999999996</v>
      </c>
      <c r="EH8" s="136">
        <f t="shared" si="1"/>
        <v>4.6163999999999996</v>
      </c>
      <c r="EI8" s="136">
        <f t="shared" si="1"/>
        <v>4.8010000000000002</v>
      </c>
      <c r="EJ8" s="136">
        <f t="shared" si="1"/>
        <v>4.9931000000000001</v>
      </c>
      <c r="EK8" s="136">
        <f t="shared" si="1"/>
        <v>5.1928000000000001</v>
      </c>
      <c r="EL8" s="136">
        <f t="shared" si="1"/>
        <v>5.4005000000000001</v>
      </c>
      <c r="EM8" s="136">
        <f t="shared" si="1"/>
        <v>5.6165000000000003</v>
      </c>
      <c r="EN8" s="136">
        <f t="shared" si="1"/>
        <v>5.8411999999999997</v>
      </c>
      <c r="EO8" s="136">
        <f t="shared" si="1"/>
        <v>6.0747999999999998</v>
      </c>
      <c r="EP8" s="136">
        <f t="shared" si="1"/>
        <v>6.3178000000000001</v>
      </c>
      <c r="EQ8" s="115">
        <f t="shared" si="1"/>
        <v>6.5705</v>
      </c>
      <c r="ER8" s="115">
        <f t="shared" si="1"/>
        <v>6.8333000000000004</v>
      </c>
      <c r="ES8" s="221"/>
      <c r="ET8" s="551"/>
      <c r="EU8" s="533"/>
    </row>
    <row r="9" spans="2:151" ht="21" customHeight="1" thickBot="1" x14ac:dyDescent="0.2">
      <c r="B9" s="538"/>
      <c r="C9" s="544" t="s">
        <v>153</v>
      </c>
      <c r="D9" s="545"/>
      <c r="E9" s="169" t="s">
        <v>17</v>
      </c>
      <c r="F9" s="362"/>
      <c r="G9" s="363">
        <v>-92</v>
      </c>
      <c r="H9" s="363">
        <v>-91</v>
      </c>
      <c r="I9" s="363">
        <v>-90</v>
      </c>
      <c r="J9" s="363">
        <v>-89</v>
      </c>
      <c r="K9" s="363">
        <v>-88</v>
      </c>
      <c r="L9" s="363">
        <v>-87</v>
      </c>
      <c r="M9" s="363">
        <v>-86</v>
      </c>
      <c r="N9" s="363">
        <v>-85</v>
      </c>
      <c r="O9" s="363">
        <v>-84</v>
      </c>
      <c r="P9" s="363">
        <v>-83</v>
      </c>
      <c r="Q9" s="363">
        <v>-82</v>
      </c>
      <c r="R9" s="363">
        <v>-81</v>
      </c>
      <c r="S9" s="363">
        <v>-80</v>
      </c>
      <c r="T9" s="363">
        <v>-79</v>
      </c>
      <c r="U9" s="363">
        <v>-78</v>
      </c>
      <c r="V9" s="363">
        <v>-77</v>
      </c>
      <c r="W9" s="363">
        <v>-76</v>
      </c>
      <c r="X9" s="363">
        <v>-75</v>
      </c>
      <c r="Y9" s="363">
        <v>-74</v>
      </c>
      <c r="Z9" s="363">
        <v>-73</v>
      </c>
      <c r="AA9" s="363">
        <v>-72</v>
      </c>
      <c r="AB9" s="363">
        <v>-71</v>
      </c>
      <c r="AC9" s="363">
        <v>-70</v>
      </c>
      <c r="AD9" s="363">
        <v>-69</v>
      </c>
      <c r="AE9" s="363">
        <v>-68</v>
      </c>
      <c r="AF9" s="363">
        <v>-67</v>
      </c>
      <c r="AG9" s="363">
        <v>-66</v>
      </c>
      <c r="AH9" s="363">
        <v>-65</v>
      </c>
      <c r="AI9" s="363">
        <v>-64</v>
      </c>
      <c r="AJ9" s="363">
        <v>-63</v>
      </c>
      <c r="AK9" s="363">
        <v>-62</v>
      </c>
      <c r="AL9" s="363">
        <v>-61</v>
      </c>
      <c r="AM9" s="363">
        <v>-60</v>
      </c>
      <c r="AN9" s="363">
        <v>-59</v>
      </c>
      <c r="AO9" s="363">
        <v>-58</v>
      </c>
      <c r="AP9" s="363">
        <v>-57</v>
      </c>
      <c r="AQ9" s="363">
        <v>-56</v>
      </c>
      <c r="AR9" s="363">
        <v>-55</v>
      </c>
      <c r="AS9" s="363">
        <v>-54</v>
      </c>
      <c r="AT9" s="363">
        <v>-53</v>
      </c>
      <c r="AU9" s="363">
        <v>-52</v>
      </c>
      <c r="AV9" s="363">
        <v>-51</v>
      </c>
      <c r="AW9" s="363">
        <v>-50</v>
      </c>
      <c r="AX9" s="363">
        <v>-49</v>
      </c>
      <c r="AY9" s="363">
        <v>-48</v>
      </c>
      <c r="AZ9" s="363">
        <v>-47</v>
      </c>
      <c r="BA9" s="363">
        <v>-46</v>
      </c>
      <c r="BB9" s="363">
        <v>-45</v>
      </c>
      <c r="BC9" s="363">
        <v>-44</v>
      </c>
      <c r="BD9" s="363">
        <v>-43</v>
      </c>
      <c r="BE9" s="363">
        <v>-42</v>
      </c>
      <c r="BF9" s="363">
        <v>-41</v>
      </c>
      <c r="BG9" s="363">
        <v>-40</v>
      </c>
      <c r="BH9" s="363">
        <v>-39</v>
      </c>
      <c r="BI9" s="376">
        <v>-38</v>
      </c>
      <c r="BJ9" s="376">
        <v>-37</v>
      </c>
      <c r="BK9" s="376">
        <v>-36</v>
      </c>
      <c r="BL9" s="376">
        <v>-35</v>
      </c>
      <c r="BM9" s="376">
        <v>-34</v>
      </c>
      <c r="BN9" s="376">
        <v>-33</v>
      </c>
      <c r="BO9" s="376">
        <v>-32</v>
      </c>
      <c r="BP9" s="376">
        <v>-31</v>
      </c>
      <c r="BQ9" s="376">
        <v>-30</v>
      </c>
      <c r="BR9" s="376">
        <v>-29</v>
      </c>
      <c r="BS9" s="376">
        <v>-28</v>
      </c>
      <c r="BT9" s="376">
        <v>-27</v>
      </c>
      <c r="BU9" s="376">
        <v>-26</v>
      </c>
      <c r="BV9" s="376">
        <v>-25</v>
      </c>
      <c r="BW9" s="376">
        <v>-24</v>
      </c>
      <c r="BX9" s="376">
        <v>-23</v>
      </c>
      <c r="BY9" s="376">
        <v>-22</v>
      </c>
      <c r="BZ9" s="376">
        <v>-21</v>
      </c>
      <c r="CA9" s="376">
        <v>-20</v>
      </c>
      <c r="CB9" s="376">
        <v>-19</v>
      </c>
      <c r="CC9" s="376">
        <v>-18</v>
      </c>
      <c r="CD9" s="376">
        <v>-17</v>
      </c>
      <c r="CE9" s="376">
        <v>-16</v>
      </c>
      <c r="CF9" s="376">
        <v>-15</v>
      </c>
      <c r="CG9" s="376">
        <v>-14</v>
      </c>
      <c r="CH9" s="376">
        <v>-13</v>
      </c>
      <c r="CI9" s="376">
        <v>-12</v>
      </c>
      <c r="CJ9" s="376">
        <v>-11</v>
      </c>
      <c r="CK9" s="376">
        <v>-10</v>
      </c>
      <c r="CL9" s="376">
        <v>-9</v>
      </c>
      <c r="CM9" s="376">
        <v>-8</v>
      </c>
      <c r="CN9" s="376">
        <v>-7</v>
      </c>
      <c r="CO9" s="376">
        <v>-6</v>
      </c>
      <c r="CP9" s="376">
        <v>-5</v>
      </c>
      <c r="CQ9" s="376">
        <v>-4</v>
      </c>
      <c r="CR9" s="376">
        <v>-3</v>
      </c>
      <c r="CS9" s="376">
        <v>-2</v>
      </c>
      <c r="CT9" s="376">
        <v>-1</v>
      </c>
      <c r="CU9" s="137">
        <v>0</v>
      </c>
      <c r="CV9" s="187">
        <v>1</v>
      </c>
      <c r="CW9" s="118">
        <v>2</v>
      </c>
      <c r="CX9" s="138">
        <v>3</v>
      </c>
      <c r="CY9" s="138">
        <v>4</v>
      </c>
      <c r="CZ9" s="138">
        <v>5</v>
      </c>
      <c r="DA9" s="138">
        <v>6</v>
      </c>
      <c r="DB9" s="138">
        <v>7</v>
      </c>
      <c r="DC9" s="138">
        <v>8</v>
      </c>
      <c r="DD9" s="138">
        <v>9</v>
      </c>
      <c r="DE9" s="138">
        <v>10</v>
      </c>
      <c r="DF9" s="138">
        <v>11</v>
      </c>
      <c r="DG9" s="138">
        <v>12</v>
      </c>
      <c r="DH9" s="138">
        <v>13</v>
      </c>
      <c r="DI9" s="138">
        <v>14</v>
      </c>
      <c r="DJ9" s="138">
        <v>15</v>
      </c>
      <c r="DK9" s="138">
        <v>16</v>
      </c>
      <c r="DL9" s="138">
        <v>17</v>
      </c>
      <c r="DM9" s="138">
        <v>18</v>
      </c>
      <c r="DN9" s="138">
        <v>19</v>
      </c>
      <c r="DO9" s="138">
        <v>20</v>
      </c>
      <c r="DP9" s="138">
        <v>21</v>
      </c>
      <c r="DQ9" s="138">
        <v>22</v>
      </c>
      <c r="DR9" s="138">
        <v>23</v>
      </c>
      <c r="DS9" s="138">
        <v>24</v>
      </c>
      <c r="DT9" s="138">
        <v>25</v>
      </c>
      <c r="DU9" s="138">
        <v>26</v>
      </c>
      <c r="DV9" s="138">
        <v>27</v>
      </c>
      <c r="DW9" s="138">
        <v>28</v>
      </c>
      <c r="DX9" s="138">
        <v>29</v>
      </c>
      <c r="DY9" s="138">
        <v>30</v>
      </c>
      <c r="DZ9" s="138">
        <v>31</v>
      </c>
      <c r="EA9" s="138">
        <v>32</v>
      </c>
      <c r="EB9" s="138">
        <v>33</v>
      </c>
      <c r="EC9" s="138">
        <v>34</v>
      </c>
      <c r="ED9" s="138">
        <v>35</v>
      </c>
      <c r="EE9" s="138">
        <v>36</v>
      </c>
      <c r="EF9" s="138">
        <v>37</v>
      </c>
      <c r="EG9" s="138">
        <v>38</v>
      </c>
      <c r="EH9" s="138">
        <v>39</v>
      </c>
      <c r="EI9" s="138">
        <v>40</v>
      </c>
      <c r="EJ9" s="138">
        <v>41</v>
      </c>
      <c r="EK9" s="138">
        <v>42</v>
      </c>
      <c r="EL9" s="138">
        <v>43</v>
      </c>
      <c r="EM9" s="138">
        <v>44</v>
      </c>
      <c r="EN9" s="138">
        <v>45</v>
      </c>
      <c r="EO9" s="138">
        <v>46</v>
      </c>
      <c r="EP9" s="138">
        <v>47</v>
      </c>
      <c r="EQ9" s="138">
        <v>48</v>
      </c>
      <c r="ER9" s="138">
        <v>49</v>
      </c>
      <c r="ES9" s="222"/>
      <c r="ET9" s="552"/>
      <c r="EU9" s="534"/>
    </row>
    <row r="10" spans="2:151" ht="24" customHeight="1" x14ac:dyDescent="0.15">
      <c r="B10" s="170">
        <f>第１表!D6</f>
        <v>1</v>
      </c>
      <c r="C10" s="354" t="s">
        <v>399</v>
      </c>
      <c r="D10" s="161"/>
      <c r="E10" s="172"/>
      <c r="F10" s="364"/>
      <c r="G10" s="369" t="str">
        <f>IF(VLOOKUP($B10,第２表!$B$1:$ABM$64979,MATCH(G$9,第２表!$10:$10,0)-1,FALSE)=0,"",VLOOKUP($B10,第２表!$B$1:$ABM$64979,MATCH(G$9,第２表!$10:$10,0)-1,FALSE))</f>
        <v/>
      </c>
      <c r="H10" s="369" t="str">
        <f>IF(VLOOKUP($B10,第２表!$B$1:$ABM$64979,MATCH(H$9,第２表!$10:$10,0)-1,FALSE)=0,"",VLOOKUP($B10,第２表!$B$1:$ABM$64979,MATCH(H$9,第２表!$10:$10,0)-1,FALSE))</f>
        <v/>
      </c>
      <c r="I10" s="365" t="str">
        <f>IF(VLOOKUP($B10,第２表!$B$1:$ABM$64979,MATCH(I$9,第２表!$10:$10,0)-1,FALSE)=0,"",VLOOKUP($B10,第２表!$B$1:$ABM$64979,MATCH(I$9,第２表!$10:$10,0)-1,FALSE))</f>
        <v/>
      </c>
      <c r="J10" s="365" t="str">
        <f>IF(VLOOKUP($B10,第２表!$B$1:$ABM$64979,MATCH(J$9,第２表!$10:$10,0)-1,FALSE)=0,"",VLOOKUP($B10,第２表!$B$1:$ABM$64979,MATCH(J$9,第２表!$10:$10,0)-1,FALSE))</f>
        <v/>
      </c>
      <c r="K10" s="365" t="str">
        <f>IF(VLOOKUP($B10,第２表!$B$1:$ABM$64979,MATCH(K$9,第２表!$10:$10,0)-1,FALSE)=0,"",VLOOKUP($B10,第２表!$B$1:$ABM$64979,MATCH(K$9,第２表!$10:$10,0)-1,FALSE))</f>
        <v/>
      </c>
      <c r="L10" s="365" t="str">
        <f>IF(VLOOKUP($B10,第２表!$B$1:$ABM$64979,MATCH(L$9,第２表!$10:$10,0)-1,FALSE)=0,"",VLOOKUP($B10,第２表!$B$1:$ABM$64979,MATCH(L$9,第２表!$10:$10,0)-1,FALSE))</f>
        <v/>
      </c>
      <c r="M10" s="365" t="str">
        <f>IF(VLOOKUP($B10,第２表!$B$1:$ABM$64979,MATCH(M$9,第２表!$10:$10,0)-1,FALSE)=0,"",VLOOKUP($B10,第２表!$B$1:$ABM$64979,MATCH(M$9,第２表!$10:$10,0)-1,FALSE))</f>
        <v/>
      </c>
      <c r="N10" s="365" t="str">
        <f>IF(VLOOKUP($B10,第２表!$B$1:$ABM$64979,MATCH(N$9,第２表!$10:$10,0)-1,FALSE)=0,"",VLOOKUP($B10,第２表!$B$1:$ABM$64979,MATCH(N$9,第２表!$10:$10,0)-1,FALSE))</f>
        <v/>
      </c>
      <c r="O10" s="365" t="str">
        <f>IF(VLOOKUP($B10,第２表!$B$1:$ABM$64979,MATCH(O$9,第２表!$10:$10,0)-1,FALSE)=0,"",VLOOKUP($B10,第２表!$B$1:$ABM$64979,MATCH(O$9,第２表!$10:$10,0)-1,FALSE))</f>
        <v/>
      </c>
      <c r="P10" s="365" t="str">
        <f>IF(VLOOKUP($B10,第２表!$B$1:$ABM$64979,MATCH(P$9,第２表!$10:$10,0)-1,FALSE)=0,"",VLOOKUP($B10,第２表!$B$1:$ABM$64979,MATCH(P$9,第２表!$10:$10,0)-1,FALSE))</f>
        <v/>
      </c>
      <c r="Q10" s="365" t="str">
        <f>IF(VLOOKUP($B10,第２表!$B$1:$ABM$64979,MATCH(Q$9,第２表!$10:$10,0)-1,FALSE)=0,"",VLOOKUP($B10,第２表!$B$1:$ABM$64979,MATCH(Q$9,第２表!$10:$10,0)-1,FALSE))</f>
        <v/>
      </c>
      <c r="R10" s="365" t="str">
        <f>IF(VLOOKUP($B10,第２表!$B$1:$ABM$64979,MATCH(R$9,第２表!$10:$10,0)-1,FALSE)=0,"",VLOOKUP($B10,第２表!$B$1:$ABM$64979,MATCH(R$9,第２表!$10:$10,0)-1,FALSE))</f>
        <v/>
      </c>
      <c r="S10" s="365" t="str">
        <f>IF(VLOOKUP($B10,第２表!$B$1:$ABM$64979,MATCH(S$9,第２表!$10:$10,0)-1,FALSE)=0,"",VLOOKUP($B10,第２表!$B$1:$ABM$64979,MATCH(S$9,第２表!$10:$10,0)-1,FALSE))</f>
        <v/>
      </c>
      <c r="T10" s="365" t="str">
        <f>IF(VLOOKUP($B10,第２表!$B$1:$ABM$64979,MATCH(T$9,第２表!$10:$10,0)-1,FALSE)=0,"",VLOOKUP($B10,第２表!$B$1:$ABM$64979,MATCH(T$9,第２表!$10:$10,0)-1,FALSE))</f>
        <v/>
      </c>
      <c r="U10" s="365" t="str">
        <f>IF(VLOOKUP($B10,第２表!$B$1:$ABM$64979,MATCH(U$9,第２表!$10:$10,0)-1,FALSE)=0,"",VLOOKUP($B10,第２表!$B$1:$ABM$64979,MATCH(U$9,第２表!$10:$10,0)-1,FALSE))</f>
        <v/>
      </c>
      <c r="V10" s="365" t="str">
        <f>IF(VLOOKUP($B10,第２表!$B$1:$ABM$64979,MATCH(V$9,第２表!$10:$10,0)-1,FALSE)=0,"",VLOOKUP($B10,第２表!$B$1:$ABM$64979,MATCH(V$9,第２表!$10:$10,0)-1,FALSE))</f>
        <v/>
      </c>
      <c r="W10" s="365" t="str">
        <f>IF(VLOOKUP($B10,第２表!$B$1:$ABM$64979,MATCH(W$9,第２表!$10:$10,0)-1,FALSE)=0,"",VLOOKUP($B10,第２表!$B$1:$ABM$64979,MATCH(W$9,第２表!$10:$10,0)-1,FALSE))</f>
        <v/>
      </c>
      <c r="X10" s="365" t="str">
        <f>IF(VLOOKUP($B10,第２表!$B$1:$ABM$64979,MATCH(X$9,第２表!$10:$10,0)-1,FALSE)=0,"",VLOOKUP($B10,第２表!$B$1:$ABM$64979,MATCH(X$9,第２表!$10:$10,0)-1,FALSE))</f>
        <v/>
      </c>
      <c r="Y10" s="365" t="str">
        <f>IF(VLOOKUP($B10,第２表!$B$1:$ABM$64979,MATCH(Y$9,第２表!$10:$10,0)-1,FALSE)=0,"",VLOOKUP($B10,第２表!$B$1:$ABM$64979,MATCH(Y$9,第２表!$10:$10,0)-1,FALSE))</f>
        <v/>
      </c>
      <c r="Z10" s="365" t="str">
        <f>IF(VLOOKUP($B10,第２表!$B$1:$ABM$64979,MATCH(Z$9,第２表!$10:$10,0)-1,FALSE)=0,"",VLOOKUP($B10,第２表!$B$1:$ABM$64979,MATCH(Z$9,第２表!$10:$10,0)-1,FALSE))</f>
        <v/>
      </c>
      <c r="AA10" s="365" t="str">
        <f>IF(VLOOKUP($B10,第２表!$B$1:$ABM$64979,MATCH(AA$9,第２表!$10:$10,0)-1,FALSE)=0,"",VLOOKUP($B10,第２表!$B$1:$ABM$64979,MATCH(AA$9,第２表!$10:$10,0)-1,FALSE))</f>
        <v/>
      </c>
      <c r="AB10" s="365" t="str">
        <f>IF(VLOOKUP($B10,第２表!$B$1:$ABM$64979,MATCH(AB$9,第２表!$10:$10,0)-1,FALSE)=0,"",VLOOKUP($B10,第２表!$B$1:$ABM$64979,MATCH(AB$9,第２表!$10:$10,0)-1,FALSE))</f>
        <v/>
      </c>
      <c r="AC10" s="365" t="str">
        <f>IF(VLOOKUP($B10,第２表!$B$1:$ABM$64979,MATCH(AC$9,第２表!$10:$10,0)-1,FALSE)=0,"",VLOOKUP($B10,第２表!$B$1:$ABM$64979,MATCH(AC$9,第２表!$10:$10,0)-1,FALSE))</f>
        <v/>
      </c>
      <c r="AD10" s="365" t="str">
        <f>IF(VLOOKUP($B10,第２表!$B$1:$ABM$64979,MATCH(AD$9,第２表!$10:$10,0)-1,FALSE)=0,"",VLOOKUP($B10,第２表!$B$1:$ABM$64979,MATCH(AD$9,第２表!$10:$10,0)-1,FALSE))</f>
        <v/>
      </c>
      <c r="AE10" s="365" t="str">
        <f>IF(VLOOKUP($B10,第２表!$B$1:$ABM$64979,MATCH(AE$9,第２表!$10:$10,0)-1,FALSE)=0,"",VLOOKUP($B10,第２表!$B$1:$ABM$64979,MATCH(AE$9,第２表!$10:$10,0)-1,FALSE))</f>
        <v/>
      </c>
      <c r="AF10" s="365" t="str">
        <f>IF(VLOOKUP($B10,第２表!$B$1:$ABM$64979,MATCH(AF$9,第２表!$10:$10,0)-1,FALSE)=0,"",VLOOKUP($B10,第２表!$B$1:$ABM$64979,MATCH(AF$9,第２表!$10:$10,0)-1,FALSE))</f>
        <v/>
      </c>
      <c r="AG10" s="365" t="str">
        <f>IF(VLOOKUP($B10,第２表!$B$1:$ABM$64979,MATCH(AG$9,第２表!$10:$10,0)-1,FALSE)=0,"",VLOOKUP($B10,第２表!$B$1:$ABM$64979,MATCH(AG$9,第２表!$10:$10,0)-1,FALSE))</f>
        <v/>
      </c>
      <c r="AH10" s="365" t="str">
        <f>IF(VLOOKUP($B10,第２表!$B$1:$ABM$64979,MATCH(AH$9,第２表!$10:$10,0)-1,FALSE)=0,"",VLOOKUP($B10,第２表!$B$1:$ABM$64979,MATCH(AH$9,第２表!$10:$10,0)-1,FALSE))</f>
        <v/>
      </c>
      <c r="AI10" s="365" t="str">
        <f>IF(VLOOKUP($B10,第２表!$B$1:$ABM$64979,MATCH(AI$9,第２表!$10:$10,0)-1,FALSE)=0,"",VLOOKUP($B10,第２表!$B$1:$ABM$64979,MATCH(AI$9,第２表!$10:$10,0)-1,FALSE))</f>
        <v/>
      </c>
      <c r="AJ10" s="365" t="str">
        <f>IF(VLOOKUP($B10,第２表!$B$1:$ABM$64979,MATCH(AJ$9,第２表!$10:$10,0)-1,FALSE)=0,"",VLOOKUP($B10,第２表!$B$1:$ABM$64979,MATCH(AJ$9,第２表!$10:$10,0)-1,FALSE))</f>
        <v/>
      </c>
      <c r="AK10" s="365" t="str">
        <f>IF(VLOOKUP($B10,第２表!$B$1:$ABM$64979,MATCH(AK$9,第２表!$10:$10,0)-1,FALSE)=0,"",VLOOKUP($B10,第２表!$B$1:$ABM$64979,MATCH(AK$9,第２表!$10:$10,0)-1,FALSE))</f>
        <v/>
      </c>
      <c r="AL10" s="365" t="str">
        <f>IF(VLOOKUP($B10,第２表!$B$1:$ABM$64979,MATCH(AL$9,第２表!$10:$10,0)-1,FALSE)=0,"",VLOOKUP($B10,第２表!$B$1:$ABM$64979,MATCH(AL$9,第２表!$10:$10,0)-1,FALSE))</f>
        <v/>
      </c>
      <c r="AM10" s="365" t="str">
        <f>IF(VLOOKUP($B10,第２表!$B$1:$ABM$64979,MATCH(AM$9,第２表!$10:$10,0)-1,FALSE)=0,"",VLOOKUP($B10,第２表!$B$1:$ABM$64979,MATCH(AM$9,第２表!$10:$10,0)-1,FALSE))</f>
        <v/>
      </c>
      <c r="AN10" s="365" t="str">
        <f>IF(VLOOKUP($B10,第２表!$B$1:$ABM$64979,MATCH(AN$9,第２表!$10:$10,0)-1,FALSE)=0,"",VLOOKUP($B10,第２表!$B$1:$ABM$64979,MATCH(AN$9,第２表!$10:$10,0)-1,FALSE))</f>
        <v/>
      </c>
      <c r="AO10" s="365" t="str">
        <f>IF(VLOOKUP($B10,第２表!$B$1:$ABM$64979,MATCH(AO$9,第２表!$10:$10,0)-1,FALSE)=0,"",VLOOKUP($B10,第２表!$B$1:$ABM$64979,MATCH(AO$9,第２表!$10:$10,0)-1,FALSE))</f>
        <v/>
      </c>
      <c r="AP10" s="365" t="str">
        <f>IF(VLOOKUP($B10,第２表!$B$1:$ABM$64979,MATCH(AP$9,第２表!$10:$10,0)-1,FALSE)=0,"",VLOOKUP($B10,第２表!$B$1:$ABM$64979,MATCH(AP$9,第２表!$10:$10,0)-1,FALSE))</f>
        <v/>
      </c>
      <c r="AQ10" s="365" t="str">
        <f>IF(VLOOKUP($B10,第２表!$B$1:$ABM$64979,MATCH(AQ$9,第２表!$10:$10,0)-1,FALSE)=0,"",VLOOKUP($B10,第２表!$B$1:$ABM$64979,MATCH(AQ$9,第２表!$10:$10,0)-1,FALSE))</f>
        <v/>
      </c>
      <c r="AR10" s="365" t="str">
        <f>IF(VLOOKUP($B10,第２表!$B$1:$ABM$64979,MATCH(AR$9,第２表!$10:$10,0)-1,FALSE)=0,"",VLOOKUP($B10,第２表!$B$1:$ABM$64979,MATCH(AR$9,第２表!$10:$10,0)-1,FALSE))</f>
        <v/>
      </c>
      <c r="AS10" s="365" t="str">
        <f>IF(VLOOKUP($B10,第２表!$B$1:$ABM$64979,MATCH(AS$9,第２表!$10:$10,0)-1,FALSE)=0,"",VLOOKUP($B10,第２表!$B$1:$ABM$64979,MATCH(AS$9,第２表!$10:$10,0)-1,FALSE))</f>
        <v/>
      </c>
      <c r="AT10" s="365" t="str">
        <f>IF(VLOOKUP($B10,第２表!$B$1:$ABM$64979,MATCH(AT$9,第２表!$10:$10,0)-1,FALSE)=0,"",VLOOKUP($B10,第２表!$B$1:$ABM$64979,MATCH(AT$9,第２表!$10:$10,0)-1,FALSE))</f>
        <v/>
      </c>
      <c r="AU10" s="139" t="str">
        <f>IF(VLOOKUP($B10,第２表!$B$1:$ABM$64979,MATCH(AU$9,第２表!$10:$10,0)-1,FALSE)=0,"",VLOOKUP($B10,第２表!$B$1:$ABM$64979,MATCH(AU$9,第２表!$10:$10,0)-1,FALSE))</f>
        <v/>
      </c>
      <c r="AV10" s="139" t="str">
        <f>IF(VLOOKUP($B10,第２表!$B$1:$ABM$64979,MATCH(AV$9,第２表!$10:$10,0)-1,FALSE)=0,"",VLOOKUP($B10,第２表!$B$1:$ABM$64979,MATCH(AV$9,第２表!$10:$10,0)-1,FALSE))</f>
        <v/>
      </c>
      <c r="AW10" s="139" t="str">
        <f>IF(VLOOKUP($B10,第２表!$B$1:$ABM$64979,MATCH(AW$9,第２表!$10:$10,0)-1,FALSE)=0,"",VLOOKUP($B10,第２表!$B$1:$ABM$64979,MATCH(AW$9,第２表!$10:$10,0)-1,FALSE))</f>
        <v/>
      </c>
      <c r="AX10" s="139" t="str">
        <f>IF(VLOOKUP($B10,第２表!$B$1:$ABM$64979,MATCH(AX$9,第２表!$10:$10,0)-1,FALSE)=0,"",VLOOKUP($B10,第２表!$B$1:$ABM$64979,MATCH(AX$9,第２表!$10:$10,0)-1,FALSE))</f>
        <v/>
      </c>
      <c r="AY10" s="119" t="str">
        <f>IF(VLOOKUP($B10,第２表!$B$1:$ABM$64979,MATCH(AY$9,第２表!$10:$10,0)-1,FALSE)=0,"",VLOOKUP($B10,第２表!$B$1:$ABM$64979,MATCH(AY$9,第２表!$10:$10,0)-1,FALSE))</f>
        <v>施設建設</v>
      </c>
      <c r="AZ10" s="119" t="str">
        <f>IF(VLOOKUP($B10,第２表!$B$1:$ABM$64979,MATCH(AZ$9,第２表!$10:$10,0)-1,FALSE)=0,"",VLOOKUP($B10,第２表!$B$1:$ABM$64979,MATCH(AZ$9,第２表!$10:$10,0)-1,FALSE))</f>
        <v>施設建設</v>
      </c>
      <c r="BA10" s="119" t="str">
        <f>IF(VLOOKUP($B10,第２表!$B$1:$ABM$64979,MATCH(BA$9,第２表!$10:$10,0)-1,FALSE)=0,"",VLOOKUP($B10,第２表!$B$1:$ABM$64979,MATCH(BA$9,第２表!$10:$10,0)-1,FALSE))</f>
        <v>施設建設</v>
      </c>
      <c r="BB10" s="119" t="str">
        <f>IF(VLOOKUP($B10,第２表!$B$1:$ABM$64979,MATCH(BB$9,第２表!$10:$10,0)-1,FALSE)=0,"",VLOOKUP($B10,第２表!$B$1:$ABM$64979,MATCH(BB$9,第２表!$10:$10,0)-1,FALSE))</f>
        <v>施設建設</v>
      </c>
      <c r="BC10" s="119" t="str">
        <f>IF(VLOOKUP($B10,第２表!$B$1:$ABM$64979,MATCH(BC$9,第２表!$10:$10,0)-1,FALSE)=0,"",VLOOKUP($B10,第２表!$B$1:$ABM$64979,MATCH(BC$9,第２表!$10:$10,0)-1,FALSE))</f>
        <v>施設建設</v>
      </c>
      <c r="BD10" s="119" t="str">
        <f>IF(VLOOKUP($B10,第２表!$B$1:$ABM$64979,MATCH(BD$9,第２表!$10:$10,0)-1,FALSE)=0,"",VLOOKUP($B10,第２表!$B$1:$ABM$64979,MATCH(BD$9,第２表!$10:$10,0)-1,FALSE))</f>
        <v>施設建設</v>
      </c>
      <c r="BE10" s="139" t="str">
        <f>IF(VLOOKUP($B10,第２表!$B$1:$ABM$64979,MATCH(BE$9,第２表!$10:$10,0)-1,FALSE)=0,"",VLOOKUP($B10,第２表!$B$1:$ABM$64979,MATCH(BE$9,第２表!$10:$10,0)-1,FALSE))</f>
        <v>施設建設</v>
      </c>
      <c r="BF10" s="119" t="str">
        <f>IF(VLOOKUP($B10,第２表!$B$1:$ABM$64979,MATCH(BF$9,第２表!$10:$10,0)-1,FALSE)=0,"",VLOOKUP($B10,第２表!$B$1:$ABM$64979,MATCH(BF$9,第２表!$10:$10,0)-1,FALSE))</f>
        <v/>
      </c>
      <c r="BG10" s="139" t="str">
        <f>IF(VLOOKUP($B10,第２表!$B$1:$ABM$64979,MATCH(BG$9,第２表!$10:$10,0)-1,FALSE)=0,"",VLOOKUP($B10,第２表!$B$1:$ABM$64979,MATCH(BG$9,第２表!$10:$10,0)-1,FALSE))</f>
        <v/>
      </c>
      <c r="BH10" s="139" t="str">
        <f>IF(VLOOKUP($B10,第２表!$B$1:$ABM$64979,MATCH(BH$9,第２表!$10:$10,0)-1,FALSE)=0,"",VLOOKUP($B10,第２表!$B$1:$ABM$64979,MATCH(BH$9,第２表!$10:$10,0)-1,FALSE))</f>
        <v/>
      </c>
      <c r="BI10" s="139" t="str">
        <f>IF(VLOOKUP($B10,第２表!$B$1:$ABM$64979,MATCH(BI$9,第２表!$10:$10,0)-1,FALSE)=0,"",VLOOKUP($B10,第２表!$B$1:$ABM$64979,MATCH(BI$9,第２表!$10:$10,0)-1,FALSE))</f>
        <v/>
      </c>
      <c r="BJ10" s="139" t="str">
        <f>IF(VLOOKUP($B10,第２表!$B$1:$ABM$64979,MATCH(BJ$9,第２表!$10:$10,0)-1,FALSE)=0,"",VLOOKUP($B10,第２表!$B$1:$ABM$64979,MATCH(BJ$9,第２表!$10:$10,0)-1,FALSE))</f>
        <v/>
      </c>
      <c r="BK10" s="139" t="str">
        <f>IF(VLOOKUP($B10,第２表!$B$1:$ABM$64979,MATCH(BK$9,第２表!$10:$10,0)-1,FALSE)=0,"",VLOOKUP($B10,第２表!$B$1:$ABM$64979,MATCH(BK$9,第２表!$10:$10,0)-1,FALSE))</f>
        <v/>
      </c>
      <c r="BL10" s="139" t="str">
        <f>IF(VLOOKUP($B10,第２表!$B$1:$ABM$64979,MATCH(BL$9,第２表!$10:$10,0)-1,FALSE)=0,"",VLOOKUP($B10,第２表!$B$1:$ABM$64979,MATCH(BL$9,第２表!$10:$10,0)-1,FALSE))</f>
        <v/>
      </c>
      <c r="BM10" s="139" t="str">
        <f>IF(VLOOKUP($B10,第２表!$B$1:$ABM$64979,MATCH(BM$9,第２表!$10:$10,0)-1,FALSE)=0,"",VLOOKUP($B10,第２表!$B$1:$ABM$64979,MATCH(BM$9,第２表!$10:$10,0)-1,FALSE))</f>
        <v/>
      </c>
      <c r="BN10" s="139" t="str">
        <f>IF(VLOOKUP($B10,第２表!$B$1:$ABM$64979,MATCH(BN$9,第２表!$10:$10,0)-1,FALSE)=0,"",VLOOKUP($B10,第２表!$B$1:$ABM$64979,MATCH(BN$9,第２表!$10:$10,0)-1,FALSE))</f>
        <v/>
      </c>
      <c r="BO10" s="139" t="str">
        <f>IF(VLOOKUP($B10,第２表!$B$1:$ABM$64979,MATCH(BO$9,第２表!$10:$10,0)-1,FALSE)=0,"",VLOOKUP($B10,第２表!$B$1:$ABM$64979,MATCH(BO$9,第２表!$10:$10,0)-1,FALSE))</f>
        <v/>
      </c>
      <c r="BP10" s="139" t="str">
        <f>IF(VLOOKUP($B10,第２表!$B$1:$ABM$64979,MATCH(BP$9,第２表!$10:$10,0)-1,FALSE)=0,"",VLOOKUP($B10,第２表!$B$1:$ABM$64979,MATCH(BP$9,第２表!$10:$10,0)-1,FALSE))</f>
        <v/>
      </c>
      <c r="BQ10" s="139" t="str">
        <f>IF(VLOOKUP($B10,第２表!$B$1:$ABM$64979,MATCH(BQ$9,第２表!$10:$10,0)-1,FALSE)=0,"",VLOOKUP($B10,第２表!$B$1:$ABM$64979,MATCH(BQ$9,第２表!$10:$10,0)-1,FALSE))</f>
        <v/>
      </c>
      <c r="BR10" s="139" t="str">
        <f>IF(VLOOKUP($B10,第２表!$B$1:$ABM$64979,MATCH(BR$9,第２表!$10:$10,0)-1,FALSE)=0,"",VLOOKUP($B10,第２表!$B$1:$ABM$64979,MATCH(BR$9,第２表!$10:$10,0)-1,FALSE))</f>
        <v/>
      </c>
      <c r="BS10" s="139" t="str">
        <f>IF(VLOOKUP($B10,第２表!$B$1:$ABM$64979,MATCH(BS$9,第２表!$10:$10,0)-1,FALSE)=0,"",VLOOKUP($B10,第２表!$B$1:$ABM$64979,MATCH(BS$9,第２表!$10:$10,0)-1,FALSE))</f>
        <v/>
      </c>
      <c r="BT10" s="139" t="str">
        <f>IF(VLOOKUP($B10,第２表!$B$1:$ABM$64979,MATCH(BT$9,第２表!$10:$10,0)-1,FALSE)=0,"",VLOOKUP($B10,第２表!$B$1:$ABM$64979,MATCH(BT$9,第２表!$10:$10,0)-1,FALSE))</f>
        <v/>
      </c>
      <c r="BU10" s="139" t="str">
        <f>IF(VLOOKUP($B10,第２表!$B$1:$ABM$64979,MATCH(BU$9,第２表!$10:$10,0)-1,FALSE)=0,"",VLOOKUP($B10,第２表!$B$1:$ABM$64979,MATCH(BU$9,第２表!$10:$10,0)-1,FALSE))</f>
        <v/>
      </c>
      <c r="BV10" s="139" t="str">
        <f>IF(VLOOKUP($B10,第２表!$B$1:$ABM$64979,MATCH(BV$9,第２表!$10:$10,0)-1,FALSE)=0,"",VLOOKUP($B10,第２表!$B$1:$ABM$64979,MATCH(BV$9,第２表!$10:$10,0)-1,FALSE))</f>
        <v/>
      </c>
      <c r="BW10" s="139" t="str">
        <f>IF(VLOOKUP($B10,第２表!$B$1:$ABM$64979,MATCH(BW$9,第２表!$10:$10,0)-1,FALSE)=0,"",VLOOKUP($B10,第２表!$B$1:$ABM$64979,MATCH(BW$9,第２表!$10:$10,0)-1,FALSE))</f>
        <v/>
      </c>
      <c r="BX10" s="139" t="str">
        <f>IF(VLOOKUP($B10,第２表!$B$1:$ABM$64979,MATCH(BX$9,第２表!$10:$10,0)-1,FALSE)=0,"",VLOOKUP($B10,第２表!$B$1:$ABM$64979,MATCH(BX$9,第２表!$10:$10,0)-1,FALSE))</f>
        <v/>
      </c>
      <c r="BY10" s="139" t="str">
        <f>IF(VLOOKUP($B10,第２表!$B$1:$ABM$64979,MATCH(BY$9,第２表!$10:$10,0)-1,FALSE)=0,"",VLOOKUP($B10,第２表!$B$1:$ABM$64979,MATCH(BY$9,第２表!$10:$10,0)-1,FALSE))</f>
        <v/>
      </c>
      <c r="BZ10" s="139" t="str">
        <f>IF(VLOOKUP($B10,第２表!$B$1:$ABM$64979,MATCH(BZ$9,第２表!$10:$10,0)-1,FALSE)=0,"",VLOOKUP($B10,第２表!$B$1:$ABM$64979,MATCH(BZ$9,第２表!$10:$10,0)-1,FALSE))</f>
        <v/>
      </c>
      <c r="CA10" s="139" t="str">
        <f>IF(VLOOKUP($B10,第２表!$B$1:$ABM$64979,MATCH(CA$9,第２表!$10:$10,0)-1,FALSE)=0,"",VLOOKUP($B10,第２表!$B$1:$ABM$64979,MATCH(CA$9,第２表!$10:$10,0)-1,FALSE))</f>
        <v/>
      </c>
      <c r="CB10" s="139" t="str">
        <f>IF(VLOOKUP($B10,第２表!$B$1:$ABM$64979,MATCH(CB$9,第２表!$10:$10,0)-1,FALSE)=0,"",VLOOKUP($B10,第２表!$B$1:$ABM$64979,MATCH(CB$9,第２表!$10:$10,0)-1,FALSE))</f>
        <v/>
      </c>
      <c r="CC10" s="139" t="str">
        <f>IF(VLOOKUP($B10,第２表!$B$1:$ABM$64979,MATCH(CC$9,第２表!$10:$10,0)-1,FALSE)=0,"",VLOOKUP($B10,第２表!$B$1:$ABM$64979,MATCH(CC$9,第２表!$10:$10,0)-1,FALSE))</f>
        <v/>
      </c>
      <c r="CD10" s="139" t="str">
        <f>IF(VLOOKUP($B10,第２表!$B$1:$ABM$64979,MATCH(CD$9,第２表!$10:$10,0)-1,FALSE)=0,"",VLOOKUP($B10,第２表!$B$1:$ABM$64979,MATCH(CD$9,第２表!$10:$10,0)-1,FALSE))</f>
        <v/>
      </c>
      <c r="CE10" s="139" t="str">
        <f>IF(VLOOKUP($B10,第２表!$B$1:$ABM$64979,MATCH(CE$9,第２表!$10:$10,0)-1,FALSE)=0,"",VLOOKUP($B10,第２表!$B$1:$ABM$64979,MATCH(CE$9,第２表!$10:$10,0)-1,FALSE))</f>
        <v/>
      </c>
      <c r="CF10" s="139" t="str">
        <f>IF(VLOOKUP($B10,第２表!$B$1:$ABM$64979,MATCH(CF$9,第２表!$10:$10,0)-1,FALSE)=0,"",VLOOKUP($B10,第２表!$B$1:$ABM$64979,MATCH(CF$9,第２表!$10:$10,0)-1,FALSE))</f>
        <v/>
      </c>
      <c r="CG10" s="139" t="str">
        <f>IF(VLOOKUP($B10,第２表!$B$1:$ABM$64979,MATCH(CG$9,第２表!$10:$10,0)-1,FALSE)=0,"",VLOOKUP($B10,第２表!$B$1:$ABM$64979,MATCH(CG$9,第２表!$10:$10,0)-1,FALSE))</f>
        <v/>
      </c>
      <c r="CH10" s="139" t="str">
        <f>IF(VLOOKUP($B10,第２表!$B$1:$ABM$64979,MATCH(CH$9,第２表!$10:$10,0)-1,FALSE)=0,"",VLOOKUP($B10,第２表!$B$1:$ABM$64979,MATCH(CH$9,第２表!$10:$10,0)-1,FALSE))</f>
        <v/>
      </c>
      <c r="CI10" s="139" t="str">
        <f>IF(VLOOKUP($B10,第２表!$B$1:$ABM$64979,MATCH(CI$9,第２表!$10:$10,0)-1,FALSE)=0,"",VLOOKUP($B10,第２表!$B$1:$ABM$64979,MATCH(CI$9,第２表!$10:$10,0)-1,FALSE))</f>
        <v/>
      </c>
      <c r="CJ10" s="139" t="str">
        <f>IF(VLOOKUP($B10,第２表!$B$1:$ABM$64979,MATCH(CJ$9,第２表!$10:$10,0)-1,FALSE)=0,"",VLOOKUP($B10,第２表!$B$1:$ABM$64979,MATCH(CJ$9,第２表!$10:$10,0)-1,FALSE))</f>
        <v/>
      </c>
      <c r="CK10" s="139" t="str">
        <f>IF(VLOOKUP($B10,第２表!$B$1:$ABM$64979,MATCH(CK$9,第２表!$10:$10,0)-1,FALSE)=0,"",VLOOKUP($B10,第２表!$B$1:$ABM$64979,MATCH(CK$9,第２表!$10:$10,0)-1,FALSE))</f>
        <v/>
      </c>
      <c r="CL10" s="139" t="str">
        <f>IF(VLOOKUP($B10,第２表!$B$1:$ABM$64979,MATCH(CL$9,第２表!$10:$10,0)-1,FALSE)=0,"",VLOOKUP($B10,第２表!$B$1:$ABM$64979,MATCH(CL$9,第２表!$10:$10,0)-1,FALSE))</f>
        <v/>
      </c>
      <c r="CM10" s="139" t="str">
        <f>IF(VLOOKUP($B10,第２表!$B$1:$ABM$64979,MATCH(CM$9,第２表!$10:$10,0)-1,FALSE)=0,"",VLOOKUP($B10,第２表!$B$1:$ABM$64979,MATCH(CM$9,第２表!$10:$10,0)-1,FALSE))</f>
        <v/>
      </c>
      <c r="CN10" s="139" t="str">
        <f>IF(VLOOKUP($B10,第２表!$B$1:$ABM$64979,MATCH(CN$9,第２表!$10:$10,0)-1,FALSE)=0,"",VLOOKUP($B10,第２表!$B$1:$ABM$64979,MATCH(CN$9,第２表!$10:$10,0)-1,FALSE))</f>
        <v/>
      </c>
      <c r="CO10" s="139" t="str">
        <f>IF(VLOOKUP($B10,第２表!$B$1:$ABM$64979,MATCH(CO$9,第２表!$10:$10,0)-1,FALSE)=0,"",VLOOKUP($B10,第２表!$B$1:$ABM$64979,MATCH(CO$9,第２表!$10:$10,0)-1,FALSE))</f>
        <v/>
      </c>
      <c r="CP10" s="139" t="str">
        <f>IF(VLOOKUP($B10,第２表!$B$1:$ABM$64979,MATCH(CP$9,第２表!$10:$10,0)-1,FALSE)=0,"",VLOOKUP($B10,第２表!$B$1:$ABM$64979,MATCH(CP$9,第２表!$10:$10,0)-1,FALSE))</f>
        <v/>
      </c>
      <c r="CQ10" s="139" t="str">
        <f>IF(VLOOKUP($B10,第２表!$B$1:$ABM$64979,MATCH(CQ$9,第２表!$10:$10,0)-1,FALSE)=0,"",VLOOKUP($B10,第２表!$B$1:$ABM$64979,MATCH(CQ$9,第２表!$10:$10,0)-1,FALSE))</f>
        <v/>
      </c>
      <c r="CR10" s="139" t="str">
        <f>IF(VLOOKUP($B10,第２表!$B$1:$ABM$64979,MATCH(CR$9,第２表!$10:$10,0)-1,FALSE)=0,"",VLOOKUP($B10,第２表!$B$1:$ABM$64979,MATCH(CR$9,第２表!$10:$10,0)-1,FALSE))</f>
        <v/>
      </c>
      <c r="CS10" s="139" t="str">
        <f>IF(VLOOKUP($B10,第２表!$B$1:$ABM$64979,MATCH(CS$9,第２表!$10:$10,0)-1,FALSE)=0,"",VLOOKUP($B10,第２表!$B$1:$ABM$64979,MATCH(CS$9,第２表!$10:$10,0)-1,FALSE))</f>
        <v/>
      </c>
      <c r="CT10" s="139" t="str">
        <f>IF(VLOOKUP($B10,第２表!$B$1:$ABM$64979,MATCH(CT$9,第２表!$10:$10,0)-1,FALSE)=0,"",VLOOKUP($B10,第２表!$B$1:$ABM$64979,MATCH(CT$9,第２表!$10:$10,0)-1,FALSE))</f>
        <v/>
      </c>
      <c r="CU10" s="226" t="str">
        <f>IF(VLOOKUP($B10,第２表!$B$1:$ABM$64979,MATCH(CU$9,第２表!$10:$10,0)-1,FALSE)=0,"",VLOOKUP($B10,第２表!$B$1:$ABM$64979,MATCH(CU$9,第２表!$10:$10,0)-1,FALSE))</f>
        <v/>
      </c>
      <c r="CV10" s="139" t="str">
        <f>IF(VLOOKUP($B10,第２表!$B$1:$ABM$64979,MATCH(CV$9,第２表!$10:$10,0)-1,FALSE)=0,"",VLOOKUP($B10,第２表!$B$1:$ABM$64979,MATCH(CV$9,第２表!$10:$10,0)-1,FALSE))</f>
        <v/>
      </c>
      <c r="CW10" s="139" t="str">
        <f>IF(VLOOKUP($B10,第２表!$B$1:$ABM$64979,MATCH(CW$9,第２表!$10:$10,0)-1,FALSE)=0,"",VLOOKUP($B10,第２表!$B$1:$ABM$64979,MATCH(CW$9,第２表!$10:$10,0)-1,FALSE))</f>
        <v/>
      </c>
      <c r="CX10" s="139" t="str">
        <f>IF(VLOOKUP($B10,第２表!$B$1:$ABM$64979,MATCH(CX$9,第２表!$10:$10,0)-1,FALSE)=0,"",VLOOKUP($B10,第２表!$B$1:$ABM$64979,MATCH(CX$9,第２表!$10:$10,0)-1,FALSE))</f>
        <v/>
      </c>
      <c r="CY10" s="139" t="str">
        <f>IF(VLOOKUP($B10,第２表!$B$1:$ABM$64979,MATCH(CY$9,第２表!$10:$10,0)-1,FALSE)=0,"",VLOOKUP($B10,第２表!$B$1:$ABM$64979,MATCH(CY$9,第２表!$10:$10,0)-1,FALSE))</f>
        <v/>
      </c>
      <c r="CZ10" s="139" t="str">
        <f>IF(VLOOKUP($B10,第２表!$B$1:$ABM$64979,MATCH(CZ$9,第２表!$10:$10,0)-1,FALSE)=0,"",VLOOKUP($B10,第２表!$B$1:$ABM$64979,MATCH(CZ$9,第２表!$10:$10,0)-1,FALSE))</f>
        <v/>
      </c>
      <c r="DA10" s="139" t="str">
        <f>IF(VLOOKUP($B10,第２表!$B$1:$ABM$64979,MATCH(DA$9,第２表!$10:$10,0)-1,FALSE)=0,"",VLOOKUP($B10,第２表!$B$1:$ABM$64979,MATCH(DA$9,第２表!$10:$10,0)-1,FALSE))</f>
        <v/>
      </c>
      <c r="DB10" s="139" t="str">
        <f>IF(VLOOKUP($B10,第２表!$B$1:$ABM$64979,MATCH(DB$9,第２表!$10:$10,0)-1,FALSE)=0,"",VLOOKUP($B10,第２表!$B$1:$ABM$64979,MATCH(DB$9,第２表!$10:$10,0)-1,FALSE))</f>
        <v/>
      </c>
      <c r="DC10" s="139" t="str">
        <f>IF(VLOOKUP($B10,第２表!$B$1:$ABM$64979,MATCH(DC$9,第２表!$10:$10,0)-1,FALSE)=0,"",VLOOKUP($B10,第２表!$B$1:$ABM$64979,MATCH(DC$9,第２表!$10:$10,0)-1,FALSE))</f>
        <v/>
      </c>
      <c r="DD10" s="139" t="str">
        <f>IF(VLOOKUP($B10,第２表!$B$1:$ABM$64979,MATCH(DD$9,第２表!$10:$10,0)-1,FALSE)=0,"",VLOOKUP($B10,第２表!$B$1:$ABM$64979,MATCH(DD$9,第２表!$10:$10,0)-1,FALSE))</f>
        <v/>
      </c>
      <c r="DE10" s="139" t="str">
        <f>IF(VLOOKUP($B10,第２表!$B$1:$ABM$64979,MATCH(DE$9,第２表!$10:$10,0)-1,FALSE)=0,"",VLOOKUP($B10,第２表!$B$1:$ABM$64979,MATCH(DE$9,第２表!$10:$10,0)-1,FALSE))</f>
        <v/>
      </c>
      <c r="DF10" s="139" t="str">
        <f>IF(VLOOKUP($B10,第２表!$B$1:$ABM$64979,MATCH(DF$9,第２表!$10:$10,0)-1,FALSE)=0,"",VLOOKUP($B10,第２表!$B$1:$ABM$64979,MATCH(DF$9,第２表!$10:$10,0)-1,FALSE))</f>
        <v/>
      </c>
      <c r="DG10" s="139" t="str">
        <f>IF(VLOOKUP($B10,第２表!$B$1:$ABM$64979,MATCH(DG$9,第２表!$10:$10,0)-1,FALSE)=0,"",VLOOKUP($B10,第２表!$B$1:$ABM$64979,MATCH(DG$9,第２表!$10:$10,0)-1,FALSE))</f>
        <v/>
      </c>
      <c r="DH10" s="139" t="str">
        <f>IF(VLOOKUP($B10,第２表!$B$1:$ABM$64979,MATCH(DH$9,第２表!$10:$10,0)-1,FALSE)=0,"",VLOOKUP($B10,第２表!$B$1:$ABM$64979,MATCH(DH$9,第２表!$10:$10,0)-1,FALSE))</f>
        <v/>
      </c>
      <c r="DI10" s="139" t="str">
        <f>IF(VLOOKUP($B10,第２表!$B$1:$ABM$64979,MATCH(DI$9,第２表!$10:$10,0)-1,FALSE)=0,"",VLOOKUP($B10,第２表!$B$1:$ABM$64979,MATCH(DI$9,第２表!$10:$10,0)-1,FALSE))</f>
        <v/>
      </c>
      <c r="DJ10" s="139" t="str">
        <f>IF(VLOOKUP($B10,第２表!$B$1:$ABM$64979,MATCH(DJ$9,第２表!$10:$10,0)-1,FALSE)=0,"",VLOOKUP($B10,第２表!$B$1:$ABM$64979,MATCH(DJ$9,第２表!$10:$10,0)-1,FALSE))</f>
        <v/>
      </c>
      <c r="DK10" s="139" t="str">
        <f>IF(VLOOKUP($B10,第２表!$B$1:$ABM$64979,MATCH(DK$9,第２表!$10:$10,0)-1,FALSE)=0,"",VLOOKUP($B10,第２表!$B$1:$ABM$64979,MATCH(DK$9,第２表!$10:$10,0)-1,FALSE))</f>
        <v/>
      </c>
      <c r="DL10" s="139" t="str">
        <f>IF(VLOOKUP($B10,第２表!$B$1:$ABM$64979,MATCH(DL$9,第２表!$10:$10,0)-1,FALSE)=0,"",VLOOKUP($B10,第２表!$B$1:$ABM$64979,MATCH(DL$9,第２表!$10:$10,0)-1,FALSE))</f>
        <v/>
      </c>
      <c r="DM10" s="139" t="str">
        <f>IF(VLOOKUP($B10,第２表!$B$1:$ABM$64979,MATCH(DM$9,第２表!$10:$10,0)-1,FALSE)=0,"",VLOOKUP($B10,第２表!$B$1:$ABM$64979,MATCH(DM$9,第２表!$10:$10,0)-1,FALSE))</f>
        <v/>
      </c>
      <c r="DN10" s="139" t="str">
        <f>IF(VLOOKUP($B10,第２表!$B$1:$ABM$64979,MATCH(DN$9,第２表!$10:$10,0)-1,FALSE)=0,"",VLOOKUP($B10,第２表!$B$1:$ABM$64979,MATCH(DN$9,第２表!$10:$10,0)-1,FALSE))</f>
        <v/>
      </c>
      <c r="DO10" s="139" t="str">
        <f>IF(VLOOKUP($B10,第２表!$B$1:$ABM$64979,MATCH(DO$9,第２表!$10:$10,0)-1,FALSE)=0,"",VLOOKUP($B10,第２表!$B$1:$ABM$64979,MATCH(DO$9,第２表!$10:$10,0)-1,FALSE))</f>
        <v/>
      </c>
      <c r="DP10" s="139" t="str">
        <f>IF(VLOOKUP($B10,第２表!$B$1:$ABM$64979,MATCH(DP$9,第２表!$10:$10,0)-1,FALSE)=0,"",VLOOKUP($B10,第２表!$B$1:$ABM$64979,MATCH(DP$9,第２表!$10:$10,0)-1,FALSE))</f>
        <v/>
      </c>
      <c r="DQ10" s="139" t="str">
        <f>IF(VLOOKUP($B10,第２表!$B$1:$ABM$64979,MATCH(DQ$9,第２表!$10:$10,0)-1,FALSE)=0,"",VLOOKUP($B10,第２表!$B$1:$ABM$64979,MATCH(DQ$9,第２表!$10:$10,0)-1,FALSE))</f>
        <v/>
      </c>
      <c r="DR10" s="139" t="str">
        <f>IF(VLOOKUP($B10,第２表!$B$1:$ABM$64979,MATCH(DR$9,第２表!$10:$10,0)-1,FALSE)=0,"",VLOOKUP($B10,第２表!$B$1:$ABM$64979,MATCH(DR$9,第２表!$10:$10,0)-1,FALSE))</f>
        <v/>
      </c>
      <c r="DS10" s="139" t="str">
        <f>IF(VLOOKUP($B10,第２表!$B$1:$ABM$64979,MATCH(DS$9,第２表!$10:$10,0)-1,FALSE)=0,"",VLOOKUP($B10,第２表!$B$1:$ABM$64979,MATCH(DS$9,第２表!$10:$10,0)-1,FALSE))</f>
        <v/>
      </c>
      <c r="DT10" s="139" t="str">
        <f>IF(VLOOKUP($B10,第２表!$B$1:$ABM$64979,MATCH(DT$9,第２表!$10:$10,0)-1,FALSE)=0,"",VLOOKUP($B10,第２表!$B$1:$ABM$64979,MATCH(DT$9,第２表!$10:$10,0)-1,FALSE))</f>
        <v/>
      </c>
      <c r="DU10" s="139" t="str">
        <f>IF(VLOOKUP($B10,第２表!$B$1:$ABM$64979,MATCH(DU$9,第２表!$10:$10,0)-1,FALSE)=0,"",VLOOKUP($B10,第２表!$B$1:$ABM$64979,MATCH(DU$9,第２表!$10:$10,0)-1,FALSE))</f>
        <v/>
      </c>
      <c r="DV10" s="139" t="str">
        <f>IF(VLOOKUP($B10,第２表!$B$1:$ABM$64979,MATCH(DV$9,第２表!$10:$10,0)-1,FALSE)=0,"",VLOOKUP($B10,第２表!$B$1:$ABM$64979,MATCH(DV$9,第２表!$10:$10,0)-1,FALSE))</f>
        <v/>
      </c>
      <c r="DW10" s="139" t="str">
        <f>IF(VLOOKUP($B10,第２表!$B$1:$ABM$64979,MATCH(DW$9,第２表!$10:$10,0)-1,FALSE)=0,"",VLOOKUP($B10,第２表!$B$1:$ABM$64979,MATCH(DW$9,第２表!$10:$10,0)-1,FALSE))</f>
        <v>再整備</v>
      </c>
      <c r="DX10" s="139" t="str">
        <f>IF(VLOOKUP($B10,第２表!$B$1:$ABM$64979,MATCH(DX$9,第２表!$10:$10,0)-1,FALSE)=0,"",VLOOKUP($B10,第２表!$B$1:$ABM$64979,MATCH(DX$9,第２表!$10:$10,0)-1,FALSE))</f>
        <v/>
      </c>
      <c r="DY10" s="139" t="str">
        <f>IF(VLOOKUP($B10,第２表!$B$1:$ABM$64979,MATCH(DY$9,第２表!$10:$10,0)-1,FALSE)=0,"",VLOOKUP($B10,第２表!$B$1:$ABM$64979,MATCH(DY$9,第２表!$10:$10,0)-1,FALSE))</f>
        <v/>
      </c>
      <c r="DZ10" s="139" t="str">
        <f>IF(VLOOKUP($B10,第２表!$B$1:$ABM$64979,MATCH(DZ$9,第２表!$10:$10,0)-1,FALSE)=0,"",VLOOKUP($B10,第２表!$B$1:$ABM$64979,MATCH(DZ$9,第２表!$10:$10,0)-1,FALSE))</f>
        <v/>
      </c>
      <c r="EA10" s="139" t="str">
        <f>IF(VLOOKUP($B10,第２表!$B$1:$ABM$64979,MATCH(EA$9,第２表!$10:$10,0)-1,FALSE)=0,"",VLOOKUP($B10,第２表!$B$1:$ABM$64979,MATCH(EA$9,第２表!$10:$10,0)-1,FALSE))</f>
        <v/>
      </c>
      <c r="EB10" s="139" t="str">
        <f>IF(VLOOKUP($B10,第２表!$B$1:$ABM$64979,MATCH(EB$9,第２表!$10:$10,0)-1,FALSE)=0,"",VLOOKUP($B10,第２表!$B$1:$ABM$64979,MATCH(EB$9,第２表!$10:$10,0)-1,FALSE))</f>
        <v/>
      </c>
      <c r="EC10" s="139" t="str">
        <f>IF(VLOOKUP($B10,第２表!$B$1:$ABM$64979,MATCH(EC$9,第２表!$10:$10,0)-1,FALSE)=0,"",VLOOKUP($B10,第２表!$B$1:$ABM$64979,MATCH(EC$9,第２表!$10:$10,0)-1,FALSE))</f>
        <v/>
      </c>
      <c r="ED10" s="139" t="str">
        <f>IF(VLOOKUP($B10,第２表!$B$1:$ABM$64979,MATCH(ED$9,第２表!$10:$10,0)-1,FALSE)=0,"",VLOOKUP($B10,第２表!$B$1:$ABM$64979,MATCH(ED$9,第２表!$10:$10,0)-1,FALSE))</f>
        <v/>
      </c>
      <c r="EE10" s="139" t="str">
        <f>IF(VLOOKUP($B10,第２表!$B$1:$ABM$64979,MATCH(EE$9,第２表!$10:$10,0)-1,FALSE)=0,"",VLOOKUP($B10,第２表!$B$1:$ABM$64979,MATCH(EE$9,第２表!$10:$10,0)-1,FALSE))</f>
        <v/>
      </c>
      <c r="EF10" s="139" t="str">
        <f>IF(VLOOKUP($B10,第２表!$B$1:$ABM$64979,MATCH(EF$9,第２表!$10:$10,0)-1,FALSE)=0,"",VLOOKUP($B10,第２表!$B$1:$ABM$64979,MATCH(EF$9,第２表!$10:$10,0)-1,FALSE))</f>
        <v/>
      </c>
      <c r="EG10" s="139" t="str">
        <f>IF(VLOOKUP($B10,第２表!$B$1:$ABM$64979,MATCH(EG$9,第２表!$10:$10,0)-1,FALSE)=0,"",VLOOKUP($B10,第２表!$B$1:$ABM$64979,MATCH(EG$9,第２表!$10:$10,0)-1,FALSE))</f>
        <v/>
      </c>
      <c r="EH10" s="139" t="str">
        <f>IF(VLOOKUP($B10,第２表!$B$1:$ABM$64979,MATCH(EH$9,第２表!$10:$10,0)-1,FALSE)=0,"",VLOOKUP($B10,第２表!$B$1:$ABM$64979,MATCH(EH$9,第２表!$10:$10,0)-1,FALSE))</f>
        <v/>
      </c>
      <c r="EI10" s="139" t="str">
        <f>IF(VLOOKUP($B10,第２表!$B$1:$ABM$64979,MATCH(EI$9,第２表!$10:$10,0)-1,FALSE)=0,"",VLOOKUP($B10,第２表!$B$1:$ABM$64979,MATCH(EI$9,第２表!$10:$10,0)-1,FALSE))</f>
        <v/>
      </c>
      <c r="EJ10" s="139" t="str">
        <f>IF(VLOOKUP($B10,第２表!$B$1:$ABM$64979,MATCH(EJ$9,第２表!$10:$10,0)-1,FALSE)=0,"",VLOOKUP($B10,第２表!$B$1:$ABM$64979,MATCH(EJ$9,第２表!$10:$10,0)-1,FALSE))</f>
        <v/>
      </c>
      <c r="EK10" s="139" t="str">
        <f>IF(VLOOKUP($B10,第２表!$B$1:$ABM$64979,MATCH(EK$9,第２表!$10:$10,0)-1,FALSE)=0,"",VLOOKUP($B10,第２表!$B$1:$ABM$64979,MATCH(EK$9,第２表!$10:$10,0)-1,FALSE))</f>
        <v/>
      </c>
      <c r="EL10" s="139" t="str">
        <f>IF(VLOOKUP($B10,第２表!$B$1:$ABM$64979,MATCH(EL$9,第２表!$10:$10,0)-1,FALSE)=0,"",VLOOKUP($B10,第２表!$B$1:$ABM$64979,MATCH(EL$9,第２表!$10:$10,0)-1,FALSE))</f>
        <v/>
      </c>
      <c r="EM10" s="139" t="str">
        <f>IF(VLOOKUP($B10,第２表!$B$1:$ABM$64979,MATCH(EM$9,第２表!$10:$10,0)-1,FALSE)=0,"",VLOOKUP($B10,第２表!$B$1:$ABM$64979,MATCH(EM$9,第２表!$10:$10,0)-1,FALSE))</f>
        <v/>
      </c>
      <c r="EN10" s="139" t="str">
        <f>IF(VLOOKUP($B10,第２表!$B$1:$ABM$64979,MATCH(EN$9,第２表!$10:$10,0)-1,FALSE)=0,"",VLOOKUP($B10,第２表!$B$1:$ABM$64979,MATCH(EN$9,第２表!$10:$10,0)-1,FALSE))</f>
        <v/>
      </c>
      <c r="EO10" s="139" t="str">
        <f>IF(VLOOKUP($B10,第２表!$B$1:$ABM$64979,MATCH(EO$9,第２表!$10:$10,0)-1,FALSE)=0,"",VLOOKUP($B10,第２表!$B$1:$ABM$64979,MATCH(EO$9,第２表!$10:$10,0)-1,FALSE))</f>
        <v/>
      </c>
      <c r="EP10" s="139" t="str">
        <f>IF(VLOOKUP($B10,第２表!$B$1:$ABM$64979,MATCH(EP$9,第２表!$10:$10,0)-1,FALSE)=0,"",VLOOKUP($B10,第２表!$B$1:$ABM$64979,MATCH(EP$9,第２表!$10:$10,0)-1,FALSE))</f>
        <v/>
      </c>
      <c r="EQ10" s="139" t="str">
        <f>IF(VLOOKUP($B10,第２表!$B$1:$ABM$64979,MATCH(EQ$9,第２表!$10:$10,0)-1,FALSE)=0,"",VLOOKUP($B10,第２表!$B$1:$ABM$64979,MATCH(EQ$9,第２表!$10:$10,0)-1,FALSE))</f>
        <v/>
      </c>
      <c r="ER10" s="139" t="str">
        <f>IF(VLOOKUP($B10,第２表!$B$1:$ABM$64979,MATCH(ER$9,第２表!$10:$10,0)-1,FALSE)=0,"",VLOOKUP($B10,第２表!$B$1:$ABM$64979,MATCH(ER$9,第２表!$10:$10,0)-1,FALSE))</f>
        <v/>
      </c>
      <c r="ES10" s="227"/>
      <c r="ET10" s="549"/>
      <c r="EU10" s="547"/>
    </row>
    <row r="11" spans="2:151" ht="24" customHeight="1" x14ac:dyDescent="0.15">
      <c r="B11" s="527" t="str">
        <f>第１表!F6</f>
        <v>○○ダム</v>
      </c>
      <c r="C11" s="531" t="s">
        <v>119</v>
      </c>
      <c r="D11" s="173" t="s">
        <v>34</v>
      </c>
      <c r="E11" s="313">
        <v>80</v>
      </c>
      <c r="F11" s="359"/>
      <c r="G11" s="370"/>
      <c r="H11" s="370"/>
      <c r="I11" s="360"/>
      <c r="J11" s="360"/>
      <c r="K11" s="360"/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360"/>
      <c r="AE11" s="360"/>
      <c r="AF11" s="360"/>
      <c r="AG11" s="360"/>
      <c r="AH11" s="360"/>
      <c r="AI11" s="360"/>
      <c r="AJ11" s="360"/>
      <c r="AK11" s="360"/>
      <c r="AL11" s="360"/>
      <c r="AM11" s="360"/>
      <c r="AN11" s="360"/>
      <c r="AO11" s="360"/>
      <c r="AP11" s="360"/>
      <c r="AQ11" s="360"/>
      <c r="AR11" s="360"/>
      <c r="AS11" s="360"/>
      <c r="AT11" s="36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>
        <v>80</v>
      </c>
      <c r="BF11" s="140">
        <f>BE11-1</f>
        <v>79</v>
      </c>
      <c r="BG11" s="140">
        <f t="shared" ref="BG11:CU11" si="2">BF11-1</f>
        <v>78</v>
      </c>
      <c r="BH11" s="140">
        <f t="shared" si="2"/>
        <v>77</v>
      </c>
      <c r="BI11" s="140">
        <f t="shared" si="2"/>
        <v>76</v>
      </c>
      <c r="BJ11" s="140">
        <f t="shared" si="2"/>
        <v>75</v>
      </c>
      <c r="BK11" s="140">
        <f t="shared" si="2"/>
        <v>74</v>
      </c>
      <c r="BL11" s="140">
        <f t="shared" si="2"/>
        <v>73</v>
      </c>
      <c r="BM11" s="140">
        <f t="shared" si="2"/>
        <v>72</v>
      </c>
      <c r="BN11" s="140">
        <f t="shared" si="2"/>
        <v>71</v>
      </c>
      <c r="BO11" s="140">
        <f t="shared" si="2"/>
        <v>70</v>
      </c>
      <c r="BP11" s="140">
        <f t="shared" si="2"/>
        <v>69</v>
      </c>
      <c r="BQ11" s="140">
        <f t="shared" si="2"/>
        <v>68</v>
      </c>
      <c r="BR11" s="140">
        <f t="shared" si="2"/>
        <v>67</v>
      </c>
      <c r="BS11" s="140">
        <f t="shared" si="2"/>
        <v>66</v>
      </c>
      <c r="BT11" s="140">
        <f t="shared" si="2"/>
        <v>65</v>
      </c>
      <c r="BU11" s="140">
        <f t="shared" si="2"/>
        <v>64</v>
      </c>
      <c r="BV11" s="140">
        <f t="shared" si="2"/>
        <v>63</v>
      </c>
      <c r="BW11" s="140">
        <f t="shared" si="2"/>
        <v>62</v>
      </c>
      <c r="BX11" s="140">
        <f t="shared" si="2"/>
        <v>61</v>
      </c>
      <c r="BY11" s="140">
        <f t="shared" si="2"/>
        <v>60</v>
      </c>
      <c r="BZ11" s="140">
        <f t="shared" si="2"/>
        <v>59</v>
      </c>
      <c r="CA11" s="140">
        <f t="shared" si="2"/>
        <v>58</v>
      </c>
      <c r="CB11" s="140">
        <f t="shared" si="2"/>
        <v>57</v>
      </c>
      <c r="CC11" s="140">
        <f t="shared" si="2"/>
        <v>56</v>
      </c>
      <c r="CD11" s="140">
        <f t="shared" si="2"/>
        <v>55</v>
      </c>
      <c r="CE11" s="140">
        <f t="shared" si="2"/>
        <v>54</v>
      </c>
      <c r="CF11" s="140">
        <f t="shared" si="2"/>
        <v>53</v>
      </c>
      <c r="CG11" s="140">
        <f t="shared" si="2"/>
        <v>52</v>
      </c>
      <c r="CH11" s="140">
        <f t="shared" si="2"/>
        <v>51</v>
      </c>
      <c r="CI11" s="140">
        <f t="shared" si="2"/>
        <v>50</v>
      </c>
      <c r="CJ11" s="140">
        <f t="shared" si="2"/>
        <v>49</v>
      </c>
      <c r="CK11" s="140">
        <f t="shared" si="2"/>
        <v>48</v>
      </c>
      <c r="CL11" s="140">
        <f t="shared" si="2"/>
        <v>47</v>
      </c>
      <c r="CM11" s="140">
        <f t="shared" si="2"/>
        <v>46</v>
      </c>
      <c r="CN11" s="140">
        <f t="shared" si="2"/>
        <v>45</v>
      </c>
      <c r="CO11" s="140">
        <f t="shared" si="2"/>
        <v>44</v>
      </c>
      <c r="CP11" s="140">
        <f t="shared" si="2"/>
        <v>43</v>
      </c>
      <c r="CQ11" s="140">
        <f t="shared" si="2"/>
        <v>42</v>
      </c>
      <c r="CR11" s="140">
        <f t="shared" si="2"/>
        <v>41</v>
      </c>
      <c r="CS11" s="140">
        <f t="shared" si="2"/>
        <v>40</v>
      </c>
      <c r="CT11" s="140">
        <f t="shared" si="2"/>
        <v>39</v>
      </c>
      <c r="CU11" s="228">
        <f t="shared" si="2"/>
        <v>38</v>
      </c>
      <c r="CV11" s="160">
        <f>CU11-1</f>
        <v>37</v>
      </c>
      <c r="CW11" s="140">
        <f>CV11-1</f>
        <v>36</v>
      </c>
      <c r="CX11" s="140">
        <f>CW11-1</f>
        <v>35</v>
      </c>
      <c r="CY11" s="140">
        <f t="shared" ref="CY11:EF11" si="3">CX11-1</f>
        <v>34</v>
      </c>
      <c r="CZ11" s="140">
        <f t="shared" si="3"/>
        <v>33</v>
      </c>
      <c r="DA11" s="140">
        <f t="shared" si="3"/>
        <v>32</v>
      </c>
      <c r="DB11" s="140">
        <f t="shared" si="3"/>
        <v>31</v>
      </c>
      <c r="DC11" s="140">
        <f t="shared" si="3"/>
        <v>30</v>
      </c>
      <c r="DD11" s="140">
        <f t="shared" si="3"/>
        <v>29</v>
      </c>
      <c r="DE11" s="140">
        <f t="shared" si="3"/>
        <v>28</v>
      </c>
      <c r="DF11" s="140">
        <f t="shared" si="3"/>
        <v>27</v>
      </c>
      <c r="DG11" s="140">
        <f t="shared" si="3"/>
        <v>26</v>
      </c>
      <c r="DH11" s="140">
        <f t="shared" si="3"/>
        <v>25</v>
      </c>
      <c r="DI11" s="140">
        <f t="shared" si="3"/>
        <v>24</v>
      </c>
      <c r="DJ11" s="140">
        <f t="shared" si="3"/>
        <v>23</v>
      </c>
      <c r="DK11" s="140">
        <f t="shared" si="3"/>
        <v>22</v>
      </c>
      <c r="DL11" s="140">
        <f t="shared" si="3"/>
        <v>21</v>
      </c>
      <c r="DM11" s="140">
        <f t="shared" si="3"/>
        <v>20</v>
      </c>
      <c r="DN11" s="140">
        <f t="shared" si="3"/>
        <v>19</v>
      </c>
      <c r="DO11" s="140">
        <f t="shared" si="3"/>
        <v>18</v>
      </c>
      <c r="DP11" s="140">
        <f t="shared" si="3"/>
        <v>17</v>
      </c>
      <c r="DQ11" s="140">
        <f t="shared" si="3"/>
        <v>16</v>
      </c>
      <c r="DR11" s="140">
        <f t="shared" si="3"/>
        <v>15</v>
      </c>
      <c r="DS11" s="140">
        <f t="shared" si="3"/>
        <v>14</v>
      </c>
      <c r="DT11" s="140">
        <f t="shared" si="3"/>
        <v>13</v>
      </c>
      <c r="DU11" s="140">
        <f t="shared" si="3"/>
        <v>12</v>
      </c>
      <c r="DV11" s="140">
        <f t="shared" si="3"/>
        <v>11</v>
      </c>
      <c r="DW11" s="140">
        <f t="shared" si="3"/>
        <v>10</v>
      </c>
      <c r="DX11" s="140">
        <f t="shared" si="3"/>
        <v>9</v>
      </c>
      <c r="DY11" s="140">
        <f t="shared" si="3"/>
        <v>8</v>
      </c>
      <c r="DZ11" s="140">
        <f t="shared" si="3"/>
        <v>7</v>
      </c>
      <c r="EA11" s="140">
        <f t="shared" si="3"/>
        <v>6</v>
      </c>
      <c r="EB11" s="140">
        <f t="shared" si="3"/>
        <v>5</v>
      </c>
      <c r="EC11" s="140">
        <f t="shared" si="3"/>
        <v>4</v>
      </c>
      <c r="ED11" s="140">
        <f t="shared" si="3"/>
        <v>3</v>
      </c>
      <c r="EE11" s="140">
        <f t="shared" si="3"/>
        <v>2</v>
      </c>
      <c r="EF11" s="140">
        <f t="shared" si="3"/>
        <v>1</v>
      </c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229"/>
      <c r="ET11" s="548"/>
      <c r="EU11" s="546"/>
    </row>
    <row r="12" spans="2:151" ht="24" customHeight="1" x14ac:dyDescent="0.15">
      <c r="B12" s="527"/>
      <c r="C12" s="531"/>
      <c r="D12" s="173" t="s">
        <v>128</v>
      </c>
      <c r="E12" s="168" t="s">
        <v>12</v>
      </c>
      <c r="F12" s="358"/>
      <c r="G12" s="368"/>
      <c r="H12" s="368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345"/>
      <c r="AA12" s="345"/>
      <c r="AB12" s="345"/>
      <c r="AC12" s="345"/>
      <c r="AD12" s="345"/>
      <c r="AE12" s="345"/>
      <c r="AF12" s="345"/>
      <c r="AG12" s="345"/>
      <c r="AH12" s="345"/>
      <c r="AI12" s="345"/>
      <c r="AJ12" s="345"/>
      <c r="AK12" s="345"/>
      <c r="AL12" s="345"/>
      <c r="AM12" s="345"/>
      <c r="AN12" s="345"/>
      <c r="AO12" s="345"/>
      <c r="AP12" s="345"/>
      <c r="AQ12" s="345"/>
      <c r="AR12" s="345"/>
      <c r="AS12" s="345"/>
      <c r="AT12" s="345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>
        <f>第２表!EU16</f>
        <v>7550100</v>
      </c>
      <c r="BF12" s="142">
        <f>ROUND($BE12/$BE11*BF11,0)</f>
        <v>7455724</v>
      </c>
      <c r="BG12" s="142">
        <f t="shared" ref="BG12:DR12" si="4">ROUND($BE12/$BE11*BG11,0)</f>
        <v>7361348</v>
      </c>
      <c r="BH12" s="142">
        <f t="shared" si="4"/>
        <v>7266971</v>
      </c>
      <c r="BI12" s="142">
        <f t="shared" si="4"/>
        <v>7172595</v>
      </c>
      <c r="BJ12" s="142">
        <f t="shared" si="4"/>
        <v>7078219</v>
      </c>
      <c r="BK12" s="142">
        <f t="shared" si="4"/>
        <v>6983843</v>
      </c>
      <c r="BL12" s="142">
        <f t="shared" si="4"/>
        <v>6889466</v>
      </c>
      <c r="BM12" s="142">
        <f t="shared" si="4"/>
        <v>6795090</v>
      </c>
      <c r="BN12" s="142">
        <f t="shared" si="4"/>
        <v>6700714</v>
      </c>
      <c r="BO12" s="142">
        <f t="shared" si="4"/>
        <v>6606338</v>
      </c>
      <c r="BP12" s="142">
        <f t="shared" si="4"/>
        <v>6511961</v>
      </c>
      <c r="BQ12" s="142">
        <f t="shared" si="4"/>
        <v>6417585</v>
      </c>
      <c r="BR12" s="142">
        <f t="shared" si="4"/>
        <v>6323209</v>
      </c>
      <c r="BS12" s="142">
        <f t="shared" si="4"/>
        <v>6228833</v>
      </c>
      <c r="BT12" s="142">
        <f t="shared" si="4"/>
        <v>6134456</v>
      </c>
      <c r="BU12" s="142">
        <f t="shared" si="4"/>
        <v>6040080</v>
      </c>
      <c r="BV12" s="142">
        <f t="shared" si="4"/>
        <v>5945704</v>
      </c>
      <c r="BW12" s="142">
        <f t="shared" si="4"/>
        <v>5851328</v>
      </c>
      <c r="BX12" s="142">
        <f t="shared" si="4"/>
        <v>5756951</v>
      </c>
      <c r="BY12" s="142">
        <f t="shared" si="4"/>
        <v>5662575</v>
      </c>
      <c r="BZ12" s="142">
        <f t="shared" si="4"/>
        <v>5568199</v>
      </c>
      <c r="CA12" s="142">
        <f t="shared" si="4"/>
        <v>5473823</v>
      </c>
      <c r="CB12" s="142">
        <f t="shared" si="4"/>
        <v>5379446</v>
      </c>
      <c r="CC12" s="142">
        <f t="shared" si="4"/>
        <v>5285070</v>
      </c>
      <c r="CD12" s="142">
        <f t="shared" si="4"/>
        <v>5190694</v>
      </c>
      <c r="CE12" s="142">
        <f t="shared" si="4"/>
        <v>5096318</v>
      </c>
      <c r="CF12" s="142">
        <f t="shared" si="4"/>
        <v>5001941</v>
      </c>
      <c r="CG12" s="142">
        <f t="shared" si="4"/>
        <v>4907565</v>
      </c>
      <c r="CH12" s="142">
        <f t="shared" si="4"/>
        <v>4813189</v>
      </c>
      <c r="CI12" s="142">
        <f t="shared" si="4"/>
        <v>4718813</v>
      </c>
      <c r="CJ12" s="142">
        <f t="shared" si="4"/>
        <v>4624436</v>
      </c>
      <c r="CK12" s="142">
        <f t="shared" si="4"/>
        <v>4530060</v>
      </c>
      <c r="CL12" s="142">
        <f t="shared" si="4"/>
        <v>4435684</v>
      </c>
      <c r="CM12" s="142">
        <f t="shared" si="4"/>
        <v>4341308</v>
      </c>
      <c r="CN12" s="142">
        <f t="shared" si="4"/>
        <v>4246931</v>
      </c>
      <c r="CO12" s="142">
        <f t="shared" si="4"/>
        <v>4152555</v>
      </c>
      <c r="CP12" s="142">
        <f t="shared" si="4"/>
        <v>4058179</v>
      </c>
      <c r="CQ12" s="142">
        <f t="shared" si="4"/>
        <v>3963803</v>
      </c>
      <c r="CR12" s="142">
        <f t="shared" si="4"/>
        <v>3869426</v>
      </c>
      <c r="CS12" s="142">
        <f t="shared" si="4"/>
        <v>3775050</v>
      </c>
      <c r="CT12" s="142">
        <f t="shared" si="4"/>
        <v>3680674</v>
      </c>
      <c r="CU12" s="199">
        <f t="shared" si="4"/>
        <v>3586298</v>
      </c>
      <c r="CV12" s="142">
        <f t="shared" si="4"/>
        <v>3491921</v>
      </c>
      <c r="CW12" s="142">
        <f t="shared" si="4"/>
        <v>3397545</v>
      </c>
      <c r="CX12" s="142">
        <f t="shared" si="4"/>
        <v>3303169</v>
      </c>
      <c r="CY12" s="142">
        <f t="shared" si="4"/>
        <v>3208793</v>
      </c>
      <c r="CZ12" s="142">
        <f t="shared" si="4"/>
        <v>3114416</v>
      </c>
      <c r="DA12" s="142">
        <f t="shared" si="4"/>
        <v>3020040</v>
      </c>
      <c r="DB12" s="142">
        <f t="shared" si="4"/>
        <v>2925664</v>
      </c>
      <c r="DC12" s="142">
        <f t="shared" si="4"/>
        <v>2831288</v>
      </c>
      <c r="DD12" s="142">
        <f t="shared" si="4"/>
        <v>2736911</v>
      </c>
      <c r="DE12" s="142">
        <f t="shared" si="4"/>
        <v>2642535</v>
      </c>
      <c r="DF12" s="142">
        <f t="shared" si="4"/>
        <v>2548159</v>
      </c>
      <c r="DG12" s="142">
        <f t="shared" si="4"/>
        <v>2453783</v>
      </c>
      <c r="DH12" s="142">
        <f t="shared" si="4"/>
        <v>2359406</v>
      </c>
      <c r="DI12" s="142">
        <f t="shared" si="4"/>
        <v>2265030</v>
      </c>
      <c r="DJ12" s="142">
        <f t="shared" si="4"/>
        <v>2170654</v>
      </c>
      <c r="DK12" s="142">
        <f t="shared" si="4"/>
        <v>2076278</v>
      </c>
      <c r="DL12" s="142">
        <f t="shared" si="4"/>
        <v>1981901</v>
      </c>
      <c r="DM12" s="142">
        <f t="shared" si="4"/>
        <v>1887525</v>
      </c>
      <c r="DN12" s="142">
        <f t="shared" si="4"/>
        <v>1793149</v>
      </c>
      <c r="DO12" s="142">
        <f t="shared" si="4"/>
        <v>1698773</v>
      </c>
      <c r="DP12" s="142">
        <f t="shared" si="4"/>
        <v>1604396</v>
      </c>
      <c r="DQ12" s="142">
        <f t="shared" si="4"/>
        <v>1510020</v>
      </c>
      <c r="DR12" s="142">
        <f t="shared" si="4"/>
        <v>1415644</v>
      </c>
      <c r="DS12" s="142">
        <f t="shared" ref="DS12:ER12" si="5">ROUND($BE12/$BE11*DS11,0)</f>
        <v>1321268</v>
      </c>
      <c r="DT12" s="142">
        <f t="shared" si="5"/>
        <v>1226891</v>
      </c>
      <c r="DU12" s="142">
        <f t="shared" si="5"/>
        <v>1132515</v>
      </c>
      <c r="DV12" s="142">
        <f t="shared" si="5"/>
        <v>1038139</v>
      </c>
      <c r="DW12" s="142">
        <f t="shared" si="5"/>
        <v>943763</v>
      </c>
      <c r="DX12" s="142">
        <f t="shared" si="5"/>
        <v>849386</v>
      </c>
      <c r="DY12" s="142">
        <f t="shared" si="5"/>
        <v>755010</v>
      </c>
      <c r="DZ12" s="142">
        <f t="shared" si="5"/>
        <v>660634</v>
      </c>
      <c r="EA12" s="142">
        <f t="shared" si="5"/>
        <v>566258</v>
      </c>
      <c r="EB12" s="142">
        <f t="shared" si="5"/>
        <v>471881</v>
      </c>
      <c r="EC12" s="142">
        <f t="shared" si="5"/>
        <v>377505</v>
      </c>
      <c r="ED12" s="142">
        <f t="shared" si="5"/>
        <v>283129</v>
      </c>
      <c r="EE12" s="142">
        <f t="shared" si="5"/>
        <v>188753</v>
      </c>
      <c r="EF12" s="142">
        <f t="shared" si="5"/>
        <v>94376</v>
      </c>
      <c r="EG12" s="142">
        <f t="shared" si="5"/>
        <v>0</v>
      </c>
      <c r="EH12" s="142">
        <f t="shared" si="5"/>
        <v>0</v>
      </c>
      <c r="EI12" s="142">
        <f t="shared" si="5"/>
        <v>0</v>
      </c>
      <c r="EJ12" s="142">
        <f t="shared" si="5"/>
        <v>0</v>
      </c>
      <c r="EK12" s="142">
        <f t="shared" si="5"/>
        <v>0</v>
      </c>
      <c r="EL12" s="142">
        <f t="shared" si="5"/>
        <v>0</v>
      </c>
      <c r="EM12" s="142">
        <f t="shared" si="5"/>
        <v>0</v>
      </c>
      <c r="EN12" s="142">
        <f t="shared" si="5"/>
        <v>0</v>
      </c>
      <c r="EO12" s="142">
        <f t="shared" si="5"/>
        <v>0</v>
      </c>
      <c r="EP12" s="142">
        <f t="shared" si="5"/>
        <v>0</v>
      </c>
      <c r="EQ12" s="142">
        <f t="shared" si="5"/>
        <v>0</v>
      </c>
      <c r="ER12" s="142">
        <f t="shared" si="5"/>
        <v>0</v>
      </c>
      <c r="ES12" s="200"/>
      <c r="ET12" s="548"/>
      <c r="EU12" s="546"/>
    </row>
    <row r="13" spans="2:151" ht="24" customHeight="1" x14ac:dyDescent="0.15">
      <c r="B13" s="527"/>
      <c r="C13" s="531" t="s">
        <v>185</v>
      </c>
      <c r="D13" s="173" t="s">
        <v>34</v>
      </c>
      <c r="E13" s="313">
        <v>40</v>
      </c>
      <c r="F13" s="359"/>
      <c r="G13" s="370"/>
      <c r="H13" s="37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  <c r="AG13" s="360"/>
      <c r="AH13" s="360"/>
      <c r="AI13" s="360"/>
      <c r="AJ13" s="360"/>
      <c r="AK13" s="360"/>
      <c r="AL13" s="360"/>
      <c r="AM13" s="360"/>
      <c r="AN13" s="360"/>
      <c r="AO13" s="360"/>
      <c r="AP13" s="360"/>
      <c r="AQ13" s="360"/>
      <c r="AR13" s="360"/>
      <c r="AS13" s="360"/>
      <c r="AT13" s="3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  <c r="CQ13" s="160"/>
      <c r="CR13" s="160"/>
      <c r="CS13" s="160"/>
      <c r="CT13" s="160"/>
      <c r="CU13" s="196"/>
      <c r="CV13" s="160"/>
      <c r="CW13" s="16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>
        <f>E13</f>
        <v>40</v>
      </c>
      <c r="DX13" s="140">
        <f t="shared" ref="DX13:ER13" si="6">DW13-1</f>
        <v>39</v>
      </c>
      <c r="DY13" s="140">
        <f t="shared" si="6"/>
        <v>38</v>
      </c>
      <c r="DZ13" s="140">
        <f t="shared" si="6"/>
        <v>37</v>
      </c>
      <c r="EA13" s="140">
        <f t="shared" si="6"/>
        <v>36</v>
      </c>
      <c r="EB13" s="140">
        <f t="shared" si="6"/>
        <v>35</v>
      </c>
      <c r="EC13" s="140">
        <f t="shared" si="6"/>
        <v>34</v>
      </c>
      <c r="ED13" s="140">
        <f t="shared" si="6"/>
        <v>33</v>
      </c>
      <c r="EE13" s="140">
        <f t="shared" si="6"/>
        <v>32</v>
      </c>
      <c r="EF13" s="140">
        <f t="shared" si="6"/>
        <v>31</v>
      </c>
      <c r="EG13" s="140">
        <f t="shared" si="6"/>
        <v>30</v>
      </c>
      <c r="EH13" s="140">
        <f t="shared" si="6"/>
        <v>29</v>
      </c>
      <c r="EI13" s="140">
        <f t="shared" si="6"/>
        <v>28</v>
      </c>
      <c r="EJ13" s="140">
        <f t="shared" si="6"/>
        <v>27</v>
      </c>
      <c r="EK13" s="140">
        <f t="shared" si="6"/>
        <v>26</v>
      </c>
      <c r="EL13" s="140">
        <f t="shared" si="6"/>
        <v>25</v>
      </c>
      <c r="EM13" s="140">
        <f t="shared" si="6"/>
        <v>24</v>
      </c>
      <c r="EN13" s="140">
        <f t="shared" si="6"/>
        <v>23</v>
      </c>
      <c r="EO13" s="140">
        <f t="shared" si="6"/>
        <v>22</v>
      </c>
      <c r="EP13" s="140">
        <f t="shared" si="6"/>
        <v>21</v>
      </c>
      <c r="EQ13" s="140">
        <f t="shared" si="6"/>
        <v>20</v>
      </c>
      <c r="ER13" s="140">
        <f t="shared" si="6"/>
        <v>19</v>
      </c>
      <c r="ES13" s="229"/>
      <c r="ET13" s="548"/>
      <c r="EU13" s="546"/>
    </row>
    <row r="14" spans="2:151" ht="24" customHeight="1" x14ac:dyDescent="0.15">
      <c r="B14" s="527"/>
      <c r="C14" s="531"/>
      <c r="D14" s="173" t="s">
        <v>18</v>
      </c>
      <c r="E14" s="168" t="s">
        <v>12</v>
      </c>
      <c r="F14" s="358"/>
      <c r="G14" s="368"/>
      <c r="H14" s="368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5"/>
      <c r="AL14" s="345"/>
      <c r="AM14" s="345"/>
      <c r="AN14" s="345"/>
      <c r="AO14" s="345"/>
      <c r="AP14" s="345"/>
      <c r="AQ14" s="345"/>
      <c r="AR14" s="345"/>
      <c r="AS14" s="345"/>
      <c r="AT14" s="345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99"/>
      <c r="CV14" s="142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U14" s="142"/>
      <c r="DV14" s="142"/>
      <c r="DW14" s="142">
        <f>第２表!DX16</f>
        <v>5100000</v>
      </c>
      <c r="DX14" s="142">
        <f>ROUND($DW14/$DW13*DX13,0)</f>
        <v>4972500</v>
      </c>
      <c r="DY14" s="142">
        <f t="shared" ref="DY14:ER14" si="7">ROUND($DW14/$DW13*DY13,0)</f>
        <v>4845000</v>
      </c>
      <c r="DZ14" s="142">
        <f t="shared" si="7"/>
        <v>4717500</v>
      </c>
      <c r="EA14" s="142">
        <f t="shared" si="7"/>
        <v>4590000</v>
      </c>
      <c r="EB14" s="142">
        <f t="shared" si="7"/>
        <v>4462500</v>
      </c>
      <c r="EC14" s="142">
        <f t="shared" si="7"/>
        <v>4335000</v>
      </c>
      <c r="ED14" s="142">
        <f t="shared" si="7"/>
        <v>4207500</v>
      </c>
      <c r="EE14" s="142">
        <f t="shared" si="7"/>
        <v>4080000</v>
      </c>
      <c r="EF14" s="142">
        <f t="shared" si="7"/>
        <v>3952500</v>
      </c>
      <c r="EG14" s="142">
        <f t="shared" si="7"/>
        <v>3825000</v>
      </c>
      <c r="EH14" s="142">
        <f t="shared" si="7"/>
        <v>3697500</v>
      </c>
      <c r="EI14" s="142">
        <f t="shared" si="7"/>
        <v>3570000</v>
      </c>
      <c r="EJ14" s="142">
        <f t="shared" si="7"/>
        <v>3442500</v>
      </c>
      <c r="EK14" s="142">
        <f t="shared" si="7"/>
        <v>3315000</v>
      </c>
      <c r="EL14" s="142">
        <f t="shared" si="7"/>
        <v>3187500</v>
      </c>
      <c r="EM14" s="142">
        <f t="shared" si="7"/>
        <v>3060000</v>
      </c>
      <c r="EN14" s="142">
        <f t="shared" si="7"/>
        <v>2932500</v>
      </c>
      <c r="EO14" s="142">
        <f t="shared" si="7"/>
        <v>2805000</v>
      </c>
      <c r="EP14" s="142">
        <f t="shared" si="7"/>
        <v>2677500</v>
      </c>
      <c r="EQ14" s="142">
        <f t="shared" si="7"/>
        <v>2550000</v>
      </c>
      <c r="ER14" s="142">
        <f t="shared" si="7"/>
        <v>2422500</v>
      </c>
      <c r="ES14" s="200"/>
      <c r="ET14" s="548"/>
      <c r="EU14" s="546"/>
    </row>
    <row r="15" spans="2:151" ht="24" customHeight="1" thickBot="1" x14ac:dyDescent="0.2">
      <c r="B15" s="527"/>
      <c r="C15" s="529" t="s">
        <v>13</v>
      </c>
      <c r="D15" s="529"/>
      <c r="E15" s="168" t="s">
        <v>12</v>
      </c>
      <c r="F15" s="358"/>
      <c r="G15" s="368"/>
      <c r="H15" s="368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  <c r="AA15" s="345"/>
      <c r="AB15" s="345"/>
      <c r="AC15" s="345"/>
      <c r="AD15" s="345"/>
      <c r="AE15" s="345"/>
      <c r="AF15" s="345"/>
      <c r="AG15" s="345"/>
      <c r="AH15" s="345"/>
      <c r="AI15" s="345"/>
      <c r="AJ15" s="345"/>
      <c r="AK15" s="345"/>
      <c r="AL15" s="345"/>
      <c r="AM15" s="345"/>
      <c r="AN15" s="345"/>
      <c r="AO15" s="345"/>
      <c r="AP15" s="345"/>
      <c r="AQ15" s="345"/>
      <c r="AR15" s="345"/>
      <c r="AS15" s="345"/>
      <c r="AT15" s="345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>
        <f>第２表!EU17</f>
        <v>36100</v>
      </c>
      <c r="BF15" s="142"/>
      <c r="BG15" s="142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2"/>
      <c r="BS15" s="142"/>
      <c r="BT15" s="142"/>
      <c r="BU15" s="142"/>
      <c r="BV15" s="142"/>
      <c r="BW15" s="142"/>
      <c r="BX15" s="142"/>
      <c r="BY15" s="142"/>
      <c r="BZ15" s="142"/>
      <c r="CA15" s="142"/>
      <c r="CB15" s="142"/>
      <c r="CC15" s="142"/>
      <c r="CD15" s="142"/>
      <c r="CE15" s="142"/>
      <c r="CF15" s="142"/>
      <c r="CG15" s="142"/>
      <c r="CH15" s="142"/>
      <c r="CI15" s="142"/>
      <c r="CJ15" s="142"/>
      <c r="CK15" s="142"/>
      <c r="CL15" s="142"/>
      <c r="CM15" s="142"/>
      <c r="CN15" s="142"/>
      <c r="CO15" s="142"/>
      <c r="CP15" s="142"/>
      <c r="CQ15" s="142"/>
      <c r="CR15" s="142"/>
      <c r="CS15" s="142"/>
      <c r="CT15" s="142"/>
      <c r="CU15" s="199">
        <f>SUM(E15:CT15)</f>
        <v>36100</v>
      </c>
      <c r="CV15" s="142"/>
      <c r="CW15" s="142"/>
      <c r="CX15" s="142"/>
      <c r="CY15" s="142"/>
      <c r="CZ15" s="142"/>
      <c r="DA15" s="142"/>
      <c r="DB15" s="142"/>
      <c r="DC15" s="142"/>
      <c r="DD15" s="142"/>
      <c r="DE15" s="142"/>
      <c r="DF15" s="142"/>
      <c r="DG15" s="142"/>
      <c r="DH15" s="142"/>
      <c r="DI15" s="142"/>
      <c r="DJ15" s="142"/>
      <c r="DK15" s="142"/>
      <c r="DL15" s="142"/>
      <c r="DM15" s="142"/>
      <c r="DN15" s="142"/>
      <c r="DO15" s="142"/>
      <c r="DP15" s="142"/>
      <c r="DQ15" s="142"/>
      <c r="DR15" s="142"/>
      <c r="DS15" s="142"/>
      <c r="DT15" s="142"/>
      <c r="DU15" s="142"/>
      <c r="DV15" s="142"/>
      <c r="DW15" s="142"/>
      <c r="DX15" s="142"/>
      <c r="DY15" s="142"/>
      <c r="DZ15" s="142"/>
      <c r="EA15" s="142"/>
      <c r="EB15" s="142"/>
      <c r="EC15" s="142"/>
      <c r="ED15" s="142"/>
      <c r="EE15" s="142"/>
      <c r="EF15" s="142"/>
      <c r="EG15" s="142"/>
      <c r="EH15" s="142"/>
      <c r="EI15" s="142"/>
      <c r="EJ15" s="142"/>
      <c r="EK15" s="142"/>
      <c r="EL15" s="142"/>
      <c r="EM15" s="142"/>
      <c r="EN15" s="142"/>
      <c r="EO15" s="142"/>
      <c r="EP15" s="142"/>
      <c r="EQ15" s="142"/>
      <c r="ER15" s="142">
        <f>SUM(CU15:EQ15)</f>
        <v>36100</v>
      </c>
      <c r="ES15" s="200"/>
      <c r="ET15" s="235" t="s">
        <v>112</v>
      </c>
      <c r="EU15" s="234"/>
    </row>
    <row r="16" spans="2:151" ht="24" customHeight="1" thickBot="1" x14ac:dyDescent="0.2">
      <c r="B16" s="528"/>
      <c r="C16" s="530" t="s">
        <v>9</v>
      </c>
      <c r="D16" s="530"/>
      <c r="E16" s="169" t="s">
        <v>12</v>
      </c>
      <c r="F16" s="362"/>
      <c r="G16" s="143">
        <f t="shared" ref="G16:AT16" si="8">SUM(G12,G14:G15)</f>
        <v>0</v>
      </c>
      <c r="H16" s="143">
        <f t="shared" si="8"/>
        <v>0</v>
      </c>
      <c r="I16" s="143">
        <f t="shared" si="8"/>
        <v>0</v>
      </c>
      <c r="J16" s="143">
        <f t="shared" si="8"/>
        <v>0</v>
      </c>
      <c r="K16" s="143">
        <f t="shared" si="8"/>
        <v>0</v>
      </c>
      <c r="L16" s="143">
        <f t="shared" si="8"/>
        <v>0</v>
      </c>
      <c r="M16" s="143">
        <f t="shared" si="8"/>
        <v>0</v>
      </c>
      <c r="N16" s="143">
        <f t="shared" si="8"/>
        <v>0</v>
      </c>
      <c r="O16" s="143">
        <f t="shared" si="8"/>
        <v>0</v>
      </c>
      <c r="P16" s="143">
        <f t="shared" si="8"/>
        <v>0</v>
      </c>
      <c r="Q16" s="143">
        <f t="shared" si="8"/>
        <v>0</v>
      </c>
      <c r="R16" s="143">
        <f t="shared" si="8"/>
        <v>0</v>
      </c>
      <c r="S16" s="143">
        <f t="shared" si="8"/>
        <v>0</v>
      </c>
      <c r="T16" s="143">
        <f t="shared" si="8"/>
        <v>0</v>
      </c>
      <c r="U16" s="143">
        <f t="shared" si="8"/>
        <v>0</v>
      </c>
      <c r="V16" s="143">
        <f t="shared" si="8"/>
        <v>0</v>
      </c>
      <c r="W16" s="143">
        <f t="shared" si="8"/>
        <v>0</v>
      </c>
      <c r="X16" s="143">
        <f t="shared" si="8"/>
        <v>0</v>
      </c>
      <c r="Y16" s="143">
        <f t="shared" si="8"/>
        <v>0</v>
      </c>
      <c r="Z16" s="143">
        <f t="shared" si="8"/>
        <v>0</v>
      </c>
      <c r="AA16" s="143">
        <f t="shared" si="8"/>
        <v>0</v>
      </c>
      <c r="AB16" s="143">
        <f t="shared" si="8"/>
        <v>0</v>
      </c>
      <c r="AC16" s="143">
        <f t="shared" si="8"/>
        <v>0</v>
      </c>
      <c r="AD16" s="143">
        <f t="shared" si="8"/>
        <v>0</v>
      </c>
      <c r="AE16" s="143">
        <f t="shared" si="8"/>
        <v>0</v>
      </c>
      <c r="AF16" s="143">
        <f t="shared" si="8"/>
        <v>0</v>
      </c>
      <c r="AG16" s="143">
        <f t="shared" si="8"/>
        <v>0</v>
      </c>
      <c r="AH16" s="143">
        <f t="shared" si="8"/>
        <v>0</v>
      </c>
      <c r="AI16" s="143">
        <f t="shared" si="8"/>
        <v>0</v>
      </c>
      <c r="AJ16" s="143">
        <f t="shared" si="8"/>
        <v>0</v>
      </c>
      <c r="AK16" s="143">
        <f t="shared" si="8"/>
        <v>0</v>
      </c>
      <c r="AL16" s="143">
        <f t="shared" si="8"/>
        <v>0</v>
      </c>
      <c r="AM16" s="143">
        <f t="shared" si="8"/>
        <v>0</v>
      </c>
      <c r="AN16" s="143">
        <f t="shared" si="8"/>
        <v>0</v>
      </c>
      <c r="AO16" s="143">
        <f t="shared" si="8"/>
        <v>0</v>
      </c>
      <c r="AP16" s="143">
        <f t="shared" si="8"/>
        <v>0</v>
      </c>
      <c r="AQ16" s="143">
        <f t="shared" si="8"/>
        <v>0</v>
      </c>
      <c r="AR16" s="143">
        <f t="shared" si="8"/>
        <v>0</v>
      </c>
      <c r="AS16" s="143">
        <f t="shared" si="8"/>
        <v>0</v>
      </c>
      <c r="AT16" s="143">
        <f t="shared" si="8"/>
        <v>0</v>
      </c>
      <c r="AU16" s="143">
        <f t="shared" ref="AU16:AX16" si="9">SUM(AU12,AU14:AU15)</f>
        <v>0</v>
      </c>
      <c r="AV16" s="143">
        <f t="shared" si="9"/>
        <v>0</v>
      </c>
      <c r="AW16" s="143">
        <f t="shared" si="9"/>
        <v>0</v>
      </c>
      <c r="AX16" s="143">
        <f t="shared" si="9"/>
        <v>0</v>
      </c>
      <c r="AY16" s="143">
        <f>SUM(AY12,AY14:AY15)</f>
        <v>0</v>
      </c>
      <c r="AZ16" s="143">
        <f t="shared" ref="AZ16:DJ16" si="10">SUM(AZ12,AZ14:AZ15)</f>
        <v>0</v>
      </c>
      <c r="BA16" s="143">
        <f t="shared" si="10"/>
        <v>0</v>
      </c>
      <c r="BB16" s="143">
        <f t="shared" si="10"/>
        <v>0</v>
      </c>
      <c r="BC16" s="143">
        <f t="shared" si="10"/>
        <v>0</v>
      </c>
      <c r="BD16" s="143">
        <f t="shared" si="10"/>
        <v>0</v>
      </c>
      <c r="BE16" s="143">
        <f t="shared" si="10"/>
        <v>7586200</v>
      </c>
      <c r="BF16" s="143">
        <f t="shared" si="10"/>
        <v>7455724</v>
      </c>
      <c r="BG16" s="143">
        <f t="shared" si="10"/>
        <v>7361348</v>
      </c>
      <c r="BH16" s="143">
        <f t="shared" si="10"/>
        <v>7266971</v>
      </c>
      <c r="BI16" s="143">
        <f t="shared" si="10"/>
        <v>7172595</v>
      </c>
      <c r="BJ16" s="143">
        <f t="shared" si="10"/>
        <v>7078219</v>
      </c>
      <c r="BK16" s="143">
        <f t="shared" si="10"/>
        <v>6983843</v>
      </c>
      <c r="BL16" s="143">
        <f t="shared" si="10"/>
        <v>6889466</v>
      </c>
      <c r="BM16" s="143">
        <f t="shared" si="10"/>
        <v>6795090</v>
      </c>
      <c r="BN16" s="143">
        <f t="shared" si="10"/>
        <v>6700714</v>
      </c>
      <c r="BO16" s="143">
        <f t="shared" si="10"/>
        <v>6606338</v>
      </c>
      <c r="BP16" s="143">
        <f t="shared" si="10"/>
        <v>6511961</v>
      </c>
      <c r="BQ16" s="143">
        <f t="shared" si="10"/>
        <v>6417585</v>
      </c>
      <c r="BR16" s="143">
        <f t="shared" si="10"/>
        <v>6323209</v>
      </c>
      <c r="BS16" s="143">
        <f t="shared" si="10"/>
        <v>6228833</v>
      </c>
      <c r="BT16" s="143">
        <f t="shared" si="10"/>
        <v>6134456</v>
      </c>
      <c r="BU16" s="143">
        <f t="shared" si="10"/>
        <v>6040080</v>
      </c>
      <c r="BV16" s="143">
        <f t="shared" si="10"/>
        <v>5945704</v>
      </c>
      <c r="BW16" s="143">
        <f t="shared" si="10"/>
        <v>5851328</v>
      </c>
      <c r="BX16" s="143">
        <f t="shared" si="10"/>
        <v>5756951</v>
      </c>
      <c r="BY16" s="143">
        <f t="shared" si="10"/>
        <v>5662575</v>
      </c>
      <c r="BZ16" s="143">
        <f t="shared" si="10"/>
        <v>5568199</v>
      </c>
      <c r="CA16" s="143">
        <f t="shared" si="10"/>
        <v>5473823</v>
      </c>
      <c r="CB16" s="143">
        <f t="shared" si="10"/>
        <v>5379446</v>
      </c>
      <c r="CC16" s="143">
        <f t="shared" si="10"/>
        <v>5285070</v>
      </c>
      <c r="CD16" s="143">
        <f t="shared" si="10"/>
        <v>5190694</v>
      </c>
      <c r="CE16" s="143">
        <f t="shared" si="10"/>
        <v>5096318</v>
      </c>
      <c r="CF16" s="143">
        <f t="shared" si="10"/>
        <v>5001941</v>
      </c>
      <c r="CG16" s="143">
        <f t="shared" si="10"/>
        <v>4907565</v>
      </c>
      <c r="CH16" s="143">
        <f t="shared" si="10"/>
        <v>4813189</v>
      </c>
      <c r="CI16" s="143">
        <f t="shared" si="10"/>
        <v>4718813</v>
      </c>
      <c r="CJ16" s="143">
        <f t="shared" si="10"/>
        <v>4624436</v>
      </c>
      <c r="CK16" s="143">
        <f t="shared" si="10"/>
        <v>4530060</v>
      </c>
      <c r="CL16" s="143">
        <f t="shared" si="10"/>
        <v>4435684</v>
      </c>
      <c r="CM16" s="143">
        <f t="shared" si="10"/>
        <v>4341308</v>
      </c>
      <c r="CN16" s="143">
        <f t="shared" si="10"/>
        <v>4246931</v>
      </c>
      <c r="CO16" s="143">
        <f t="shared" si="10"/>
        <v>4152555</v>
      </c>
      <c r="CP16" s="143">
        <f t="shared" si="10"/>
        <v>4058179</v>
      </c>
      <c r="CQ16" s="143">
        <f t="shared" si="10"/>
        <v>3963803</v>
      </c>
      <c r="CR16" s="143">
        <f t="shared" si="10"/>
        <v>3869426</v>
      </c>
      <c r="CS16" s="143">
        <f t="shared" si="10"/>
        <v>3775050</v>
      </c>
      <c r="CT16" s="143">
        <f t="shared" si="10"/>
        <v>3680674</v>
      </c>
      <c r="CU16" s="201">
        <f t="shared" si="10"/>
        <v>3622398</v>
      </c>
      <c r="CV16" s="143">
        <f t="shared" si="10"/>
        <v>3491921</v>
      </c>
      <c r="CW16" s="143">
        <f t="shared" si="10"/>
        <v>3397545</v>
      </c>
      <c r="CX16" s="143">
        <f t="shared" si="10"/>
        <v>3303169</v>
      </c>
      <c r="CY16" s="143">
        <f t="shared" si="10"/>
        <v>3208793</v>
      </c>
      <c r="CZ16" s="143">
        <f t="shared" si="10"/>
        <v>3114416</v>
      </c>
      <c r="DA16" s="143">
        <f t="shared" si="10"/>
        <v>3020040</v>
      </c>
      <c r="DB16" s="143">
        <f t="shared" si="10"/>
        <v>2925664</v>
      </c>
      <c r="DC16" s="143">
        <f t="shared" si="10"/>
        <v>2831288</v>
      </c>
      <c r="DD16" s="143">
        <f t="shared" si="10"/>
        <v>2736911</v>
      </c>
      <c r="DE16" s="143">
        <f t="shared" si="10"/>
        <v>2642535</v>
      </c>
      <c r="DF16" s="143">
        <f t="shared" si="10"/>
        <v>2548159</v>
      </c>
      <c r="DG16" s="143">
        <f t="shared" si="10"/>
        <v>2453783</v>
      </c>
      <c r="DH16" s="143">
        <f t="shared" si="10"/>
        <v>2359406</v>
      </c>
      <c r="DI16" s="143">
        <f t="shared" si="10"/>
        <v>2265030</v>
      </c>
      <c r="DJ16" s="143">
        <f t="shared" si="10"/>
        <v>2170654</v>
      </c>
      <c r="DK16" s="143">
        <f t="shared" ref="DK16:ER16" si="11">SUM(DK12,DK14:DK15)</f>
        <v>2076278</v>
      </c>
      <c r="DL16" s="143">
        <f t="shared" si="11"/>
        <v>1981901</v>
      </c>
      <c r="DM16" s="143">
        <f t="shared" si="11"/>
        <v>1887525</v>
      </c>
      <c r="DN16" s="143">
        <f t="shared" si="11"/>
        <v>1793149</v>
      </c>
      <c r="DO16" s="143">
        <f t="shared" si="11"/>
        <v>1698773</v>
      </c>
      <c r="DP16" s="143">
        <f t="shared" si="11"/>
        <v>1604396</v>
      </c>
      <c r="DQ16" s="143">
        <f t="shared" si="11"/>
        <v>1510020</v>
      </c>
      <c r="DR16" s="143">
        <f t="shared" si="11"/>
        <v>1415644</v>
      </c>
      <c r="DS16" s="143">
        <f t="shared" si="11"/>
        <v>1321268</v>
      </c>
      <c r="DT16" s="143">
        <f t="shared" si="11"/>
        <v>1226891</v>
      </c>
      <c r="DU16" s="143">
        <f t="shared" si="11"/>
        <v>1132515</v>
      </c>
      <c r="DV16" s="143">
        <f t="shared" si="11"/>
        <v>1038139</v>
      </c>
      <c r="DW16" s="143">
        <f t="shared" si="11"/>
        <v>6043763</v>
      </c>
      <c r="DX16" s="143">
        <f t="shared" si="11"/>
        <v>5821886</v>
      </c>
      <c r="DY16" s="143">
        <f t="shared" si="11"/>
        <v>5600010</v>
      </c>
      <c r="DZ16" s="143">
        <f t="shared" si="11"/>
        <v>5378134</v>
      </c>
      <c r="EA16" s="143">
        <f t="shared" si="11"/>
        <v>5156258</v>
      </c>
      <c r="EB16" s="143">
        <f t="shared" si="11"/>
        <v>4934381</v>
      </c>
      <c r="EC16" s="143">
        <f t="shared" si="11"/>
        <v>4712505</v>
      </c>
      <c r="ED16" s="143">
        <f t="shared" si="11"/>
        <v>4490629</v>
      </c>
      <c r="EE16" s="143">
        <f t="shared" si="11"/>
        <v>4268753</v>
      </c>
      <c r="EF16" s="143">
        <f t="shared" si="11"/>
        <v>4046876</v>
      </c>
      <c r="EG16" s="143">
        <f t="shared" si="11"/>
        <v>3825000</v>
      </c>
      <c r="EH16" s="143">
        <f t="shared" si="11"/>
        <v>3697500</v>
      </c>
      <c r="EI16" s="143">
        <f t="shared" si="11"/>
        <v>3570000</v>
      </c>
      <c r="EJ16" s="143">
        <f t="shared" si="11"/>
        <v>3442500</v>
      </c>
      <c r="EK16" s="143">
        <f t="shared" si="11"/>
        <v>3315000</v>
      </c>
      <c r="EL16" s="143">
        <f t="shared" si="11"/>
        <v>3187500</v>
      </c>
      <c r="EM16" s="143">
        <f t="shared" si="11"/>
        <v>3060000</v>
      </c>
      <c r="EN16" s="143">
        <f t="shared" si="11"/>
        <v>2932500</v>
      </c>
      <c r="EO16" s="143">
        <f t="shared" si="11"/>
        <v>2805000</v>
      </c>
      <c r="EP16" s="143">
        <f t="shared" si="11"/>
        <v>2677500</v>
      </c>
      <c r="EQ16" s="143">
        <f t="shared" si="11"/>
        <v>2550000</v>
      </c>
      <c r="ER16" s="143">
        <f t="shared" si="11"/>
        <v>2458600</v>
      </c>
      <c r="ES16" s="202"/>
      <c r="ET16" s="236">
        <f>ROUND(CU16/CV$8,0)</f>
        <v>3483075</v>
      </c>
      <c r="EU16" s="180">
        <f>ROUND(ER16/ER$8,0)</f>
        <v>359797</v>
      </c>
    </row>
    <row r="17" spans="2:151" ht="24" customHeight="1" x14ac:dyDescent="0.15">
      <c r="B17" s="170">
        <f>第１表!D7</f>
        <v>2</v>
      </c>
      <c r="C17" s="354" t="s">
        <v>399</v>
      </c>
      <c r="D17" s="161"/>
      <c r="E17" s="172"/>
      <c r="F17" s="364"/>
      <c r="G17" s="369" t="str">
        <f>IF(VLOOKUP($B17,第２表!$B$1:$ABM$64979,MATCH(G$9,第２表!$10:$10,0)-1,FALSE)=0,"",VLOOKUP($B17,第２表!$B$1:$ABM$64979,MATCH(G$9,第２表!$10:$10,0)-1,FALSE))</f>
        <v/>
      </c>
      <c r="H17" s="369" t="str">
        <f>IF(VLOOKUP($B17,第２表!$B$1:$ABM$64979,MATCH(H$9,第２表!$10:$10,0)-1,FALSE)=0,"",VLOOKUP($B17,第２表!$B$1:$ABM$64979,MATCH(H$9,第２表!$10:$10,0)-1,FALSE))</f>
        <v/>
      </c>
      <c r="I17" s="365" t="str">
        <f>IF(VLOOKUP($B17,第２表!$B$1:$ABM$64979,MATCH(I$9,第２表!$10:$10,0)-1,FALSE)=0,"",VLOOKUP($B17,第２表!$B$1:$ABM$64979,MATCH(I$9,第２表!$10:$10,0)-1,FALSE))</f>
        <v/>
      </c>
      <c r="J17" s="365" t="str">
        <f>IF(VLOOKUP($B17,第２表!$B$1:$ABM$64979,MATCH(J$9,第２表!$10:$10,0)-1,FALSE)=0,"",VLOOKUP($B17,第２表!$B$1:$ABM$64979,MATCH(J$9,第２表!$10:$10,0)-1,FALSE))</f>
        <v/>
      </c>
      <c r="K17" s="365" t="str">
        <f>IF(VLOOKUP($B17,第２表!$B$1:$ABM$64979,MATCH(K$9,第２表!$10:$10,0)-1,FALSE)=0,"",VLOOKUP($B17,第２表!$B$1:$ABM$64979,MATCH(K$9,第２表!$10:$10,0)-1,FALSE))</f>
        <v/>
      </c>
      <c r="L17" s="365" t="str">
        <f>IF(VLOOKUP($B17,第２表!$B$1:$ABM$64979,MATCH(L$9,第２表!$10:$10,0)-1,FALSE)=0,"",VLOOKUP($B17,第２表!$B$1:$ABM$64979,MATCH(L$9,第２表!$10:$10,0)-1,FALSE))</f>
        <v/>
      </c>
      <c r="M17" s="365" t="str">
        <f>IF(VLOOKUP($B17,第２表!$B$1:$ABM$64979,MATCH(M$9,第２表!$10:$10,0)-1,FALSE)=0,"",VLOOKUP($B17,第２表!$B$1:$ABM$64979,MATCH(M$9,第２表!$10:$10,0)-1,FALSE))</f>
        <v/>
      </c>
      <c r="N17" s="365" t="str">
        <f>IF(VLOOKUP($B17,第２表!$B$1:$ABM$64979,MATCH(N$9,第２表!$10:$10,0)-1,FALSE)=0,"",VLOOKUP($B17,第２表!$B$1:$ABM$64979,MATCH(N$9,第２表!$10:$10,0)-1,FALSE))</f>
        <v/>
      </c>
      <c r="O17" s="365" t="str">
        <f>IF(VLOOKUP($B17,第２表!$B$1:$ABM$64979,MATCH(O$9,第２表!$10:$10,0)-1,FALSE)=0,"",VLOOKUP($B17,第２表!$B$1:$ABM$64979,MATCH(O$9,第２表!$10:$10,0)-1,FALSE))</f>
        <v/>
      </c>
      <c r="P17" s="365" t="str">
        <f>IF(VLOOKUP($B17,第２表!$B$1:$ABM$64979,MATCH(P$9,第２表!$10:$10,0)-1,FALSE)=0,"",VLOOKUP($B17,第２表!$B$1:$ABM$64979,MATCH(P$9,第２表!$10:$10,0)-1,FALSE))</f>
        <v/>
      </c>
      <c r="Q17" s="365" t="str">
        <f>IF(VLOOKUP($B17,第２表!$B$1:$ABM$64979,MATCH(Q$9,第２表!$10:$10,0)-1,FALSE)=0,"",VLOOKUP($B17,第２表!$B$1:$ABM$64979,MATCH(Q$9,第２表!$10:$10,0)-1,FALSE))</f>
        <v/>
      </c>
      <c r="R17" s="365" t="str">
        <f>IF(VLOOKUP($B17,第２表!$B$1:$ABM$64979,MATCH(R$9,第２表!$10:$10,0)-1,FALSE)=0,"",VLOOKUP($B17,第２表!$B$1:$ABM$64979,MATCH(R$9,第２表!$10:$10,0)-1,FALSE))</f>
        <v/>
      </c>
      <c r="S17" s="365" t="str">
        <f>IF(VLOOKUP($B17,第２表!$B$1:$ABM$64979,MATCH(S$9,第２表!$10:$10,0)-1,FALSE)=0,"",VLOOKUP($B17,第２表!$B$1:$ABM$64979,MATCH(S$9,第２表!$10:$10,0)-1,FALSE))</f>
        <v/>
      </c>
      <c r="T17" s="365" t="str">
        <f>IF(VLOOKUP($B17,第２表!$B$1:$ABM$64979,MATCH(T$9,第２表!$10:$10,0)-1,FALSE)=0,"",VLOOKUP($B17,第２表!$B$1:$ABM$64979,MATCH(T$9,第２表!$10:$10,0)-1,FALSE))</f>
        <v/>
      </c>
      <c r="U17" s="365" t="str">
        <f>IF(VLOOKUP($B17,第２表!$B$1:$ABM$64979,MATCH(U$9,第２表!$10:$10,0)-1,FALSE)=0,"",VLOOKUP($B17,第２表!$B$1:$ABM$64979,MATCH(U$9,第２表!$10:$10,0)-1,FALSE))</f>
        <v/>
      </c>
      <c r="V17" s="365" t="str">
        <f>IF(VLOOKUP($B17,第２表!$B$1:$ABM$64979,MATCH(V$9,第２表!$10:$10,0)-1,FALSE)=0,"",VLOOKUP($B17,第２表!$B$1:$ABM$64979,MATCH(V$9,第２表!$10:$10,0)-1,FALSE))</f>
        <v/>
      </c>
      <c r="W17" s="365" t="str">
        <f>IF(VLOOKUP($B17,第２表!$B$1:$ABM$64979,MATCH(W$9,第２表!$10:$10,0)-1,FALSE)=0,"",VLOOKUP($B17,第２表!$B$1:$ABM$64979,MATCH(W$9,第２表!$10:$10,0)-1,FALSE))</f>
        <v/>
      </c>
      <c r="X17" s="365" t="str">
        <f>IF(VLOOKUP($B17,第２表!$B$1:$ABM$64979,MATCH(X$9,第２表!$10:$10,0)-1,FALSE)=0,"",VLOOKUP($B17,第２表!$B$1:$ABM$64979,MATCH(X$9,第２表!$10:$10,0)-1,FALSE))</f>
        <v/>
      </c>
      <c r="Y17" s="365" t="str">
        <f>IF(VLOOKUP($B17,第２表!$B$1:$ABM$64979,MATCH(Y$9,第２表!$10:$10,0)-1,FALSE)=0,"",VLOOKUP($B17,第２表!$B$1:$ABM$64979,MATCH(Y$9,第２表!$10:$10,0)-1,FALSE))</f>
        <v/>
      </c>
      <c r="Z17" s="365" t="str">
        <f>IF(VLOOKUP($B17,第２表!$B$1:$ABM$64979,MATCH(Z$9,第２表!$10:$10,0)-1,FALSE)=0,"",VLOOKUP($B17,第２表!$B$1:$ABM$64979,MATCH(Z$9,第２表!$10:$10,0)-1,FALSE))</f>
        <v/>
      </c>
      <c r="AA17" s="365" t="str">
        <f>IF(VLOOKUP($B17,第２表!$B$1:$ABM$64979,MATCH(AA$9,第２表!$10:$10,0)-1,FALSE)=0,"",VLOOKUP($B17,第２表!$B$1:$ABM$64979,MATCH(AA$9,第２表!$10:$10,0)-1,FALSE))</f>
        <v/>
      </c>
      <c r="AB17" s="365" t="str">
        <f>IF(VLOOKUP($B17,第２表!$B$1:$ABM$64979,MATCH(AB$9,第２表!$10:$10,0)-1,FALSE)=0,"",VLOOKUP($B17,第２表!$B$1:$ABM$64979,MATCH(AB$9,第２表!$10:$10,0)-1,FALSE))</f>
        <v/>
      </c>
      <c r="AC17" s="365" t="str">
        <f>IF(VLOOKUP($B17,第２表!$B$1:$ABM$64979,MATCH(AC$9,第２表!$10:$10,0)-1,FALSE)=0,"",VLOOKUP($B17,第２表!$B$1:$ABM$64979,MATCH(AC$9,第２表!$10:$10,0)-1,FALSE))</f>
        <v/>
      </c>
      <c r="AD17" s="365" t="str">
        <f>IF(VLOOKUP($B17,第２表!$B$1:$ABM$64979,MATCH(AD$9,第２表!$10:$10,0)-1,FALSE)=0,"",VLOOKUP($B17,第２表!$B$1:$ABM$64979,MATCH(AD$9,第２表!$10:$10,0)-1,FALSE))</f>
        <v/>
      </c>
      <c r="AE17" s="365" t="str">
        <f>IF(VLOOKUP($B17,第２表!$B$1:$ABM$64979,MATCH(AE$9,第２表!$10:$10,0)-1,FALSE)=0,"",VLOOKUP($B17,第２表!$B$1:$ABM$64979,MATCH(AE$9,第２表!$10:$10,0)-1,FALSE))</f>
        <v/>
      </c>
      <c r="AF17" s="365" t="str">
        <f>IF(VLOOKUP($B17,第２表!$B$1:$ABM$64979,MATCH(AF$9,第２表!$10:$10,0)-1,FALSE)=0,"",VLOOKUP($B17,第２表!$B$1:$ABM$64979,MATCH(AF$9,第２表!$10:$10,0)-1,FALSE))</f>
        <v/>
      </c>
      <c r="AG17" s="365" t="str">
        <f>IF(VLOOKUP($B17,第２表!$B$1:$ABM$64979,MATCH(AG$9,第２表!$10:$10,0)-1,FALSE)=0,"",VLOOKUP($B17,第２表!$B$1:$ABM$64979,MATCH(AG$9,第２表!$10:$10,0)-1,FALSE))</f>
        <v/>
      </c>
      <c r="AH17" s="365" t="str">
        <f>IF(VLOOKUP($B17,第２表!$B$1:$ABM$64979,MATCH(AH$9,第２表!$10:$10,0)-1,FALSE)=0,"",VLOOKUP($B17,第２表!$B$1:$ABM$64979,MATCH(AH$9,第２表!$10:$10,0)-1,FALSE))</f>
        <v/>
      </c>
      <c r="AI17" s="365" t="str">
        <f>IF(VLOOKUP($B17,第２表!$B$1:$ABM$64979,MATCH(AI$9,第２表!$10:$10,0)-1,FALSE)=0,"",VLOOKUP($B17,第２表!$B$1:$ABM$64979,MATCH(AI$9,第２表!$10:$10,0)-1,FALSE))</f>
        <v/>
      </c>
      <c r="AJ17" s="365" t="str">
        <f>IF(VLOOKUP($B17,第２表!$B$1:$ABM$64979,MATCH(AJ$9,第２表!$10:$10,0)-1,FALSE)=0,"",VLOOKUP($B17,第２表!$B$1:$ABM$64979,MATCH(AJ$9,第２表!$10:$10,0)-1,FALSE))</f>
        <v/>
      </c>
      <c r="AK17" s="365" t="str">
        <f>IF(VLOOKUP($B17,第２表!$B$1:$ABM$64979,MATCH(AK$9,第２表!$10:$10,0)-1,FALSE)=0,"",VLOOKUP($B17,第２表!$B$1:$ABM$64979,MATCH(AK$9,第２表!$10:$10,0)-1,FALSE))</f>
        <v/>
      </c>
      <c r="AL17" s="365" t="str">
        <f>IF(VLOOKUP($B17,第２表!$B$1:$ABM$64979,MATCH(AL$9,第２表!$10:$10,0)-1,FALSE)=0,"",VLOOKUP($B17,第２表!$B$1:$ABM$64979,MATCH(AL$9,第２表!$10:$10,0)-1,FALSE))</f>
        <v/>
      </c>
      <c r="AM17" s="365" t="str">
        <f>IF(VLOOKUP($B17,第２表!$B$1:$ABM$64979,MATCH(AM$9,第２表!$10:$10,0)-1,FALSE)=0,"",VLOOKUP($B17,第２表!$B$1:$ABM$64979,MATCH(AM$9,第２表!$10:$10,0)-1,FALSE))</f>
        <v/>
      </c>
      <c r="AN17" s="365" t="str">
        <f>IF(VLOOKUP($B17,第２表!$B$1:$ABM$64979,MATCH(AN$9,第２表!$10:$10,0)-1,FALSE)=0,"",VLOOKUP($B17,第２表!$B$1:$ABM$64979,MATCH(AN$9,第２表!$10:$10,0)-1,FALSE))</f>
        <v/>
      </c>
      <c r="AO17" s="365" t="str">
        <f>IF(VLOOKUP($B17,第２表!$B$1:$ABM$64979,MATCH(AO$9,第２表!$10:$10,0)-1,FALSE)=0,"",VLOOKUP($B17,第２表!$B$1:$ABM$64979,MATCH(AO$9,第２表!$10:$10,0)-1,FALSE))</f>
        <v/>
      </c>
      <c r="AP17" s="365" t="str">
        <f>IF(VLOOKUP($B17,第２表!$B$1:$ABM$64979,MATCH(AP$9,第２表!$10:$10,0)-1,FALSE)=0,"",VLOOKUP($B17,第２表!$B$1:$ABM$64979,MATCH(AP$9,第２表!$10:$10,0)-1,FALSE))</f>
        <v/>
      </c>
      <c r="AQ17" s="365" t="str">
        <f>IF(VLOOKUP($B17,第２表!$B$1:$ABM$64979,MATCH(AQ$9,第２表!$10:$10,0)-1,FALSE)=0,"",VLOOKUP($B17,第２表!$B$1:$ABM$64979,MATCH(AQ$9,第２表!$10:$10,0)-1,FALSE))</f>
        <v/>
      </c>
      <c r="AR17" s="365" t="str">
        <f>IF(VLOOKUP($B17,第２表!$B$1:$ABM$64979,MATCH(AR$9,第２表!$10:$10,0)-1,FALSE)=0,"",VLOOKUP($B17,第２表!$B$1:$ABM$64979,MATCH(AR$9,第２表!$10:$10,0)-1,FALSE))</f>
        <v/>
      </c>
      <c r="AS17" s="365" t="str">
        <f>IF(VLOOKUP($B17,第２表!$B$1:$ABM$64979,MATCH(AS$9,第２表!$10:$10,0)-1,FALSE)=0,"",VLOOKUP($B17,第２表!$B$1:$ABM$64979,MATCH(AS$9,第２表!$10:$10,0)-1,FALSE))</f>
        <v/>
      </c>
      <c r="AT17" s="365" t="str">
        <f>IF(VLOOKUP($B17,第２表!$B$1:$ABM$64979,MATCH(AT$9,第２表!$10:$10,0)-1,FALSE)=0,"",VLOOKUP($B17,第２表!$B$1:$ABM$64979,MATCH(AT$9,第２表!$10:$10,0)-1,FALSE))</f>
        <v/>
      </c>
      <c r="AU17" s="139" t="str">
        <f>IF(VLOOKUP($B17,第２表!$B$1:$ABM$64979,MATCH(AU$9,第２表!$10:$10,0)-1,FALSE)=0,"",VLOOKUP($B17,第２表!$B$1:$ABM$64979,MATCH(AU$9,第２表!$10:$10,0)-1,FALSE))</f>
        <v/>
      </c>
      <c r="AV17" s="139" t="str">
        <f>IF(VLOOKUP($B17,第２表!$B$1:$ABM$64979,MATCH(AV$9,第２表!$10:$10,0)-1,FALSE)=0,"",VLOOKUP($B17,第２表!$B$1:$ABM$64979,MATCH(AV$9,第２表!$10:$10,0)-1,FALSE))</f>
        <v/>
      </c>
      <c r="AW17" s="139" t="str">
        <f>IF(VLOOKUP($B17,第２表!$B$1:$ABM$64979,MATCH(AW$9,第２表!$10:$10,0)-1,FALSE)=0,"",VLOOKUP($B17,第２表!$B$1:$ABM$64979,MATCH(AW$9,第２表!$10:$10,0)-1,FALSE))</f>
        <v/>
      </c>
      <c r="AX17" s="139" t="str">
        <f>IF(VLOOKUP($B17,第２表!$B$1:$ABM$64979,MATCH(AX$9,第２表!$10:$10,0)-1,FALSE)=0,"",VLOOKUP($B17,第２表!$B$1:$ABM$64979,MATCH(AX$9,第２表!$10:$10,0)-1,FALSE))</f>
        <v/>
      </c>
      <c r="AY17" s="119" t="str">
        <f>IF(VLOOKUP($B17,第２表!$B$1:$ABM$64979,MATCH(AY$9,第２表!$10:$10,0)-1,FALSE)=0,"",VLOOKUP($B17,第２表!$B$1:$ABM$64979,MATCH(AY$9,第２表!$10:$10,0)-1,FALSE))</f>
        <v/>
      </c>
      <c r="AZ17" s="119" t="str">
        <f>IF(VLOOKUP($B17,第２表!$B$1:$ABM$64979,MATCH(AZ$9,第２表!$10:$10,0)-1,FALSE)=0,"",VLOOKUP($B17,第２表!$B$1:$ABM$64979,MATCH(AZ$9,第２表!$10:$10,0)-1,FALSE))</f>
        <v/>
      </c>
      <c r="BA17" s="119" t="str">
        <f>IF(VLOOKUP($B17,第２表!$B$1:$ABM$64979,MATCH(BA$9,第２表!$10:$10,0)-1,FALSE)=0,"",VLOOKUP($B17,第２表!$B$1:$ABM$64979,MATCH(BA$9,第２表!$10:$10,0)-1,FALSE))</f>
        <v/>
      </c>
      <c r="BB17" s="119" t="str">
        <f>IF(VLOOKUP($B17,第２表!$B$1:$ABM$64979,MATCH(BB$9,第２表!$10:$10,0)-1,FALSE)=0,"",VLOOKUP($B17,第２表!$B$1:$ABM$64979,MATCH(BB$9,第２表!$10:$10,0)-1,FALSE))</f>
        <v/>
      </c>
      <c r="BC17" s="119" t="str">
        <f>IF(VLOOKUP($B17,第２表!$B$1:$ABM$64979,MATCH(BC$9,第２表!$10:$10,0)-1,FALSE)=0,"",VLOOKUP($B17,第２表!$B$1:$ABM$64979,MATCH(BC$9,第２表!$10:$10,0)-1,FALSE))</f>
        <v/>
      </c>
      <c r="BD17" s="119" t="str">
        <f>IF(VLOOKUP($B17,第２表!$B$1:$ABM$64979,MATCH(BD$9,第２表!$10:$10,0)-1,FALSE)=0,"",VLOOKUP($B17,第２表!$B$1:$ABM$64979,MATCH(BD$9,第２表!$10:$10,0)-1,FALSE))</f>
        <v/>
      </c>
      <c r="BE17" s="139" t="str">
        <f>IF(VLOOKUP($B17,第２表!$B$1:$ABM$64979,MATCH(BE$9,第２表!$10:$10,0)-1,FALSE)=0,"",VLOOKUP($B17,第２表!$B$1:$ABM$64979,MATCH(BE$9,第２表!$10:$10,0)-1,FALSE))</f>
        <v/>
      </c>
      <c r="BF17" s="119" t="str">
        <f>IF(VLOOKUP($B17,第２表!$B$1:$ABM$64979,MATCH(BF$9,第２表!$10:$10,0)-1,FALSE)=0,"",VLOOKUP($B17,第２表!$B$1:$ABM$64979,MATCH(BF$9,第２表!$10:$10,0)-1,FALSE))</f>
        <v/>
      </c>
      <c r="BG17" s="139" t="str">
        <f>IF(VLOOKUP($B17,第２表!$B$1:$ABM$64979,MATCH(BG$9,第２表!$10:$10,0)-1,FALSE)=0,"",VLOOKUP($B17,第２表!$B$1:$ABM$64979,MATCH(BG$9,第２表!$10:$10,0)-1,FALSE))</f>
        <v/>
      </c>
      <c r="BH17" s="139" t="str">
        <f>IF(VLOOKUP($B17,第２表!$B$1:$ABM$64979,MATCH(BH$9,第２表!$10:$10,0)-1,FALSE)=0,"",VLOOKUP($B17,第２表!$B$1:$ABM$64979,MATCH(BH$9,第２表!$10:$10,0)-1,FALSE))</f>
        <v/>
      </c>
      <c r="BI17" s="139" t="str">
        <f>IF(VLOOKUP($B17,第２表!$B$1:$ABM$64979,MATCH(BI$9,第２表!$10:$10,0)-1,FALSE)=0,"",VLOOKUP($B17,第２表!$B$1:$ABM$64979,MATCH(BI$9,第２表!$10:$10,0)-1,FALSE))</f>
        <v/>
      </c>
      <c r="BJ17" s="139" t="str">
        <f>IF(VLOOKUP($B17,第２表!$B$1:$ABM$64979,MATCH(BJ$9,第２表!$10:$10,0)-1,FALSE)=0,"",VLOOKUP($B17,第２表!$B$1:$ABM$64979,MATCH(BJ$9,第２表!$10:$10,0)-1,FALSE))</f>
        <v/>
      </c>
      <c r="BK17" s="139" t="str">
        <f>IF(VLOOKUP($B17,第２表!$B$1:$ABM$64979,MATCH(BK$9,第２表!$10:$10,0)-1,FALSE)=0,"",VLOOKUP($B17,第２表!$B$1:$ABM$64979,MATCH(BK$9,第２表!$10:$10,0)-1,FALSE))</f>
        <v/>
      </c>
      <c r="BL17" s="139" t="str">
        <f>IF(VLOOKUP($B17,第２表!$B$1:$ABM$64979,MATCH(BL$9,第２表!$10:$10,0)-1,FALSE)=0,"",VLOOKUP($B17,第２表!$B$1:$ABM$64979,MATCH(BL$9,第２表!$10:$10,0)-1,FALSE))</f>
        <v/>
      </c>
      <c r="BM17" s="139" t="str">
        <f>IF(VLOOKUP($B17,第２表!$B$1:$ABM$64979,MATCH(BM$9,第２表!$10:$10,0)-1,FALSE)=0,"",VLOOKUP($B17,第２表!$B$1:$ABM$64979,MATCH(BM$9,第２表!$10:$10,0)-1,FALSE))</f>
        <v/>
      </c>
      <c r="BN17" s="139" t="str">
        <f>IF(VLOOKUP($B17,第２表!$B$1:$ABM$64979,MATCH(BN$9,第２表!$10:$10,0)-1,FALSE)=0,"",VLOOKUP($B17,第２表!$B$1:$ABM$64979,MATCH(BN$9,第２表!$10:$10,0)-1,FALSE))</f>
        <v/>
      </c>
      <c r="BO17" s="139" t="str">
        <f>IF(VLOOKUP($B17,第２表!$B$1:$ABM$64979,MATCH(BO$9,第２表!$10:$10,0)-1,FALSE)=0,"",VLOOKUP($B17,第２表!$B$1:$ABM$64979,MATCH(BO$9,第２表!$10:$10,0)-1,FALSE))</f>
        <v/>
      </c>
      <c r="BP17" s="139" t="str">
        <f>IF(VLOOKUP($B17,第２表!$B$1:$ABM$64979,MATCH(BP$9,第２表!$10:$10,0)-1,FALSE)=0,"",VLOOKUP($B17,第２表!$B$1:$ABM$64979,MATCH(BP$9,第２表!$10:$10,0)-1,FALSE))</f>
        <v/>
      </c>
      <c r="BQ17" s="139" t="str">
        <f>IF(VLOOKUP($B17,第２表!$B$1:$ABM$64979,MATCH(BQ$9,第２表!$10:$10,0)-1,FALSE)=0,"",VLOOKUP($B17,第２表!$B$1:$ABM$64979,MATCH(BQ$9,第２表!$10:$10,0)-1,FALSE))</f>
        <v/>
      </c>
      <c r="BR17" s="139" t="str">
        <f>IF(VLOOKUP($B17,第２表!$B$1:$ABM$64979,MATCH(BR$9,第２表!$10:$10,0)-1,FALSE)=0,"",VLOOKUP($B17,第２表!$B$1:$ABM$64979,MATCH(BR$9,第２表!$10:$10,0)-1,FALSE))</f>
        <v/>
      </c>
      <c r="BS17" s="139" t="str">
        <f>IF(VLOOKUP($B17,第２表!$B$1:$ABM$64979,MATCH(BS$9,第２表!$10:$10,0)-1,FALSE)=0,"",VLOOKUP($B17,第２表!$B$1:$ABM$64979,MATCH(BS$9,第２表!$10:$10,0)-1,FALSE))</f>
        <v/>
      </c>
      <c r="BT17" s="139" t="str">
        <f>IF(VLOOKUP($B17,第２表!$B$1:$ABM$64979,MATCH(BT$9,第２表!$10:$10,0)-1,FALSE)=0,"",VLOOKUP($B17,第２表!$B$1:$ABM$64979,MATCH(BT$9,第２表!$10:$10,0)-1,FALSE))</f>
        <v/>
      </c>
      <c r="BU17" s="139" t="str">
        <f>IF(VLOOKUP($B17,第２表!$B$1:$ABM$64979,MATCH(BU$9,第２表!$10:$10,0)-1,FALSE)=0,"",VLOOKUP($B17,第２表!$B$1:$ABM$64979,MATCH(BU$9,第２表!$10:$10,0)-1,FALSE))</f>
        <v/>
      </c>
      <c r="BV17" s="139" t="str">
        <f>IF(VLOOKUP($B17,第２表!$B$1:$ABM$64979,MATCH(BV$9,第２表!$10:$10,0)-1,FALSE)=0,"",VLOOKUP($B17,第２表!$B$1:$ABM$64979,MATCH(BV$9,第２表!$10:$10,0)-1,FALSE))</f>
        <v/>
      </c>
      <c r="BW17" s="139" t="str">
        <f>IF(VLOOKUP($B17,第２表!$B$1:$ABM$64979,MATCH(BW$9,第２表!$10:$10,0)-1,FALSE)=0,"",VLOOKUP($B17,第２表!$B$1:$ABM$64979,MATCH(BW$9,第２表!$10:$10,0)-1,FALSE))</f>
        <v/>
      </c>
      <c r="BX17" s="139" t="str">
        <f>IF(VLOOKUP($B17,第２表!$B$1:$ABM$64979,MATCH(BX$9,第２表!$10:$10,0)-1,FALSE)=0,"",VLOOKUP($B17,第２表!$B$1:$ABM$64979,MATCH(BX$9,第２表!$10:$10,0)-1,FALSE))</f>
        <v/>
      </c>
      <c r="BY17" s="139" t="str">
        <f>IF(VLOOKUP($B17,第２表!$B$1:$ABM$64979,MATCH(BY$9,第２表!$10:$10,0)-1,FALSE)=0,"",VLOOKUP($B17,第２表!$B$1:$ABM$64979,MATCH(BY$9,第２表!$10:$10,0)-1,FALSE))</f>
        <v/>
      </c>
      <c r="BZ17" s="139" t="str">
        <f>IF(VLOOKUP($B17,第２表!$B$1:$ABM$64979,MATCH(BZ$9,第２表!$10:$10,0)-1,FALSE)=0,"",VLOOKUP($B17,第２表!$B$1:$ABM$64979,MATCH(BZ$9,第２表!$10:$10,0)-1,FALSE))</f>
        <v/>
      </c>
      <c r="CA17" s="139" t="str">
        <f>IF(VLOOKUP($B17,第２表!$B$1:$ABM$64979,MATCH(CA$9,第２表!$10:$10,0)-1,FALSE)=0,"",VLOOKUP($B17,第２表!$B$1:$ABM$64979,MATCH(CA$9,第２表!$10:$10,0)-1,FALSE))</f>
        <v/>
      </c>
      <c r="CB17" s="139" t="str">
        <f>IF(VLOOKUP($B17,第２表!$B$1:$ABM$64979,MATCH(CB$9,第２表!$10:$10,0)-1,FALSE)=0,"",VLOOKUP($B17,第２表!$B$1:$ABM$64979,MATCH(CB$9,第２表!$10:$10,0)-1,FALSE))</f>
        <v/>
      </c>
      <c r="CC17" s="139" t="str">
        <f>IF(VLOOKUP($B17,第２表!$B$1:$ABM$64979,MATCH(CC$9,第２表!$10:$10,0)-1,FALSE)=0,"",VLOOKUP($B17,第２表!$B$1:$ABM$64979,MATCH(CC$9,第２表!$10:$10,0)-1,FALSE))</f>
        <v/>
      </c>
      <c r="CD17" s="139" t="str">
        <f>IF(VLOOKUP($B17,第２表!$B$1:$ABM$64979,MATCH(CD$9,第２表!$10:$10,0)-1,FALSE)=0,"",VLOOKUP($B17,第２表!$B$1:$ABM$64979,MATCH(CD$9,第２表!$10:$10,0)-1,FALSE))</f>
        <v/>
      </c>
      <c r="CE17" s="139" t="str">
        <f>IF(VLOOKUP($B17,第２表!$B$1:$ABM$64979,MATCH(CE$9,第２表!$10:$10,0)-1,FALSE)=0,"",VLOOKUP($B17,第２表!$B$1:$ABM$64979,MATCH(CE$9,第２表!$10:$10,0)-1,FALSE))</f>
        <v/>
      </c>
      <c r="CF17" s="139" t="str">
        <f>IF(VLOOKUP($B17,第２表!$B$1:$ABM$64979,MATCH(CF$9,第２表!$10:$10,0)-1,FALSE)=0,"",VLOOKUP($B17,第２表!$B$1:$ABM$64979,MATCH(CF$9,第２表!$10:$10,0)-1,FALSE))</f>
        <v/>
      </c>
      <c r="CG17" s="139" t="str">
        <f>IF(VLOOKUP($B17,第２表!$B$1:$ABM$64979,MATCH(CG$9,第２表!$10:$10,0)-1,FALSE)=0,"",VLOOKUP($B17,第２表!$B$1:$ABM$64979,MATCH(CG$9,第２表!$10:$10,0)-1,FALSE))</f>
        <v/>
      </c>
      <c r="CH17" s="139" t="str">
        <f>IF(VLOOKUP($B17,第２表!$B$1:$ABM$64979,MATCH(CH$9,第２表!$10:$10,0)-1,FALSE)=0,"",VLOOKUP($B17,第２表!$B$1:$ABM$64979,MATCH(CH$9,第２表!$10:$10,0)-1,FALSE))</f>
        <v/>
      </c>
      <c r="CI17" s="139" t="str">
        <f>IF(VLOOKUP($B17,第２表!$B$1:$ABM$64979,MATCH(CI$9,第２表!$10:$10,0)-1,FALSE)=0,"",VLOOKUP($B17,第２表!$B$1:$ABM$64979,MATCH(CI$9,第２表!$10:$10,0)-1,FALSE))</f>
        <v/>
      </c>
      <c r="CJ17" s="139" t="str">
        <f>IF(VLOOKUP($B17,第２表!$B$1:$ABM$64979,MATCH(CJ$9,第２表!$10:$10,0)-1,FALSE)=0,"",VLOOKUP($B17,第２表!$B$1:$ABM$64979,MATCH(CJ$9,第２表!$10:$10,0)-1,FALSE))</f>
        <v/>
      </c>
      <c r="CK17" s="139" t="str">
        <f>IF(VLOOKUP($B17,第２表!$B$1:$ABM$64979,MATCH(CK$9,第２表!$10:$10,0)-1,FALSE)=0,"",VLOOKUP($B17,第２表!$B$1:$ABM$64979,MATCH(CK$9,第２表!$10:$10,0)-1,FALSE))</f>
        <v/>
      </c>
      <c r="CL17" s="139" t="str">
        <f>IF(VLOOKUP($B17,第２表!$B$1:$ABM$64979,MATCH(CL$9,第２表!$10:$10,0)-1,FALSE)=0,"",VLOOKUP($B17,第２表!$B$1:$ABM$64979,MATCH(CL$9,第２表!$10:$10,0)-1,FALSE))</f>
        <v/>
      </c>
      <c r="CM17" s="139" t="str">
        <f>IF(VLOOKUP($B17,第２表!$B$1:$ABM$64979,MATCH(CM$9,第２表!$10:$10,0)-1,FALSE)=0,"",VLOOKUP($B17,第２表!$B$1:$ABM$64979,MATCH(CM$9,第２表!$10:$10,0)-1,FALSE))</f>
        <v/>
      </c>
      <c r="CN17" s="139" t="str">
        <f>IF(VLOOKUP($B17,第２表!$B$1:$ABM$64979,MATCH(CN$9,第２表!$10:$10,0)-1,FALSE)=0,"",VLOOKUP($B17,第２表!$B$1:$ABM$64979,MATCH(CN$9,第２表!$10:$10,0)-1,FALSE))</f>
        <v/>
      </c>
      <c r="CO17" s="139" t="str">
        <f>IF(VLOOKUP($B17,第２表!$B$1:$ABM$64979,MATCH(CO$9,第２表!$10:$10,0)-1,FALSE)=0,"",VLOOKUP($B17,第２表!$B$1:$ABM$64979,MATCH(CO$9,第２表!$10:$10,0)-1,FALSE))</f>
        <v/>
      </c>
      <c r="CP17" s="139" t="str">
        <f>IF(VLOOKUP($B17,第２表!$B$1:$ABM$64979,MATCH(CP$9,第２表!$10:$10,0)-1,FALSE)=0,"",VLOOKUP($B17,第２表!$B$1:$ABM$64979,MATCH(CP$9,第２表!$10:$10,0)-1,FALSE))</f>
        <v/>
      </c>
      <c r="CQ17" s="139" t="str">
        <f>IF(VLOOKUP($B17,第２表!$B$1:$ABM$64979,MATCH(CQ$9,第２表!$10:$10,0)-1,FALSE)=0,"",VLOOKUP($B17,第２表!$B$1:$ABM$64979,MATCH(CQ$9,第２表!$10:$10,0)-1,FALSE))</f>
        <v/>
      </c>
      <c r="CR17" s="139" t="str">
        <f>IF(VLOOKUP($B17,第２表!$B$1:$ABM$64979,MATCH(CR$9,第２表!$10:$10,0)-1,FALSE)=0,"",VLOOKUP($B17,第２表!$B$1:$ABM$64979,MATCH(CR$9,第２表!$10:$10,0)-1,FALSE))</f>
        <v/>
      </c>
      <c r="CS17" s="139" t="str">
        <f>IF(VLOOKUP($B17,第２表!$B$1:$ABM$64979,MATCH(CS$9,第２表!$10:$10,0)-1,FALSE)=0,"",VLOOKUP($B17,第２表!$B$1:$ABM$64979,MATCH(CS$9,第２表!$10:$10,0)-1,FALSE))</f>
        <v/>
      </c>
      <c r="CT17" s="139" t="str">
        <f>IF(VLOOKUP($B17,第２表!$B$1:$ABM$64979,MATCH(CT$9,第２表!$10:$10,0)-1,FALSE)=0,"",VLOOKUP($B17,第２表!$B$1:$ABM$64979,MATCH(CT$9,第２表!$10:$10,0)-1,FALSE))</f>
        <v/>
      </c>
      <c r="CU17" s="226" t="str">
        <f>IF(VLOOKUP($B17,第２表!$B$1:$ABM$64979,MATCH(CU$9,第２表!$10:$10,0)-1,FALSE)=0,"",VLOOKUP($B17,第２表!$B$1:$ABM$64979,MATCH(CU$9,第２表!$10:$10,0)-1,FALSE))</f>
        <v/>
      </c>
      <c r="CV17" s="139" t="str">
        <f>IF(VLOOKUP($B17,第２表!$B$1:$ABM$64979,MATCH(CV$9,第２表!$10:$10,0)-1,FALSE)=0,"",VLOOKUP($B17,第２表!$B$1:$ABM$64979,MATCH(CV$9,第２表!$10:$10,0)-1,FALSE))</f>
        <v/>
      </c>
      <c r="CW17" s="139" t="str">
        <f>IF(VLOOKUP($B17,第２表!$B$1:$ABM$64979,MATCH(CW$9,第２表!$10:$10,0)-1,FALSE)=0,"",VLOOKUP($B17,第２表!$B$1:$ABM$64979,MATCH(CW$9,第２表!$10:$10,0)-1,FALSE))</f>
        <v>当該事業</v>
      </c>
      <c r="CX17" s="139" t="str">
        <f>IF(VLOOKUP($B17,第２表!$B$1:$ABM$64979,MATCH(CX$9,第２表!$10:$10,0)-1,FALSE)=0,"",VLOOKUP($B17,第２表!$B$1:$ABM$64979,MATCH(CX$9,第２表!$10:$10,0)-1,FALSE))</f>
        <v>当該事業</v>
      </c>
      <c r="CY17" s="139" t="str">
        <f>IF(VLOOKUP($B17,第２表!$B$1:$ABM$64979,MATCH(CY$9,第２表!$10:$10,0)-1,FALSE)=0,"",VLOOKUP($B17,第２表!$B$1:$ABM$64979,MATCH(CY$9,第２表!$10:$10,0)-1,FALSE))</f>
        <v>当該事業</v>
      </c>
      <c r="CZ17" s="139" t="str">
        <f>IF(VLOOKUP($B17,第２表!$B$1:$ABM$64979,MATCH(CZ$9,第２表!$10:$10,0)-1,FALSE)=0,"",VLOOKUP($B17,第２表!$B$1:$ABM$64979,MATCH(CZ$9,第２表!$10:$10,0)-1,FALSE))</f>
        <v>当該事業</v>
      </c>
      <c r="DA17" s="139" t="str">
        <f>IF(VLOOKUP($B17,第２表!$B$1:$ABM$64979,MATCH(DA$9,第２表!$10:$10,0)-1,FALSE)=0,"",VLOOKUP($B17,第２表!$B$1:$ABM$64979,MATCH(DA$9,第２表!$10:$10,0)-1,FALSE))</f>
        <v>当該事業</v>
      </c>
      <c r="DB17" s="139" t="str">
        <f>IF(VLOOKUP($B17,第２表!$B$1:$ABM$64979,MATCH(DB$9,第２表!$10:$10,0)-1,FALSE)=0,"",VLOOKUP($B17,第２表!$B$1:$ABM$64979,MATCH(DB$9,第２表!$10:$10,0)-1,FALSE))</f>
        <v>当該事業</v>
      </c>
      <c r="DC17" s="139" t="str">
        <f>IF(VLOOKUP($B17,第２表!$B$1:$ABM$64979,MATCH(DC$9,第２表!$10:$10,0)-1,FALSE)=0,"",VLOOKUP($B17,第２表!$B$1:$ABM$64979,MATCH(DC$9,第２表!$10:$10,0)-1,FALSE))</f>
        <v>当該事業</v>
      </c>
      <c r="DD17" s="139" t="str">
        <f>IF(VLOOKUP($B17,第２表!$B$1:$ABM$64979,MATCH(DD$9,第２表!$10:$10,0)-1,FALSE)=0,"",VLOOKUP($B17,第２表!$B$1:$ABM$64979,MATCH(DD$9,第２表!$10:$10,0)-1,FALSE))</f>
        <v>当該事業</v>
      </c>
      <c r="DE17" s="139" t="str">
        <f>IF(VLOOKUP($B17,第２表!$B$1:$ABM$64979,MATCH(DE$9,第２表!$10:$10,0)-1,FALSE)=0,"",VLOOKUP($B17,第２表!$B$1:$ABM$64979,MATCH(DE$9,第２表!$10:$10,0)-1,FALSE))</f>
        <v/>
      </c>
      <c r="DF17" s="139" t="str">
        <f>IF(VLOOKUP($B17,第２表!$B$1:$ABM$64979,MATCH(DF$9,第２表!$10:$10,0)-1,FALSE)=0,"",VLOOKUP($B17,第２表!$B$1:$ABM$64979,MATCH(DF$9,第２表!$10:$10,0)-1,FALSE))</f>
        <v/>
      </c>
      <c r="DG17" s="139" t="str">
        <f>IF(VLOOKUP($B17,第２表!$B$1:$ABM$64979,MATCH(DG$9,第２表!$10:$10,0)-1,FALSE)=0,"",VLOOKUP($B17,第２表!$B$1:$ABM$64979,MATCH(DG$9,第２表!$10:$10,0)-1,FALSE))</f>
        <v/>
      </c>
      <c r="DH17" s="139" t="str">
        <f>IF(VLOOKUP($B17,第２表!$B$1:$ABM$64979,MATCH(DH$9,第２表!$10:$10,0)-1,FALSE)=0,"",VLOOKUP($B17,第２表!$B$1:$ABM$64979,MATCH(DH$9,第２表!$10:$10,0)-1,FALSE))</f>
        <v/>
      </c>
      <c r="DI17" s="139" t="str">
        <f>IF(VLOOKUP($B17,第２表!$B$1:$ABM$64979,MATCH(DI$9,第２表!$10:$10,0)-1,FALSE)=0,"",VLOOKUP($B17,第２表!$B$1:$ABM$64979,MATCH(DI$9,第２表!$10:$10,0)-1,FALSE))</f>
        <v/>
      </c>
      <c r="DJ17" s="139" t="str">
        <f>IF(VLOOKUP($B17,第２表!$B$1:$ABM$64979,MATCH(DJ$9,第２表!$10:$10,0)-1,FALSE)=0,"",VLOOKUP($B17,第２表!$B$1:$ABM$64979,MATCH(DJ$9,第２表!$10:$10,0)-1,FALSE))</f>
        <v/>
      </c>
      <c r="DK17" s="139" t="str">
        <f>IF(VLOOKUP($B17,第２表!$B$1:$ABM$64979,MATCH(DK$9,第２表!$10:$10,0)-1,FALSE)=0,"",VLOOKUP($B17,第２表!$B$1:$ABM$64979,MATCH(DK$9,第２表!$10:$10,0)-1,FALSE))</f>
        <v/>
      </c>
      <c r="DL17" s="139" t="str">
        <f>IF(VLOOKUP($B17,第２表!$B$1:$ABM$64979,MATCH(DL$9,第２表!$10:$10,0)-1,FALSE)=0,"",VLOOKUP($B17,第２表!$B$1:$ABM$64979,MATCH(DL$9,第２表!$10:$10,0)-1,FALSE))</f>
        <v/>
      </c>
      <c r="DM17" s="139" t="str">
        <f>IF(VLOOKUP($B17,第２表!$B$1:$ABM$64979,MATCH(DM$9,第２表!$10:$10,0)-1,FALSE)=0,"",VLOOKUP($B17,第２表!$B$1:$ABM$64979,MATCH(DM$9,第２表!$10:$10,0)-1,FALSE))</f>
        <v/>
      </c>
      <c r="DN17" s="139" t="str">
        <f>IF(VLOOKUP($B17,第２表!$B$1:$ABM$64979,MATCH(DN$9,第２表!$10:$10,0)-1,FALSE)=0,"",VLOOKUP($B17,第２表!$B$1:$ABM$64979,MATCH(DN$9,第２表!$10:$10,0)-1,FALSE))</f>
        <v/>
      </c>
      <c r="DO17" s="139" t="str">
        <f>IF(VLOOKUP($B17,第２表!$B$1:$ABM$64979,MATCH(DO$9,第２表!$10:$10,0)-1,FALSE)=0,"",VLOOKUP($B17,第２表!$B$1:$ABM$64979,MATCH(DO$9,第２表!$10:$10,0)-1,FALSE))</f>
        <v/>
      </c>
      <c r="DP17" s="139" t="str">
        <f>IF(VLOOKUP($B17,第２表!$B$1:$ABM$64979,MATCH(DP$9,第２表!$10:$10,0)-1,FALSE)=0,"",VLOOKUP($B17,第２表!$B$1:$ABM$64979,MATCH(DP$9,第２表!$10:$10,0)-1,FALSE))</f>
        <v/>
      </c>
      <c r="DQ17" s="139" t="str">
        <f>IF(VLOOKUP($B17,第２表!$B$1:$ABM$64979,MATCH(DQ$9,第２表!$10:$10,0)-1,FALSE)=0,"",VLOOKUP($B17,第２表!$B$1:$ABM$64979,MATCH(DQ$9,第２表!$10:$10,0)-1,FALSE))</f>
        <v/>
      </c>
      <c r="DR17" s="139" t="str">
        <f>IF(VLOOKUP($B17,第２表!$B$1:$ABM$64979,MATCH(DR$9,第２表!$10:$10,0)-1,FALSE)=0,"",VLOOKUP($B17,第２表!$B$1:$ABM$64979,MATCH(DR$9,第２表!$10:$10,0)-1,FALSE))</f>
        <v/>
      </c>
      <c r="DS17" s="139" t="str">
        <f>IF(VLOOKUP($B17,第２表!$B$1:$ABM$64979,MATCH(DS$9,第２表!$10:$10,0)-1,FALSE)=0,"",VLOOKUP($B17,第２表!$B$1:$ABM$64979,MATCH(DS$9,第２表!$10:$10,0)-1,FALSE))</f>
        <v/>
      </c>
      <c r="DT17" s="139" t="str">
        <f>IF(VLOOKUP($B17,第２表!$B$1:$ABM$64979,MATCH(DT$9,第２表!$10:$10,0)-1,FALSE)=0,"",VLOOKUP($B17,第２表!$B$1:$ABM$64979,MATCH(DT$9,第２表!$10:$10,0)-1,FALSE))</f>
        <v/>
      </c>
      <c r="DU17" s="139" t="str">
        <f>IF(VLOOKUP($B17,第２表!$B$1:$ABM$64979,MATCH(DU$9,第２表!$10:$10,0)-1,FALSE)=0,"",VLOOKUP($B17,第２表!$B$1:$ABM$64979,MATCH(DU$9,第２表!$10:$10,0)-1,FALSE))</f>
        <v/>
      </c>
      <c r="DV17" s="139" t="str">
        <f>IF(VLOOKUP($B17,第２表!$B$1:$ABM$64979,MATCH(DV$9,第２表!$10:$10,0)-1,FALSE)=0,"",VLOOKUP($B17,第２表!$B$1:$ABM$64979,MATCH(DV$9,第２表!$10:$10,0)-1,FALSE))</f>
        <v/>
      </c>
      <c r="DW17" s="139" t="str">
        <f>IF(VLOOKUP($B17,第２表!$B$1:$ABM$64979,MATCH(DW$9,第２表!$10:$10,0)-1,FALSE)=0,"",VLOOKUP($B17,第２表!$B$1:$ABM$64979,MATCH(DW$9,第２表!$10:$10,0)-1,FALSE))</f>
        <v/>
      </c>
      <c r="DX17" s="139" t="str">
        <f>IF(VLOOKUP($B17,第２表!$B$1:$ABM$64979,MATCH(DX$9,第２表!$10:$10,0)-1,FALSE)=0,"",VLOOKUP($B17,第２表!$B$1:$ABM$64979,MATCH(DX$9,第２表!$10:$10,0)-1,FALSE))</f>
        <v/>
      </c>
      <c r="DY17" s="139" t="str">
        <f>IF(VLOOKUP($B17,第２表!$B$1:$ABM$64979,MATCH(DY$9,第２表!$10:$10,0)-1,FALSE)=0,"",VLOOKUP($B17,第２表!$B$1:$ABM$64979,MATCH(DY$9,第２表!$10:$10,0)-1,FALSE))</f>
        <v/>
      </c>
      <c r="DZ17" s="139" t="str">
        <f>IF(VLOOKUP($B17,第２表!$B$1:$ABM$64979,MATCH(DZ$9,第２表!$10:$10,0)-1,FALSE)=0,"",VLOOKUP($B17,第２表!$B$1:$ABM$64979,MATCH(DZ$9,第２表!$10:$10,0)-1,FALSE))</f>
        <v/>
      </c>
      <c r="EA17" s="139" t="str">
        <f>IF(VLOOKUP($B17,第２表!$B$1:$ABM$64979,MATCH(EA$9,第２表!$10:$10,0)-1,FALSE)=0,"",VLOOKUP($B17,第２表!$B$1:$ABM$64979,MATCH(EA$9,第２表!$10:$10,0)-1,FALSE))</f>
        <v/>
      </c>
      <c r="EB17" s="139" t="str">
        <f>IF(VLOOKUP($B17,第２表!$B$1:$ABM$64979,MATCH(EB$9,第２表!$10:$10,0)-1,FALSE)=0,"",VLOOKUP($B17,第２表!$B$1:$ABM$64979,MATCH(EB$9,第２表!$10:$10,0)-1,FALSE))</f>
        <v/>
      </c>
      <c r="EC17" s="139" t="str">
        <f>IF(VLOOKUP($B17,第２表!$B$1:$ABM$64979,MATCH(EC$9,第２表!$10:$10,0)-1,FALSE)=0,"",VLOOKUP($B17,第２表!$B$1:$ABM$64979,MATCH(EC$9,第２表!$10:$10,0)-1,FALSE))</f>
        <v/>
      </c>
      <c r="ED17" s="139" t="str">
        <f>IF(VLOOKUP($B17,第２表!$B$1:$ABM$64979,MATCH(ED$9,第２表!$10:$10,0)-1,FALSE)=0,"",VLOOKUP($B17,第２表!$B$1:$ABM$64979,MATCH(ED$9,第２表!$10:$10,0)-1,FALSE))</f>
        <v/>
      </c>
      <c r="EE17" s="139" t="str">
        <f>IF(VLOOKUP($B17,第２表!$B$1:$ABM$64979,MATCH(EE$9,第２表!$10:$10,0)-1,FALSE)=0,"",VLOOKUP($B17,第２表!$B$1:$ABM$64979,MATCH(EE$9,第２表!$10:$10,0)-1,FALSE))</f>
        <v/>
      </c>
      <c r="EF17" s="139" t="str">
        <f>IF(VLOOKUP($B17,第２表!$B$1:$ABM$64979,MATCH(EF$9,第２表!$10:$10,0)-1,FALSE)=0,"",VLOOKUP($B17,第２表!$B$1:$ABM$64979,MATCH(EF$9,第２表!$10:$10,0)-1,FALSE))</f>
        <v/>
      </c>
      <c r="EG17" s="139" t="str">
        <f>IF(VLOOKUP($B17,第２表!$B$1:$ABM$64979,MATCH(EG$9,第２表!$10:$10,0)-1,FALSE)=0,"",VLOOKUP($B17,第２表!$B$1:$ABM$64979,MATCH(EG$9,第２表!$10:$10,0)-1,FALSE))</f>
        <v/>
      </c>
      <c r="EH17" s="139" t="str">
        <f>IF(VLOOKUP($B17,第２表!$B$1:$ABM$64979,MATCH(EH$9,第２表!$10:$10,0)-1,FALSE)=0,"",VLOOKUP($B17,第２表!$B$1:$ABM$64979,MATCH(EH$9,第２表!$10:$10,0)-1,FALSE))</f>
        <v/>
      </c>
      <c r="EI17" s="139" t="str">
        <f>IF(VLOOKUP($B17,第２表!$B$1:$ABM$64979,MATCH(EI$9,第２表!$10:$10,0)-1,FALSE)=0,"",VLOOKUP($B17,第２表!$B$1:$ABM$64979,MATCH(EI$9,第２表!$10:$10,0)-1,FALSE))</f>
        <v/>
      </c>
      <c r="EJ17" s="139" t="str">
        <f>IF(VLOOKUP($B17,第２表!$B$1:$ABM$64979,MATCH(EJ$9,第２表!$10:$10,0)-1,FALSE)=0,"",VLOOKUP($B17,第２表!$B$1:$ABM$64979,MATCH(EJ$9,第２表!$10:$10,0)-1,FALSE))</f>
        <v/>
      </c>
      <c r="EK17" s="139" t="str">
        <f>IF(VLOOKUP($B17,第２表!$B$1:$ABM$64979,MATCH(EK$9,第２表!$10:$10,0)-1,FALSE)=0,"",VLOOKUP($B17,第２表!$B$1:$ABM$64979,MATCH(EK$9,第２表!$10:$10,0)-1,FALSE))</f>
        <v/>
      </c>
      <c r="EL17" s="139" t="str">
        <f>IF(VLOOKUP($B17,第２表!$B$1:$ABM$64979,MATCH(EL$9,第２表!$10:$10,0)-1,FALSE)=0,"",VLOOKUP($B17,第２表!$B$1:$ABM$64979,MATCH(EL$9,第２表!$10:$10,0)-1,FALSE))</f>
        <v/>
      </c>
      <c r="EM17" s="139" t="str">
        <f>IF(VLOOKUP($B17,第２表!$B$1:$ABM$64979,MATCH(EM$9,第２表!$10:$10,0)-1,FALSE)=0,"",VLOOKUP($B17,第２表!$B$1:$ABM$64979,MATCH(EM$9,第２表!$10:$10,0)-1,FALSE))</f>
        <v/>
      </c>
      <c r="EN17" s="139" t="str">
        <f>IF(VLOOKUP($B17,第２表!$B$1:$ABM$64979,MATCH(EN$9,第２表!$10:$10,0)-1,FALSE)=0,"",VLOOKUP($B17,第２表!$B$1:$ABM$64979,MATCH(EN$9,第２表!$10:$10,0)-1,FALSE))</f>
        <v/>
      </c>
      <c r="EO17" s="139" t="str">
        <f>IF(VLOOKUP($B17,第２表!$B$1:$ABM$64979,MATCH(EO$9,第２表!$10:$10,0)-1,FALSE)=0,"",VLOOKUP($B17,第２表!$B$1:$ABM$64979,MATCH(EO$9,第２表!$10:$10,0)-1,FALSE))</f>
        <v/>
      </c>
      <c r="EP17" s="139" t="str">
        <f>IF(VLOOKUP($B17,第２表!$B$1:$ABM$64979,MATCH(EP$9,第２表!$10:$10,0)-1,FALSE)=0,"",VLOOKUP($B17,第２表!$B$1:$ABM$64979,MATCH(EP$9,第２表!$10:$10,0)-1,FALSE))</f>
        <v/>
      </c>
      <c r="EQ17" s="139" t="str">
        <f>IF(VLOOKUP($B17,第２表!$B$1:$ABM$64979,MATCH(EQ$9,第２表!$10:$10,0)-1,FALSE)=0,"",VLOOKUP($B17,第２表!$B$1:$ABM$64979,MATCH(EQ$9,第２表!$10:$10,0)-1,FALSE))</f>
        <v/>
      </c>
      <c r="ER17" s="139" t="str">
        <f>IF(VLOOKUP($B17,第２表!$B$1:$ABM$64979,MATCH(ER$9,第２表!$10:$10,0)-1,FALSE)=0,"",VLOOKUP($B17,第２表!$B$1:$ABM$64979,MATCH(ER$9,第２表!$10:$10,0)-1,FALSE))</f>
        <v/>
      </c>
      <c r="ES17" s="227"/>
      <c r="ET17" s="548"/>
      <c r="EU17" s="546"/>
    </row>
    <row r="18" spans="2:151" ht="24" customHeight="1" x14ac:dyDescent="0.15">
      <c r="B18" s="527" t="str">
        <f>第１表!F7</f>
        <v>○○頭首工</v>
      </c>
      <c r="C18" s="531" t="s">
        <v>119</v>
      </c>
      <c r="D18" s="173" t="s">
        <v>34</v>
      </c>
      <c r="E18" s="313">
        <v>50</v>
      </c>
      <c r="F18" s="359"/>
      <c r="G18" s="370"/>
      <c r="H18" s="370"/>
      <c r="I18" s="360"/>
      <c r="J18" s="360"/>
      <c r="K18" s="360"/>
      <c r="L18" s="360"/>
      <c r="M18" s="360"/>
      <c r="N18" s="360"/>
      <c r="O18" s="360"/>
      <c r="P18" s="360"/>
      <c r="Q18" s="360"/>
      <c r="R18" s="360"/>
      <c r="S18" s="360"/>
      <c r="T18" s="360"/>
      <c r="U18" s="360"/>
      <c r="V18" s="360"/>
      <c r="W18" s="360"/>
      <c r="X18" s="360"/>
      <c r="Y18" s="360"/>
      <c r="Z18" s="360"/>
      <c r="AA18" s="360"/>
      <c r="AB18" s="360"/>
      <c r="AC18" s="360"/>
      <c r="AD18" s="360"/>
      <c r="AE18" s="360"/>
      <c r="AF18" s="360"/>
      <c r="AG18" s="360"/>
      <c r="AH18" s="360"/>
      <c r="AI18" s="360"/>
      <c r="AJ18" s="360"/>
      <c r="AK18" s="360"/>
      <c r="AL18" s="360"/>
      <c r="AM18" s="360"/>
      <c r="AN18" s="360"/>
      <c r="AO18" s="360"/>
      <c r="AP18" s="360"/>
      <c r="AQ18" s="360"/>
      <c r="AR18" s="360"/>
      <c r="AS18" s="360"/>
      <c r="AT18" s="36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228"/>
      <c r="CV18" s="160"/>
      <c r="CW18" s="140"/>
      <c r="CX18" s="140"/>
      <c r="CY18" s="140"/>
      <c r="CZ18" s="140"/>
      <c r="DA18" s="140"/>
      <c r="DB18" s="140"/>
      <c r="DC18" s="140"/>
      <c r="DD18" s="140">
        <v>50</v>
      </c>
      <c r="DE18" s="140">
        <f>DD18-1</f>
        <v>49</v>
      </c>
      <c r="DF18" s="140">
        <f t="shared" ref="DF18:ER18" si="12">DE18-1</f>
        <v>48</v>
      </c>
      <c r="DG18" s="140">
        <f t="shared" si="12"/>
        <v>47</v>
      </c>
      <c r="DH18" s="140">
        <f t="shared" si="12"/>
        <v>46</v>
      </c>
      <c r="DI18" s="140">
        <f t="shared" si="12"/>
        <v>45</v>
      </c>
      <c r="DJ18" s="140">
        <f t="shared" si="12"/>
        <v>44</v>
      </c>
      <c r="DK18" s="140">
        <f t="shared" si="12"/>
        <v>43</v>
      </c>
      <c r="DL18" s="140">
        <f t="shared" si="12"/>
        <v>42</v>
      </c>
      <c r="DM18" s="140">
        <f t="shared" si="12"/>
        <v>41</v>
      </c>
      <c r="DN18" s="140">
        <f t="shared" si="12"/>
        <v>40</v>
      </c>
      <c r="DO18" s="140">
        <f t="shared" si="12"/>
        <v>39</v>
      </c>
      <c r="DP18" s="140">
        <f t="shared" si="12"/>
        <v>38</v>
      </c>
      <c r="DQ18" s="140">
        <f t="shared" si="12"/>
        <v>37</v>
      </c>
      <c r="DR18" s="140">
        <f t="shared" si="12"/>
        <v>36</v>
      </c>
      <c r="DS18" s="140">
        <f t="shared" si="12"/>
        <v>35</v>
      </c>
      <c r="DT18" s="140">
        <f t="shared" si="12"/>
        <v>34</v>
      </c>
      <c r="DU18" s="140">
        <f t="shared" si="12"/>
        <v>33</v>
      </c>
      <c r="DV18" s="140">
        <f t="shared" si="12"/>
        <v>32</v>
      </c>
      <c r="DW18" s="140">
        <f t="shared" si="12"/>
        <v>31</v>
      </c>
      <c r="DX18" s="140">
        <f t="shared" si="12"/>
        <v>30</v>
      </c>
      <c r="DY18" s="140">
        <f t="shared" si="12"/>
        <v>29</v>
      </c>
      <c r="DZ18" s="140">
        <f t="shared" si="12"/>
        <v>28</v>
      </c>
      <c r="EA18" s="140">
        <f t="shared" si="12"/>
        <v>27</v>
      </c>
      <c r="EB18" s="140">
        <f t="shared" si="12"/>
        <v>26</v>
      </c>
      <c r="EC18" s="140">
        <f t="shared" si="12"/>
        <v>25</v>
      </c>
      <c r="ED18" s="140">
        <f t="shared" si="12"/>
        <v>24</v>
      </c>
      <c r="EE18" s="140">
        <f t="shared" si="12"/>
        <v>23</v>
      </c>
      <c r="EF18" s="140">
        <f t="shared" si="12"/>
        <v>22</v>
      </c>
      <c r="EG18" s="140">
        <f t="shared" si="12"/>
        <v>21</v>
      </c>
      <c r="EH18" s="140">
        <f t="shared" si="12"/>
        <v>20</v>
      </c>
      <c r="EI18" s="140">
        <f t="shared" si="12"/>
        <v>19</v>
      </c>
      <c r="EJ18" s="140">
        <f t="shared" si="12"/>
        <v>18</v>
      </c>
      <c r="EK18" s="140">
        <f t="shared" si="12"/>
        <v>17</v>
      </c>
      <c r="EL18" s="140">
        <f t="shared" si="12"/>
        <v>16</v>
      </c>
      <c r="EM18" s="140">
        <f t="shared" si="12"/>
        <v>15</v>
      </c>
      <c r="EN18" s="140">
        <f t="shared" si="12"/>
        <v>14</v>
      </c>
      <c r="EO18" s="140">
        <f t="shared" si="12"/>
        <v>13</v>
      </c>
      <c r="EP18" s="140">
        <f t="shared" si="12"/>
        <v>12</v>
      </c>
      <c r="EQ18" s="140">
        <f t="shared" si="12"/>
        <v>11</v>
      </c>
      <c r="ER18" s="140">
        <f t="shared" si="12"/>
        <v>10</v>
      </c>
      <c r="ES18" s="229"/>
      <c r="ET18" s="548"/>
      <c r="EU18" s="546"/>
    </row>
    <row r="19" spans="2:151" ht="24" customHeight="1" x14ac:dyDescent="0.15">
      <c r="B19" s="527"/>
      <c r="C19" s="531"/>
      <c r="D19" s="173" t="s">
        <v>128</v>
      </c>
      <c r="E19" s="168" t="s">
        <v>12</v>
      </c>
      <c r="F19" s="358"/>
      <c r="G19" s="368"/>
      <c r="H19" s="368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  <c r="X19" s="345"/>
      <c r="Y19" s="345"/>
      <c r="Z19" s="345"/>
      <c r="AA19" s="345"/>
      <c r="AB19" s="345"/>
      <c r="AC19" s="345"/>
      <c r="AD19" s="345"/>
      <c r="AE19" s="345"/>
      <c r="AF19" s="345"/>
      <c r="AG19" s="345"/>
      <c r="AH19" s="345"/>
      <c r="AI19" s="345"/>
      <c r="AJ19" s="345"/>
      <c r="AK19" s="345"/>
      <c r="AL19" s="345"/>
      <c r="AM19" s="345"/>
      <c r="AN19" s="345"/>
      <c r="AO19" s="345"/>
      <c r="AP19" s="345"/>
      <c r="AQ19" s="345"/>
      <c r="AR19" s="345"/>
      <c r="AS19" s="345"/>
      <c r="AT19" s="345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2"/>
      <c r="BW19" s="142"/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2"/>
      <c r="CL19" s="142"/>
      <c r="CM19" s="142"/>
      <c r="CN19" s="142"/>
      <c r="CO19" s="142"/>
      <c r="CP19" s="142"/>
      <c r="CQ19" s="142"/>
      <c r="CR19" s="142"/>
      <c r="CS19" s="142"/>
      <c r="CT19" s="142"/>
      <c r="CU19" s="199"/>
      <c r="CV19" s="142"/>
      <c r="CW19" s="142"/>
      <c r="CX19" s="142"/>
      <c r="CY19" s="142"/>
      <c r="CZ19" s="142"/>
      <c r="DA19" s="142"/>
      <c r="DB19" s="142"/>
      <c r="DC19" s="142"/>
      <c r="DD19" s="142">
        <f>第２表!EW27</f>
        <v>4500000</v>
      </c>
      <c r="DE19" s="142">
        <f>ROUND($DD19/$DD18*DE18,0)</f>
        <v>4410000</v>
      </c>
      <c r="DF19" s="142">
        <f t="shared" ref="DF19:ER19" si="13">ROUND($DD19/$DD18*DF18,0)</f>
        <v>4320000</v>
      </c>
      <c r="DG19" s="142">
        <f t="shared" si="13"/>
        <v>4230000</v>
      </c>
      <c r="DH19" s="142">
        <f t="shared" si="13"/>
        <v>4140000</v>
      </c>
      <c r="DI19" s="142">
        <f t="shared" si="13"/>
        <v>4050000</v>
      </c>
      <c r="DJ19" s="142">
        <f t="shared" si="13"/>
        <v>3960000</v>
      </c>
      <c r="DK19" s="142">
        <f t="shared" si="13"/>
        <v>3870000</v>
      </c>
      <c r="DL19" s="142">
        <f t="shared" si="13"/>
        <v>3780000</v>
      </c>
      <c r="DM19" s="142">
        <f t="shared" si="13"/>
        <v>3690000</v>
      </c>
      <c r="DN19" s="142">
        <f t="shared" si="13"/>
        <v>3600000</v>
      </c>
      <c r="DO19" s="142">
        <f t="shared" si="13"/>
        <v>3510000</v>
      </c>
      <c r="DP19" s="142">
        <f t="shared" si="13"/>
        <v>3420000</v>
      </c>
      <c r="DQ19" s="142">
        <f t="shared" si="13"/>
        <v>3330000</v>
      </c>
      <c r="DR19" s="142">
        <f t="shared" si="13"/>
        <v>3240000</v>
      </c>
      <c r="DS19" s="142">
        <f t="shared" si="13"/>
        <v>3150000</v>
      </c>
      <c r="DT19" s="142">
        <f t="shared" si="13"/>
        <v>3060000</v>
      </c>
      <c r="DU19" s="142">
        <f t="shared" si="13"/>
        <v>2970000</v>
      </c>
      <c r="DV19" s="142">
        <f t="shared" si="13"/>
        <v>2880000</v>
      </c>
      <c r="DW19" s="142">
        <f t="shared" si="13"/>
        <v>2790000</v>
      </c>
      <c r="DX19" s="142">
        <f t="shared" si="13"/>
        <v>2700000</v>
      </c>
      <c r="DY19" s="142">
        <f t="shared" si="13"/>
        <v>2610000</v>
      </c>
      <c r="DZ19" s="142">
        <f t="shared" si="13"/>
        <v>2520000</v>
      </c>
      <c r="EA19" s="142">
        <f t="shared" si="13"/>
        <v>2430000</v>
      </c>
      <c r="EB19" s="142">
        <f t="shared" si="13"/>
        <v>2340000</v>
      </c>
      <c r="EC19" s="142">
        <f t="shared" si="13"/>
        <v>2250000</v>
      </c>
      <c r="ED19" s="142">
        <f t="shared" si="13"/>
        <v>2160000</v>
      </c>
      <c r="EE19" s="142">
        <f t="shared" si="13"/>
        <v>2070000</v>
      </c>
      <c r="EF19" s="142">
        <f t="shared" si="13"/>
        <v>1980000</v>
      </c>
      <c r="EG19" s="142">
        <f t="shared" si="13"/>
        <v>1890000</v>
      </c>
      <c r="EH19" s="142">
        <f t="shared" si="13"/>
        <v>1800000</v>
      </c>
      <c r="EI19" s="142">
        <f t="shared" si="13"/>
        <v>1710000</v>
      </c>
      <c r="EJ19" s="142">
        <f t="shared" si="13"/>
        <v>1620000</v>
      </c>
      <c r="EK19" s="142">
        <f t="shared" si="13"/>
        <v>1530000</v>
      </c>
      <c r="EL19" s="142">
        <f t="shared" si="13"/>
        <v>1440000</v>
      </c>
      <c r="EM19" s="142">
        <f t="shared" si="13"/>
        <v>1350000</v>
      </c>
      <c r="EN19" s="142">
        <f t="shared" si="13"/>
        <v>1260000</v>
      </c>
      <c r="EO19" s="142">
        <f t="shared" si="13"/>
        <v>1170000</v>
      </c>
      <c r="EP19" s="142">
        <f t="shared" si="13"/>
        <v>1080000</v>
      </c>
      <c r="EQ19" s="142">
        <f t="shared" si="13"/>
        <v>990000</v>
      </c>
      <c r="ER19" s="142">
        <f t="shared" si="13"/>
        <v>900000</v>
      </c>
      <c r="ES19" s="200"/>
      <c r="ET19" s="548"/>
      <c r="EU19" s="546"/>
    </row>
    <row r="20" spans="2:151" ht="24" customHeight="1" x14ac:dyDescent="0.15">
      <c r="B20" s="527"/>
      <c r="C20" s="531" t="s">
        <v>185</v>
      </c>
      <c r="D20" s="173" t="s">
        <v>34</v>
      </c>
      <c r="E20" s="313" t="s">
        <v>159</v>
      </c>
      <c r="F20" s="359"/>
      <c r="G20" s="370"/>
      <c r="H20" s="37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0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360"/>
      <c r="AI20" s="360"/>
      <c r="AJ20" s="360"/>
      <c r="AK20" s="360"/>
      <c r="AL20" s="360"/>
      <c r="AM20" s="360"/>
      <c r="AN20" s="360"/>
      <c r="AO20" s="360"/>
      <c r="AP20" s="360"/>
      <c r="AQ20" s="360"/>
      <c r="AR20" s="360"/>
      <c r="AS20" s="360"/>
      <c r="AT20" s="3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0"/>
      <c r="BJ20" s="160"/>
      <c r="BK20" s="160"/>
      <c r="BL20" s="160"/>
      <c r="BM20" s="160"/>
      <c r="BN20" s="160"/>
      <c r="BO20" s="160"/>
      <c r="BP20" s="160"/>
      <c r="BQ20" s="160"/>
      <c r="BR20" s="160"/>
      <c r="BS20" s="160"/>
      <c r="BT20" s="160"/>
      <c r="BU20" s="160"/>
      <c r="BV20" s="160"/>
      <c r="BW20" s="160"/>
      <c r="BX20" s="160"/>
      <c r="BY20" s="160"/>
      <c r="BZ20" s="160"/>
      <c r="CA20" s="160"/>
      <c r="CB20" s="160"/>
      <c r="CC20" s="160"/>
      <c r="CD20" s="160"/>
      <c r="CE20" s="160"/>
      <c r="CF20" s="160"/>
      <c r="CG20" s="160"/>
      <c r="CH20" s="160"/>
      <c r="CI20" s="160"/>
      <c r="CJ20" s="160"/>
      <c r="CK20" s="160"/>
      <c r="CL20" s="160"/>
      <c r="CM20" s="160"/>
      <c r="CN20" s="160"/>
      <c r="CO20" s="160"/>
      <c r="CP20" s="160"/>
      <c r="CQ20" s="160"/>
      <c r="CR20" s="160"/>
      <c r="CS20" s="160"/>
      <c r="CT20" s="160"/>
      <c r="CU20" s="196"/>
      <c r="CV20" s="160"/>
      <c r="CW20" s="16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229"/>
      <c r="ET20" s="548"/>
      <c r="EU20" s="546"/>
    </row>
    <row r="21" spans="2:151" ht="24" customHeight="1" x14ac:dyDescent="0.15">
      <c r="B21" s="527"/>
      <c r="C21" s="531"/>
      <c r="D21" s="173" t="s">
        <v>18</v>
      </c>
      <c r="E21" s="168" t="s">
        <v>12</v>
      </c>
      <c r="F21" s="358"/>
      <c r="G21" s="368"/>
      <c r="H21" s="368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345"/>
      <c r="Z21" s="345"/>
      <c r="AA21" s="345"/>
      <c r="AB21" s="345"/>
      <c r="AC21" s="345"/>
      <c r="AD21" s="345"/>
      <c r="AE21" s="345"/>
      <c r="AF21" s="345"/>
      <c r="AG21" s="345"/>
      <c r="AH21" s="345"/>
      <c r="AI21" s="345"/>
      <c r="AJ21" s="345"/>
      <c r="AK21" s="345"/>
      <c r="AL21" s="345"/>
      <c r="AM21" s="345"/>
      <c r="AN21" s="345"/>
      <c r="AO21" s="345"/>
      <c r="AP21" s="345"/>
      <c r="AQ21" s="345"/>
      <c r="AR21" s="345"/>
      <c r="AS21" s="345"/>
      <c r="AT21" s="345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  <c r="BI21" s="142"/>
      <c r="BJ21" s="142"/>
      <c r="BK21" s="142"/>
      <c r="BL21" s="142"/>
      <c r="BM21" s="142"/>
      <c r="BN21" s="142"/>
      <c r="BO21" s="142"/>
      <c r="BP21" s="142"/>
      <c r="BQ21" s="142"/>
      <c r="BR21" s="142"/>
      <c r="BS21" s="142"/>
      <c r="BT21" s="142"/>
      <c r="BU21" s="142"/>
      <c r="BV21" s="142"/>
      <c r="BW21" s="142"/>
      <c r="BX21" s="142"/>
      <c r="BY21" s="142"/>
      <c r="BZ21" s="142"/>
      <c r="CA21" s="142"/>
      <c r="CB21" s="142"/>
      <c r="CC21" s="142"/>
      <c r="CD21" s="142"/>
      <c r="CE21" s="142"/>
      <c r="CF21" s="142"/>
      <c r="CG21" s="142"/>
      <c r="CH21" s="142"/>
      <c r="CI21" s="142"/>
      <c r="CJ21" s="142"/>
      <c r="CK21" s="142"/>
      <c r="CL21" s="142"/>
      <c r="CM21" s="142"/>
      <c r="CN21" s="142"/>
      <c r="CO21" s="142"/>
      <c r="CP21" s="142"/>
      <c r="CQ21" s="142"/>
      <c r="CR21" s="142"/>
      <c r="CS21" s="142"/>
      <c r="CT21" s="142"/>
      <c r="CU21" s="199"/>
      <c r="CV21" s="142"/>
      <c r="CW21" s="142"/>
      <c r="CX21" s="142"/>
      <c r="CY21" s="142"/>
      <c r="CZ21" s="142"/>
      <c r="DA21" s="142"/>
      <c r="DB21" s="142"/>
      <c r="DC21" s="142"/>
      <c r="DD21" s="142"/>
      <c r="DE21" s="142"/>
      <c r="DF21" s="142"/>
      <c r="DG21" s="142"/>
      <c r="DH21" s="142"/>
      <c r="DI21" s="142"/>
      <c r="DJ21" s="142"/>
      <c r="DK21" s="142"/>
      <c r="DL21" s="142"/>
      <c r="DM21" s="142"/>
      <c r="DN21" s="142"/>
      <c r="DO21" s="142"/>
      <c r="DP21" s="142"/>
      <c r="DQ21" s="142"/>
      <c r="DR21" s="142"/>
      <c r="DS21" s="142"/>
      <c r="DT21" s="142"/>
      <c r="DU21" s="142"/>
      <c r="DV21" s="142"/>
      <c r="DW21" s="142"/>
      <c r="DX21" s="142"/>
      <c r="DY21" s="142"/>
      <c r="DZ21" s="142"/>
      <c r="EA21" s="142"/>
      <c r="EB21" s="142"/>
      <c r="EC21" s="142"/>
      <c r="ED21" s="142"/>
      <c r="EE21" s="142"/>
      <c r="EF21" s="142"/>
      <c r="EG21" s="142"/>
      <c r="EH21" s="142"/>
      <c r="EI21" s="142"/>
      <c r="EJ21" s="142"/>
      <c r="EK21" s="142"/>
      <c r="EL21" s="142"/>
      <c r="EM21" s="142"/>
      <c r="EN21" s="142"/>
      <c r="EO21" s="142"/>
      <c r="EP21" s="142"/>
      <c r="EQ21" s="142"/>
      <c r="ER21" s="142"/>
      <c r="ES21" s="200"/>
      <c r="ET21" s="548"/>
      <c r="EU21" s="546"/>
    </row>
    <row r="22" spans="2:151" ht="24" customHeight="1" thickBot="1" x14ac:dyDescent="0.2">
      <c r="B22" s="527"/>
      <c r="C22" s="529" t="s">
        <v>13</v>
      </c>
      <c r="D22" s="529"/>
      <c r="E22" s="168" t="s">
        <v>12</v>
      </c>
      <c r="F22" s="358"/>
      <c r="G22" s="368"/>
      <c r="H22" s="368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5"/>
      <c r="W22" s="345"/>
      <c r="X22" s="345"/>
      <c r="Y22" s="345"/>
      <c r="Z22" s="345"/>
      <c r="AA22" s="345"/>
      <c r="AB22" s="345"/>
      <c r="AC22" s="345"/>
      <c r="AD22" s="345"/>
      <c r="AE22" s="345"/>
      <c r="AF22" s="345"/>
      <c r="AG22" s="345"/>
      <c r="AH22" s="345"/>
      <c r="AI22" s="345"/>
      <c r="AJ22" s="345"/>
      <c r="AK22" s="345"/>
      <c r="AL22" s="345"/>
      <c r="AM22" s="345"/>
      <c r="AN22" s="345"/>
      <c r="AO22" s="345"/>
      <c r="AP22" s="345"/>
      <c r="AQ22" s="345"/>
      <c r="AR22" s="345"/>
      <c r="AS22" s="345"/>
      <c r="AT22" s="345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2"/>
      <c r="BJ22" s="142"/>
      <c r="BK22" s="142"/>
      <c r="BL22" s="142"/>
      <c r="BM22" s="142"/>
      <c r="BN22" s="142"/>
      <c r="BO22" s="142"/>
      <c r="BP22" s="142"/>
      <c r="BQ22" s="142"/>
      <c r="BR22" s="142"/>
      <c r="BS22" s="142"/>
      <c r="BT22" s="142"/>
      <c r="BU22" s="142"/>
      <c r="BV22" s="142"/>
      <c r="BW22" s="142"/>
      <c r="BX22" s="142"/>
      <c r="BY22" s="142"/>
      <c r="BZ22" s="142"/>
      <c r="CA22" s="142"/>
      <c r="CB22" s="142"/>
      <c r="CC22" s="142"/>
      <c r="CD22" s="142"/>
      <c r="CE22" s="142"/>
      <c r="CF22" s="142"/>
      <c r="CG22" s="142"/>
      <c r="CH22" s="142"/>
      <c r="CI22" s="142"/>
      <c r="CJ22" s="142"/>
      <c r="CK22" s="142"/>
      <c r="CL22" s="142"/>
      <c r="CM22" s="142"/>
      <c r="CN22" s="142"/>
      <c r="CO22" s="142"/>
      <c r="CP22" s="142"/>
      <c r="CQ22" s="142"/>
      <c r="CR22" s="142"/>
      <c r="CS22" s="142"/>
      <c r="CT22" s="142"/>
      <c r="CU22" s="199">
        <f>SUM(E22:CT22)</f>
        <v>0</v>
      </c>
      <c r="CV22" s="142"/>
      <c r="CW22" s="142"/>
      <c r="CX22" s="142"/>
      <c r="CY22" s="142"/>
      <c r="CZ22" s="142"/>
      <c r="DA22" s="142"/>
      <c r="DB22" s="142"/>
      <c r="DC22" s="142"/>
      <c r="DD22" s="142">
        <f>第２表!EW28</f>
        <v>10000</v>
      </c>
      <c r="DE22" s="142"/>
      <c r="DF22" s="142"/>
      <c r="DG22" s="142"/>
      <c r="DH22" s="142"/>
      <c r="DI22" s="142"/>
      <c r="DJ22" s="142"/>
      <c r="DK22" s="142"/>
      <c r="DL22" s="142"/>
      <c r="DM22" s="142"/>
      <c r="DN22" s="142"/>
      <c r="DO22" s="142"/>
      <c r="DP22" s="142"/>
      <c r="DQ22" s="142"/>
      <c r="DR22" s="142"/>
      <c r="DS22" s="142"/>
      <c r="DT22" s="142"/>
      <c r="DU22" s="142"/>
      <c r="DV22" s="142"/>
      <c r="DW22" s="142"/>
      <c r="DX22" s="142"/>
      <c r="DY22" s="142"/>
      <c r="DZ22" s="142"/>
      <c r="EA22" s="142"/>
      <c r="EB22" s="142"/>
      <c r="EC22" s="142"/>
      <c r="ED22" s="142"/>
      <c r="EE22" s="142"/>
      <c r="EF22" s="142"/>
      <c r="EG22" s="142"/>
      <c r="EH22" s="142"/>
      <c r="EI22" s="142"/>
      <c r="EJ22" s="142"/>
      <c r="EK22" s="142"/>
      <c r="EL22" s="142"/>
      <c r="EM22" s="142"/>
      <c r="EN22" s="142"/>
      <c r="EO22" s="142"/>
      <c r="EP22" s="142"/>
      <c r="EQ22" s="142"/>
      <c r="ER22" s="142">
        <f>SUM(CU22:EQ22)</f>
        <v>10000</v>
      </c>
      <c r="ES22" s="200"/>
      <c r="ET22" s="235" t="s">
        <v>112</v>
      </c>
      <c r="EU22" s="234"/>
    </row>
    <row r="23" spans="2:151" ht="24" customHeight="1" thickBot="1" x14ac:dyDescent="0.2">
      <c r="B23" s="528"/>
      <c r="C23" s="530" t="s">
        <v>9</v>
      </c>
      <c r="D23" s="530"/>
      <c r="E23" s="169" t="s">
        <v>12</v>
      </c>
      <c r="F23" s="362"/>
      <c r="G23" s="143">
        <f t="shared" ref="G23:AT23" si="14">SUM(G19,G21:G22)</f>
        <v>0</v>
      </c>
      <c r="H23" s="143">
        <f t="shared" si="14"/>
        <v>0</v>
      </c>
      <c r="I23" s="143">
        <f t="shared" si="14"/>
        <v>0</v>
      </c>
      <c r="J23" s="143">
        <f t="shared" si="14"/>
        <v>0</v>
      </c>
      <c r="K23" s="143">
        <f t="shared" si="14"/>
        <v>0</v>
      </c>
      <c r="L23" s="143">
        <f t="shared" si="14"/>
        <v>0</v>
      </c>
      <c r="M23" s="143">
        <f t="shared" si="14"/>
        <v>0</v>
      </c>
      <c r="N23" s="143">
        <f t="shared" si="14"/>
        <v>0</v>
      </c>
      <c r="O23" s="143">
        <f t="shared" si="14"/>
        <v>0</v>
      </c>
      <c r="P23" s="143">
        <f t="shared" si="14"/>
        <v>0</v>
      </c>
      <c r="Q23" s="143">
        <f t="shared" si="14"/>
        <v>0</v>
      </c>
      <c r="R23" s="143">
        <f t="shared" si="14"/>
        <v>0</v>
      </c>
      <c r="S23" s="143">
        <f t="shared" si="14"/>
        <v>0</v>
      </c>
      <c r="T23" s="143">
        <f t="shared" si="14"/>
        <v>0</v>
      </c>
      <c r="U23" s="143">
        <f t="shared" si="14"/>
        <v>0</v>
      </c>
      <c r="V23" s="143">
        <f t="shared" si="14"/>
        <v>0</v>
      </c>
      <c r="W23" s="143">
        <f t="shared" si="14"/>
        <v>0</v>
      </c>
      <c r="X23" s="143">
        <f t="shared" si="14"/>
        <v>0</v>
      </c>
      <c r="Y23" s="143">
        <f t="shared" si="14"/>
        <v>0</v>
      </c>
      <c r="Z23" s="143">
        <f t="shared" si="14"/>
        <v>0</v>
      </c>
      <c r="AA23" s="143">
        <f t="shared" si="14"/>
        <v>0</v>
      </c>
      <c r="AB23" s="143">
        <f t="shared" si="14"/>
        <v>0</v>
      </c>
      <c r="AC23" s="143">
        <f t="shared" si="14"/>
        <v>0</v>
      </c>
      <c r="AD23" s="143">
        <f t="shared" si="14"/>
        <v>0</v>
      </c>
      <c r="AE23" s="143">
        <f t="shared" si="14"/>
        <v>0</v>
      </c>
      <c r="AF23" s="143">
        <f t="shared" si="14"/>
        <v>0</v>
      </c>
      <c r="AG23" s="143">
        <f t="shared" si="14"/>
        <v>0</v>
      </c>
      <c r="AH23" s="143">
        <f t="shared" si="14"/>
        <v>0</v>
      </c>
      <c r="AI23" s="143">
        <f t="shared" si="14"/>
        <v>0</v>
      </c>
      <c r="AJ23" s="143">
        <f t="shared" si="14"/>
        <v>0</v>
      </c>
      <c r="AK23" s="143">
        <f t="shared" si="14"/>
        <v>0</v>
      </c>
      <c r="AL23" s="143">
        <f t="shared" si="14"/>
        <v>0</v>
      </c>
      <c r="AM23" s="143">
        <f t="shared" si="14"/>
        <v>0</v>
      </c>
      <c r="AN23" s="143">
        <f t="shared" si="14"/>
        <v>0</v>
      </c>
      <c r="AO23" s="143">
        <f t="shared" si="14"/>
        <v>0</v>
      </c>
      <c r="AP23" s="143">
        <f t="shared" si="14"/>
        <v>0</v>
      </c>
      <c r="AQ23" s="143">
        <f t="shared" si="14"/>
        <v>0</v>
      </c>
      <c r="AR23" s="143">
        <f t="shared" si="14"/>
        <v>0</v>
      </c>
      <c r="AS23" s="143">
        <f t="shared" si="14"/>
        <v>0</v>
      </c>
      <c r="AT23" s="143">
        <f t="shared" si="14"/>
        <v>0</v>
      </c>
      <c r="AU23" s="143">
        <f t="shared" ref="AU23:AX23" si="15">SUM(AU19,AU21:AU22)</f>
        <v>0</v>
      </c>
      <c r="AV23" s="143">
        <f t="shared" si="15"/>
        <v>0</v>
      </c>
      <c r="AW23" s="143">
        <f t="shared" si="15"/>
        <v>0</v>
      </c>
      <c r="AX23" s="143">
        <f t="shared" si="15"/>
        <v>0</v>
      </c>
      <c r="AY23" s="143">
        <f>SUM(AY19,AY21:AY22)</f>
        <v>0</v>
      </c>
      <c r="AZ23" s="143">
        <f t="shared" ref="AZ23:DJ23" si="16">SUM(AZ19,AZ21:AZ22)</f>
        <v>0</v>
      </c>
      <c r="BA23" s="143">
        <f t="shared" si="16"/>
        <v>0</v>
      </c>
      <c r="BB23" s="143">
        <f t="shared" si="16"/>
        <v>0</v>
      </c>
      <c r="BC23" s="143">
        <f t="shared" si="16"/>
        <v>0</v>
      </c>
      <c r="BD23" s="143">
        <f t="shared" si="16"/>
        <v>0</v>
      </c>
      <c r="BE23" s="143">
        <f t="shared" si="16"/>
        <v>0</v>
      </c>
      <c r="BF23" s="143">
        <f t="shared" si="16"/>
        <v>0</v>
      </c>
      <c r="BG23" s="143">
        <f t="shared" si="16"/>
        <v>0</v>
      </c>
      <c r="BH23" s="143">
        <f t="shared" si="16"/>
        <v>0</v>
      </c>
      <c r="BI23" s="143">
        <f t="shared" si="16"/>
        <v>0</v>
      </c>
      <c r="BJ23" s="143">
        <f t="shared" si="16"/>
        <v>0</v>
      </c>
      <c r="BK23" s="143">
        <f t="shared" si="16"/>
        <v>0</v>
      </c>
      <c r="BL23" s="143">
        <f t="shared" si="16"/>
        <v>0</v>
      </c>
      <c r="BM23" s="143">
        <f t="shared" si="16"/>
        <v>0</v>
      </c>
      <c r="BN23" s="143">
        <f t="shared" si="16"/>
        <v>0</v>
      </c>
      <c r="BO23" s="143">
        <f t="shared" si="16"/>
        <v>0</v>
      </c>
      <c r="BP23" s="143">
        <f t="shared" si="16"/>
        <v>0</v>
      </c>
      <c r="BQ23" s="143">
        <f t="shared" si="16"/>
        <v>0</v>
      </c>
      <c r="BR23" s="143">
        <f t="shared" si="16"/>
        <v>0</v>
      </c>
      <c r="BS23" s="143">
        <f t="shared" si="16"/>
        <v>0</v>
      </c>
      <c r="BT23" s="143">
        <f t="shared" si="16"/>
        <v>0</v>
      </c>
      <c r="BU23" s="143">
        <f t="shared" si="16"/>
        <v>0</v>
      </c>
      <c r="BV23" s="143">
        <f t="shared" si="16"/>
        <v>0</v>
      </c>
      <c r="BW23" s="143">
        <f t="shared" si="16"/>
        <v>0</v>
      </c>
      <c r="BX23" s="143">
        <f t="shared" si="16"/>
        <v>0</v>
      </c>
      <c r="BY23" s="143">
        <f t="shared" si="16"/>
        <v>0</v>
      </c>
      <c r="BZ23" s="143">
        <f t="shared" si="16"/>
        <v>0</v>
      </c>
      <c r="CA23" s="143">
        <f t="shared" si="16"/>
        <v>0</v>
      </c>
      <c r="CB23" s="143">
        <f t="shared" si="16"/>
        <v>0</v>
      </c>
      <c r="CC23" s="143">
        <f t="shared" si="16"/>
        <v>0</v>
      </c>
      <c r="CD23" s="143">
        <f t="shared" si="16"/>
        <v>0</v>
      </c>
      <c r="CE23" s="143">
        <f t="shared" si="16"/>
        <v>0</v>
      </c>
      <c r="CF23" s="143">
        <f t="shared" si="16"/>
        <v>0</v>
      </c>
      <c r="CG23" s="143">
        <f t="shared" si="16"/>
        <v>0</v>
      </c>
      <c r="CH23" s="143">
        <f t="shared" si="16"/>
        <v>0</v>
      </c>
      <c r="CI23" s="143">
        <f t="shared" si="16"/>
        <v>0</v>
      </c>
      <c r="CJ23" s="143">
        <f t="shared" si="16"/>
        <v>0</v>
      </c>
      <c r="CK23" s="143">
        <f t="shared" si="16"/>
        <v>0</v>
      </c>
      <c r="CL23" s="143">
        <f t="shared" si="16"/>
        <v>0</v>
      </c>
      <c r="CM23" s="143">
        <f t="shared" si="16"/>
        <v>0</v>
      </c>
      <c r="CN23" s="143">
        <f t="shared" si="16"/>
        <v>0</v>
      </c>
      <c r="CO23" s="143">
        <f t="shared" si="16"/>
        <v>0</v>
      </c>
      <c r="CP23" s="143">
        <f t="shared" si="16"/>
        <v>0</v>
      </c>
      <c r="CQ23" s="143">
        <f t="shared" si="16"/>
        <v>0</v>
      </c>
      <c r="CR23" s="143">
        <f t="shared" si="16"/>
        <v>0</v>
      </c>
      <c r="CS23" s="143">
        <f t="shared" si="16"/>
        <v>0</v>
      </c>
      <c r="CT23" s="143">
        <f t="shared" si="16"/>
        <v>0</v>
      </c>
      <c r="CU23" s="201">
        <f t="shared" si="16"/>
        <v>0</v>
      </c>
      <c r="CV23" s="143">
        <f t="shared" si="16"/>
        <v>0</v>
      </c>
      <c r="CW23" s="143">
        <f t="shared" si="16"/>
        <v>0</v>
      </c>
      <c r="CX23" s="143">
        <f t="shared" si="16"/>
        <v>0</v>
      </c>
      <c r="CY23" s="143">
        <f t="shared" si="16"/>
        <v>0</v>
      </c>
      <c r="CZ23" s="143">
        <f t="shared" si="16"/>
        <v>0</v>
      </c>
      <c r="DA23" s="143">
        <f t="shared" si="16"/>
        <v>0</v>
      </c>
      <c r="DB23" s="143">
        <f t="shared" si="16"/>
        <v>0</v>
      </c>
      <c r="DC23" s="143">
        <f t="shared" si="16"/>
        <v>0</v>
      </c>
      <c r="DD23" s="143">
        <f t="shared" si="16"/>
        <v>4510000</v>
      </c>
      <c r="DE23" s="143">
        <f t="shared" si="16"/>
        <v>4410000</v>
      </c>
      <c r="DF23" s="143">
        <f t="shared" si="16"/>
        <v>4320000</v>
      </c>
      <c r="DG23" s="143">
        <f t="shared" si="16"/>
        <v>4230000</v>
      </c>
      <c r="DH23" s="143">
        <f t="shared" si="16"/>
        <v>4140000</v>
      </c>
      <c r="DI23" s="143">
        <f t="shared" si="16"/>
        <v>4050000</v>
      </c>
      <c r="DJ23" s="143">
        <f t="shared" si="16"/>
        <v>3960000</v>
      </c>
      <c r="DK23" s="143">
        <f t="shared" ref="DK23:ER23" si="17">SUM(DK19,DK21:DK22)</f>
        <v>3870000</v>
      </c>
      <c r="DL23" s="143">
        <f t="shared" si="17"/>
        <v>3780000</v>
      </c>
      <c r="DM23" s="143">
        <f t="shared" si="17"/>
        <v>3690000</v>
      </c>
      <c r="DN23" s="143">
        <f t="shared" si="17"/>
        <v>3600000</v>
      </c>
      <c r="DO23" s="143">
        <f t="shared" si="17"/>
        <v>3510000</v>
      </c>
      <c r="DP23" s="143">
        <f t="shared" si="17"/>
        <v>3420000</v>
      </c>
      <c r="DQ23" s="143">
        <f t="shared" si="17"/>
        <v>3330000</v>
      </c>
      <c r="DR23" s="143">
        <f t="shared" si="17"/>
        <v>3240000</v>
      </c>
      <c r="DS23" s="143">
        <f t="shared" si="17"/>
        <v>3150000</v>
      </c>
      <c r="DT23" s="143">
        <f t="shared" si="17"/>
        <v>3060000</v>
      </c>
      <c r="DU23" s="143">
        <f t="shared" si="17"/>
        <v>2970000</v>
      </c>
      <c r="DV23" s="143">
        <f t="shared" si="17"/>
        <v>2880000</v>
      </c>
      <c r="DW23" s="143">
        <f t="shared" si="17"/>
        <v>2790000</v>
      </c>
      <c r="DX23" s="143">
        <f t="shared" si="17"/>
        <v>2700000</v>
      </c>
      <c r="DY23" s="143">
        <f t="shared" si="17"/>
        <v>2610000</v>
      </c>
      <c r="DZ23" s="143">
        <f t="shared" si="17"/>
        <v>2520000</v>
      </c>
      <c r="EA23" s="143">
        <f t="shared" si="17"/>
        <v>2430000</v>
      </c>
      <c r="EB23" s="143">
        <f t="shared" si="17"/>
        <v>2340000</v>
      </c>
      <c r="EC23" s="143">
        <f t="shared" si="17"/>
        <v>2250000</v>
      </c>
      <c r="ED23" s="143">
        <f t="shared" si="17"/>
        <v>2160000</v>
      </c>
      <c r="EE23" s="143">
        <f t="shared" si="17"/>
        <v>2070000</v>
      </c>
      <c r="EF23" s="143">
        <f t="shared" si="17"/>
        <v>1980000</v>
      </c>
      <c r="EG23" s="143">
        <f t="shared" si="17"/>
        <v>1890000</v>
      </c>
      <c r="EH23" s="143">
        <f t="shared" si="17"/>
        <v>1800000</v>
      </c>
      <c r="EI23" s="143">
        <f t="shared" si="17"/>
        <v>1710000</v>
      </c>
      <c r="EJ23" s="143">
        <f t="shared" si="17"/>
        <v>1620000</v>
      </c>
      <c r="EK23" s="143">
        <f t="shared" si="17"/>
        <v>1530000</v>
      </c>
      <c r="EL23" s="143">
        <f t="shared" si="17"/>
        <v>1440000</v>
      </c>
      <c r="EM23" s="143">
        <f t="shared" si="17"/>
        <v>1350000</v>
      </c>
      <c r="EN23" s="143">
        <f t="shared" si="17"/>
        <v>1260000</v>
      </c>
      <c r="EO23" s="143">
        <f t="shared" si="17"/>
        <v>1170000</v>
      </c>
      <c r="EP23" s="143">
        <f t="shared" si="17"/>
        <v>1080000</v>
      </c>
      <c r="EQ23" s="143">
        <f t="shared" si="17"/>
        <v>990000</v>
      </c>
      <c r="ER23" s="143">
        <f t="shared" si="17"/>
        <v>910000</v>
      </c>
      <c r="ES23" s="202"/>
      <c r="ET23" s="236">
        <f>ROUND(CU23/CV$8,0)</f>
        <v>0</v>
      </c>
      <c r="EU23" s="180">
        <f>ROUND(ER23/ER$8,0)</f>
        <v>133171</v>
      </c>
    </row>
    <row r="24" spans="2:151" ht="24" customHeight="1" x14ac:dyDescent="0.15">
      <c r="B24" s="170">
        <f>第１表!D8</f>
        <v>3</v>
      </c>
      <c r="C24" s="354" t="s">
        <v>399</v>
      </c>
      <c r="D24" s="161"/>
      <c r="E24" s="172"/>
      <c r="F24" s="364"/>
      <c r="G24" s="369" t="str">
        <f>IF(VLOOKUP($B24,第２表!$B$1:$ABM$64979,MATCH(G$9,第２表!$10:$10,0)-1,FALSE)=0,"",VLOOKUP($B24,第２表!$B$1:$ABM$64979,MATCH(G$9,第２表!$10:$10,0)-1,FALSE))</f>
        <v/>
      </c>
      <c r="H24" s="369" t="str">
        <f>IF(VLOOKUP($B24,第２表!$B$1:$ABM$64979,MATCH(H$9,第２表!$10:$10,0)-1,FALSE)=0,"",VLOOKUP($B24,第２表!$B$1:$ABM$64979,MATCH(H$9,第２表!$10:$10,0)-1,FALSE))</f>
        <v/>
      </c>
      <c r="I24" s="365" t="str">
        <f>IF(VLOOKUP($B24,第２表!$B$1:$ABM$64979,MATCH(I$9,第２表!$10:$10,0)-1,FALSE)=0,"",VLOOKUP($B24,第２表!$B$1:$ABM$64979,MATCH(I$9,第２表!$10:$10,0)-1,FALSE))</f>
        <v/>
      </c>
      <c r="J24" s="365" t="str">
        <f>IF(VLOOKUP($B24,第２表!$B$1:$ABM$64979,MATCH(J$9,第２表!$10:$10,0)-1,FALSE)=0,"",VLOOKUP($B24,第２表!$B$1:$ABM$64979,MATCH(J$9,第２表!$10:$10,0)-1,FALSE))</f>
        <v/>
      </c>
      <c r="K24" s="365" t="str">
        <f>IF(VLOOKUP($B24,第２表!$B$1:$ABM$64979,MATCH(K$9,第２表!$10:$10,0)-1,FALSE)=0,"",VLOOKUP($B24,第２表!$B$1:$ABM$64979,MATCH(K$9,第２表!$10:$10,0)-1,FALSE))</f>
        <v/>
      </c>
      <c r="L24" s="365" t="str">
        <f>IF(VLOOKUP($B24,第２表!$B$1:$ABM$64979,MATCH(L$9,第２表!$10:$10,0)-1,FALSE)=0,"",VLOOKUP($B24,第２表!$B$1:$ABM$64979,MATCH(L$9,第２表!$10:$10,0)-1,FALSE))</f>
        <v/>
      </c>
      <c r="M24" s="365" t="str">
        <f>IF(VLOOKUP($B24,第２表!$B$1:$ABM$64979,MATCH(M$9,第２表!$10:$10,0)-1,FALSE)=0,"",VLOOKUP($B24,第２表!$B$1:$ABM$64979,MATCH(M$9,第２表!$10:$10,0)-1,FALSE))</f>
        <v/>
      </c>
      <c r="N24" s="365" t="str">
        <f>IF(VLOOKUP($B24,第２表!$B$1:$ABM$64979,MATCH(N$9,第２表!$10:$10,0)-1,FALSE)=0,"",VLOOKUP($B24,第２表!$B$1:$ABM$64979,MATCH(N$9,第２表!$10:$10,0)-1,FALSE))</f>
        <v/>
      </c>
      <c r="O24" s="365" t="str">
        <f>IF(VLOOKUP($B24,第２表!$B$1:$ABM$64979,MATCH(O$9,第２表!$10:$10,0)-1,FALSE)=0,"",VLOOKUP($B24,第２表!$B$1:$ABM$64979,MATCH(O$9,第２表!$10:$10,0)-1,FALSE))</f>
        <v/>
      </c>
      <c r="P24" s="365" t="str">
        <f>IF(VLOOKUP($B24,第２表!$B$1:$ABM$64979,MATCH(P$9,第２表!$10:$10,0)-1,FALSE)=0,"",VLOOKUP($B24,第２表!$B$1:$ABM$64979,MATCH(P$9,第２表!$10:$10,0)-1,FALSE))</f>
        <v/>
      </c>
      <c r="Q24" s="365" t="str">
        <f>IF(VLOOKUP($B24,第２表!$B$1:$ABM$64979,MATCH(Q$9,第２表!$10:$10,0)-1,FALSE)=0,"",VLOOKUP($B24,第２表!$B$1:$ABM$64979,MATCH(Q$9,第２表!$10:$10,0)-1,FALSE))</f>
        <v/>
      </c>
      <c r="R24" s="365" t="str">
        <f>IF(VLOOKUP($B24,第２表!$B$1:$ABM$64979,MATCH(R$9,第２表!$10:$10,0)-1,FALSE)=0,"",VLOOKUP($B24,第２表!$B$1:$ABM$64979,MATCH(R$9,第２表!$10:$10,0)-1,FALSE))</f>
        <v/>
      </c>
      <c r="S24" s="365" t="str">
        <f>IF(VLOOKUP($B24,第２表!$B$1:$ABM$64979,MATCH(S$9,第２表!$10:$10,0)-1,FALSE)=0,"",VLOOKUP($B24,第２表!$B$1:$ABM$64979,MATCH(S$9,第２表!$10:$10,0)-1,FALSE))</f>
        <v/>
      </c>
      <c r="T24" s="365" t="str">
        <f>IF(VLOOKUP($B24,第２表!$B$1:$ABM$64979,MATCH(T$9,第２表!$10:$10,0)-1,FALSE)=0,"",VLOOKUP($B24,第２表!$B$1:$ABM$64979,MATCH(T$9,第２表!$10:$10,0)-1,FALSE))</f>
        <v/>
      </c>
      <c r="U24" s="365" t="str">
        <f>IF(VLOOKUP($B24,第２表!$B$1:$ABM$64979,MATCH(U$9,第２表!$10:$10,0)-1,FALSE)=0,"",VLOOKUP($B24,第２表!$B$1:$ABM$64979,MATCH(U$9,第２表!$10:$10,0)-1,FALSE))</f>
        <v/>
      </c>
      <c r="V24" s="365" t="str">
        <f>IF(VLOOKUP($B24,第２表!$B$1:$ABM$64979,MATCH(V$9,第２表!$10:$10,0)-1,FALSE)=0,"",VLOOKUP($B24,第２表!$B$1:$ABM$64979,MATCH(V$9,第２表!$10:$10,0)-1,FALSE))</f>
        <v/>
      </c>
      <c r="W24" s="365" t="str">
        <f>IF(VLOOKUP($B24,第２表!$B$1:$ABM$64979,MATCH(W$9,第２表!$10:$10,0)-1,FALSE)=0,"",VLOOKUP($B24,第２表!$B$1:$ABM$64979,MATCH(W$9,第２表!$10:$10,0)-1,FALSE))</f>
        <v/>
      </c>
      <c r="X24" s="365" t="str">
        <f>IF(VLOOKUP($B24,第２表!$B$1:$ABM$64979,MATCH(X$9,第２表!$10:$10,0)-1,FALSE)=0,"",VLOOKUP($B24,第２表!$B$1:$ABM$64979,MATCH(X$9,第２表!$10:$10,0)-1,FALSE))</f>
        <v/>
      </c>
      <c r="Y24" s="365" t="str">
        <f>IF(VLOOKUP($B24,第２表!$B$1:$ABM$64979,MATCH(Y$9,第２表!$10:$10,0)-1,FALSE)=0,"",VLOOKUP($B24,第２表!$B$1:$ABM$64979,MATCH(Y$9,第２表!$10:$10,0)-1,FALSE))</f>
        <v/>
      </c>
      <c r="Z24" s="365" t="str">
        <f>IF(VLOOKUP($B24,第２表!$B$1:$ABM$64979,MATCH(Z$9,第２表!$10:$10,0)-1,FALSE)=0,"",VLOOKUP($B24,第２表!$B$1:$ABM$64979,MATCH(Z$9,第２表!$10:$10,0)-1,FALSE))</f>
        <v/>
      </c>
      <c r="AA24" s="365" t="str">
        <f>IF(VLOOKUP($B24,第２表!$B$1:$ABM$64979,MATCH(AA$9,第２表!$10:$10,0)-1,FALSE)=0,"",VLOOKUP($B24,第２表!$B$1:$ABM$64979,MATCH(AA$9,第２表!$10:$10,0)-1,FALSE))</f>
        <v/>
      </c>
      <c r="AB24" s="365" t="str">
        <f>IF(VLOOKUP($B24,第２表!$B$1:$ABM$64979,MATCH(AB$9,第２表!$10:$10,0)-1,FALSE)=0,"",VLOOKUP($B24,第２表!$B$1:$ABM$64979,MATCH(AB$9,第２表!$10:$10,0)-1,FALSE))</f>
        <v/>
      </c>
      <c r="AC24" s="365" t="str">
        <f>IF(VLOOKUP($B24,第２表!$B$1:$ABM$64979,MATCH(AC$9,第２表!$10:$10,0)-1,FALSE)=0,"",VLOOKUP($B24,第２表!$B$1:$ABM$64979,MATCH(AC$9,第２表!$10:$10,0)-1,FALSE))</f>
        <v/>
      </c>
      <c r="AD24" s="365" t="str">
        <f>IF(VLOOKUP($B24,第２表!$B$1:$ABM$64979,MATCH(AD$9,第２表!$10:$10,0)-1,FALSE)=0,"",VLOOKUP($B24,第２表!$B$1:$ABM$64979,MATCH(AD$9,第２表!$10:$10,0)-1,FALSE))</f>
        <v/>
      </c>
      <c r="AE24" s="365" t="str">
        <f>IF(VLOOKUP($B24,第２表!$B$1:$ABM$64979,MATCH(AE$9,第２表!$10:$10,0)-1,FALSE)=0,"",VLOOKUP($B24,第２表!$B$1:$ABM$64979,MATCH(AE$9,第２表!$10:$10,0)-1,FALSE))</f>
        <v/>
      </c>
      <c r="AF24" s="365" t="str">
        <f>IF(VLOOKUP($B24,第２表!$B$1:$ABM$64979,MATCH(AF$9,第２表!$10:$10,0)-1,FALSE)=0,"",VLOOKUP($B24,第２表!$B$1:$ABM$64979,MATCH(AF$9,第２表!$10:$10,0)-1,FALSE))</f>
        <v/>
      </c>
      <c r="AG24" s="365" t="str">
        <f>IF(VLOOKUP($B24,第２表!$B$1:$ABM$64979,MATCH(AG$9,第２表!$10:$10,0)-1,FALSE)=0,"",VLOOKUP($B24,第２表!$B$1:$ABM$64979,MATCH(AG$9,第２表!$10:$10,0)-1,FALSE))</f>
        <v/>
      </c>
      <c r="AH24" s="365" t="str">
        <f>IF(VLOOKUP($B24,第２表!$B$1:$ABM$64979,MATCH(AH$9,第２表!$10:$10,0)-1,FALSE)=0,"",VLOOKUP($B24,第２表!$B$1:$ABM$64979,MATCH(AH$9,第２表!$10:$10,0)-1,FALSE))</f>
        <v/>
      </c>
      <c r="AI24" s="365" t="str">
        <f>IF(VLOOKUP($B24,第２表!$B$1:$ABM$64979,MATCH(AI$9,第２表!$10:$10,0)-1,FALSE)=0,"",VLOOKUP($B24,第２表!$B$1:$ABM$64979,MATCH(AI$9,第２表!$10:$10,0)-1,FALSE))</f>
        <v/>
      </c>
      <c r="AJ24" s="365" t="str">
        <f>IF(VLOOKUP($B24,第２表!$B$1:$ABM$64979,MATCH(AJ$9,第２表!$10:$10,0)-1,FALSE)=0,"",VLOOKUP($B24,第２表!$B$1:$ABM$64979,MATCH(AJ$9,第２表!$10:$10,0)-1,FALSE))</f>
        <v/>
      </c>
      <c r="AK24" s="365" t="str">
        <f>IF(VLOOKUP($B24,第２表!$B$1:$ABM$64979,MATCH(AK$9,第２表!$10:$10,0)-1,FALSE)=0,"",VLOOKUP($B24,第２表!$B$1:$ABM$64979,MATCH(AK$9,第２表!$10:$10,0)-1,FALSE))</f>
        <v/>
      </c>
      <c r="AL24" s="365" t="str">
        <f>IF(VLOOKUP($B24,第２表!$B$1:$ABM$64979,MATCH(AL$9,第２表!$10:$10,0)-1,FALSE)=0,"",VLOOKUP($B24,第２表!$B$1:$ABM$64979,MATCH(AL$9,第２表!$10:$10,0)-1,FALSE))</f>
        <v/>
      </c>
      <c r="AM24" s="365" t="str">
        <f>IF(VLOOKUP($B24,第２表!$B$1:$ABM$64979,MATCH(AM$9,第２表!$10:$10,0)-1,FALSE)=0,"",VLOOKUP($B24,第２表!$B$1:$ABM$64979,MATCH(AM$9,第２表!$10:$10,0)-1,FALSE))</f>
        <v/>
      </c>
      <c r="AN24" s="365" t="str">
        <f>IF(VLOOKUP($B24,第２表!$B$1:$ABM$64979,MATCH(AN$9,第２表!$10:$10,0)-1,FALSE)=0,"",VLOOKUP($B24,第２表!$B$1:$ABM$64979,MATCH(AN$9,第２表!$10:$10,0)-1,FALSE))</f>
        <v/>
      </c>
      <c r="AO24" s="365" t="str">
        <f>IF(VLOOKUP($B24,第２表!$B$1:$ABM$64979,MATCH(AO$9,第２表!$10:$10,0)-1,FALSE)=0,"",VLOOKUP($B24,第２表!$B$1:$ABM$64979,MATCH(AO$9,第２表!$10:$10,0)-1,FALSE))</f>
        <v/>
      </c>
      <c r="AP24" s="365" t="str">
        <f>IF(VLOOKUP($B24,第２表!$B$1:$ABM$64979,MATCH(AP$9,第２表!$10:$10,0)-1,FALSE)=0,"",VLOOKUP($B24,第２表!$B$1:$ABM$64979,MATCH(AP$9,第２表!$10:$10,0)-1,FALSE))</f>
        <v/>
      </c>
      <c r="AQ24" s="365" t="str">
        <f>IF(VLOOKUP($B24,第２表!$B$1:$ABM$64979,MATCH(AQ$9,第２表!$10:$10,0)-1,FALSE)=0,"",VLOOKUP($B24,第２表!$B$1:$ABM$64979,MATCH(AQ$9,第２表!$10:$10,0)-1,FALSE))</f>
        <v/>
      </c>
      <c r="AR24" s="365" t="str">
        <f>IF(VLOOKUP($B24,第２表!$B$1:$ABM$64979,MATCH(AR$9,第２表!$10:$10,0)-1,FALSE)=0,"",VLOOKUP($B24,第２表!$B$1:$ABM$64979,MATCH(AR$9,第２表!$10:$10,0)-1,FALSE))</f>
        <v/>
      </c>
      <c r="AS24" s="365" t="str">
        <f>IF(VLOOKUP($B24,第２表!$B$1:$ABM$64979,MATCH(AS$9,第２表!$10:$10,0)-1,FALSE)=0,"",VLOOKUP($B24,第２表!$B$1:$ABM$64979,MATCH(AS$9,第２表!$10:$10,0)-1,FALSE))</f>
        <v/>
      </c>
      <c r="AT24" s="365" t="str">
        <f>IF(VLOOKUP($B24,第２表!$B$1:$ABM$64979,MATCH(AT$9,第２表!$10:$10,0)-1,FALSE)=0,"",VLOOKUP($B24,第２表!$B$1:$ABM$64979,MATCH(AT$9,第２表!$10:$10,0)-1,FALSE))</f>
        <v/>
      </c>
      <c r="AU24" s="139" t="str">
        <f>IF(VLOOKUP($B24,第２表!$B$1:$ABM$64979,MATCH(AU$9,第２表!$10:$10,0)-1,FALSE)=0,"",VLOOKUP($B24,第２表!$B$1:$ABM$64979,MATCH(AU$9,第２表!$10:$10,0)-1,FALSE))</f>
        <v/>
      </c>
      <c r="AV24" s="139" t="str">
        <f>IF(VLOOKUP($B24,第２表!$B$1:$ABM$64979,MATCH(AV$9,第２表!$10:$10,0)-1,FALSE)=0,"",VLOOKUP($B24,第２表!$B$1:$ABM$64979,MATCH(AV$9,第２表!$10:$10,0)-1,FALSE))</f>
        <v/>
      </c>
      <c r="AW24" s="139" t="str">
        <f>IF(VLOOKUP($B24,第２表!$B$1:$ABM$64979,MATCH(AW$9,第２表!$10:$10,0)-1,FALSE)=0,"",VLOOKUP($B24,第２表!$B$1:$ABM$64979,MATCH(AW$9,第２表!$10:$10,0)-1,FALSE))</f>
        <v/>
      </c>
      <c r="AX24" s="139" t="str">
        <f>IF(VLOOKUP($B24,第２表!$B$1:$ABM$64979,MATCH(AX$9,第２表!$10:$10,0)-1,FALSE)=0,"",VLOOKUP($B24,第２表!$B$1:$ABM$64979,MATCH(AX$9,第２表!$10:$10,0)-1,FALSE))</f>
        <v/>
      </c>
      <c r="AY24" s="119" t="str">
        <f>IF(VLOOKUP($B24,第２表!$B$1:$ABM$64979,MATCH(AY$9,第２表!$10:$10,0)-1,FALSE)=0,"",VLOOKUP($B24,第２表!$B$1:$ABM$64979,MATCH(AY$9,第２表!$10:$10,0)-1,FALSE))</f>
        <v>施設建設</v>
      </c>
      <c r="AZ24" s="119" t="str">
        <f>IF(VLOOKUP($B24,第２表!$B$1:$ABM$64979,MATCH(AZ$9,第２表!$10:$10,0)-1,FALSE)=0,"",VLOOKUP($B24,第２表!$B$1:$ABM$64979,MATCH(AZ$9,第２表!$10:$10,0)-1,FALSE))</f>
        <v>施設建設</v>
      </c>
      <c r="BA24" s="119" t="str">
        <f>IF(VLOOKUP($B24,第２表!$B$1:$ABM$64979,MATCH(BA$9,第２表!$10:$10,0)-1,FALSE)=0,"",VLOOKUP($B24,第２表!$B$1:$ABM$64979,MATCH(BA$9,第２表!$10:$10,0)-1,FALSE))</f>
        <v>施設建設</v>
      </c>
      <c r="BB24" s="119" t="str">
        <f>IF(VLOOKUP($B24,第２表!$B$1:$ABM$64979,MATCH(BB$9,第２表!$10:$10,0)-1,FALSE)=0,"",VLOOKUP($B24,第２表!$B$1:$ABM$64979,MATCH(BB$9,第２表!$10:$10,0)-1,FALSE))</f>
        <v>施設建設</v>
      </c>
      <c r="BC24" s="119" t="str">
        <f>IF(VLOOKUP($B24,第２表!$B$1:$ABM$64979,MATCH(BC$9,第２表!$10:$10,0)-1,FALSE)=0,"",VLOOKUP($B24,第２表!$B$1:$ABM$64979,MATCH(BC$9,第２表!$10:$10,0)-1,FALSE))</f>
        <v>施設建設</v>
      </c>
      <c r="BD24" s="119" t="str">
        <f>IF(VLOOKUP($B24,第２表!$B$1:$ABM$64979,MATCH(BD$9,第２表!$10:$10,0)-1,FALSE)=0,"",VLOOKUP($B24,第２表!$B$1:$ABM$64979,MATCH(BD$9,第２表!$10:$10,0)-1,FALSE))</f>
        <v>施設建設</v>
      </c>
      <c r="BE24" s="139" t="str">
        <f>IF(VLOOKUP($B24,第２表!$B$1:$ABM$64979,MATCH(BE$9,第２表!$10:$10,0)-1,FALSE)=0,"",VLOOKUP($B24,第２表!$B$1:$ABM$64979,MATCH(BE$9,第２表!$10:$10,0)-1,FALSE))</f>
        <v>施設建設</v>
      </c>
      <c r="BF24" s="119" t="str">
        <f>IF(VLOOKUP($B24,第２表!$B$1:$ABM$64979,MATCH(BF$9,第２表!$10:$10,0)-1,FALSE)=0,"",VLOOKUP($B24,第２表!$B$1:$ABM$64979,MATCH(BF$9,第２表!$10:$10,0)-1,FALSE))</f>
        <v>施設建設</v>
      </c>
      <c r="BG24" s="139" t="str">
        <f>IF(VLOOKUP($B24,第２表!$B$1:$ABM$64979,MATCH(BG$9,第２表!$10:$10,0)-1,FALSE)=0,"",VLOOKUP($B24,第２表!$B$1:$ABM$64979,MATCH(BG$9,第２表!$10:$10,0)-1,FALSE))</f>
        <v>施設建設</v>
      </c>
      <c r="BH24" s="139" t="str">
        <f>IF(VLOOKUP($B24,第２表!$B$1:$ABM$64979,MATCH(BH$9,第２表!$10:$10,0)-1,FALSE)=0,"",VLOOKUP($B24,第２表!$B$1:$ABM$64979,MATCH(BH$9,第２表!$10:$10,0)-1,FALSE))</f>
        <v>施設建設</v>
      </c>
      <c r="BI24" s="139" t="str">
        <f>IF(VLOOKUP($B24,第２表!$B$1:$ABM$64979,MATCH(BI$9,第２表!$10:$10,0)-1,FALSE)=0,"",VLOOKUP($B24,第２表!$B$1:$ABM$64979,MATCH(BI$9,第２表!$10:$10,0)-1,FALSE))</f>
        <v/>
      </c>
      <c r="BJ24" s="139" t="str">
        <f>IF(VLOOKUP($B24,第２表!$B$1:$ABM$64979,MATCH(BJ$9,第２表!$10:$10,0)-1,FALSE)=0,"",VLOOKUP($B24,第２表!$B$1:$ABM$64979,MATCH(BJ$9,第２表!$10:$10,0)-1,FALSE))</f>
        <v/>
      </c>
      <c r="BK24" s="139" t="str">
        <f>IF(VLOOKUP($B24,第２表!$B$1:$ABM$64979,MATCH(BK$9,第２表!$10:$10,0)-1,FALSE)=0,"",VLOOKUP($B24,第２表!$B$1:$ABM$64979,MATCH(BK$9,第２表!$10:$10,0)-1,FALSE))</f>
        <v/>
      </c>
      <c r="BL24" s="139" t="str">
        <f>IF(VLOOKUP($B24,第２表!$B$1:$ABM$64979,MATCH(BL$9,第２表!$10:$10,0)-1,FALSE)=0,"",VLOOKUP($B24,第２表!$B$1:$ABM$64979,MATCH(BL$9,第２表!$10:$10,0)-1,FALSE))</f>
        <v/>
      </c>
      <c r="BM24" s="139" t="str">
        <f>IF(VLOOKUP($B24,第２表!$B$1:$ABM$64979,MATCH(BM$9,第２表!$10:$10,0)-1,FALSE)=0,"",VLOOKUP($B24,第２表!$B$1:$ABM$64979,MATCH(BM$9,第２表!$10:$10,0)-1,FALSE))</f>
        <v/>
      </c>
      <c r="BN24" s="139" t="str">
        <f>IF(VLOOKUP($B24,第２表!$B$1:$ABM$64979,MATCH(BN$9,第２表!$10:$10,0)-1,FALSE)=0,"",VLOOKUP($B24,第２表!$B$1:$ABM$64979,MATCH(BN$9,第２表!$10:$10,0)-1,FALSE))</f>
        <v/>
      </c>
      <c r="BO24" s="139" t="str">
        <f>IF(VLOOKUP($B24,第２表!$B$1:$ABM$64979,MATCH(BO$9,第２表!$10:$10,0)-1,FALSE)=0,"",VLOOKUP($B24,第２表!$B$1:$ABM$64979,MATCH(BO$9,第２表!$10:$10,0)-1,FALSE))</f>
        <v/>
      </c>
      <c r="BP24" s="139" t="str">
        <f>IF(VLOOKUP($B24,第２表!$B$1:$ABM$64979,MATCH(BP$9,第２表!$10:$10,0)-1,FALSE)=0,"",VLOOKUP($B24,第２表!$B$1:$ABM$64979,MATCH(BP$9,第２表!$10:$10,0)-1,FALSE))</f>
        <v/>
      </c>
      <c r="BQ24" s="139" t="str">
        <f>IF(VLOOKUP($B24,第２表!$B$1:$ABM$64979,MATCH(BQ$9,第２表!$10:$10,0)-1,FALSE)=0,"",VLOOKUP($B24,第２表!$B$1:$ABM$64979,MATCH(BQ$9,第２表!$10:$10,0)-1,FALSE))</f>
        <v/>
      </c>
      <c r="BR24" s="139" t="str">
        <f>IF(VLOOKUP($B24,第２表!$B$1:$ABM$64979,MATCH(BR$9,第２表!$10:$10,0)-1,FALSE)=0,"",VLOOKUP($B24,第２表!$B$1:$ABM$64979,MATCH(BR$9,第２表!$10:$10,0)-1,FALSE))</f>
        <v/>
      </c>
      <c r="BS24" s="139" t="str">
        <f>IF(VLOOKUP($B24,第２表!$B$1:$ABM$64979,MATCH(BS$9,第２表!$10:$10,0)-1,FALSE)=0,"",VLOOKUP($B24,第２表!$B$1:$ABM$64979,MATCH(BS$9,第２表!$10:$10,0)-1,FALSE))</f>
        <v/>
      </c>
      <c r="BT24" s="139" t="str">
        <f>IF(VLOOKUP($B24,第２表!$B$1:$ABM$64979,MATCH(BT$9,第２表!$10:$10,0)-1,FALSE)=0,"",VLOOKUP($B24,第２表!$B$1:$ABM$64979,MATCH(BT$9,第２表!$10:$10,0)-1,FALSE))</f>
        <v/>
      </c>
      <c r="BU24" s="139" t="str">
        <f>IF(VLOOKUP($B24,第２表!$B$1:$ABM$64979,MATCH(BU$9,第２表!$10:$10,0)-1,FALSE)=0,"",VLOOKUP($B24,第２表!$B$1:$ABM$64979,MATCH(BU$9,第２表!$10:$10,0)-1,FALSE))</f>
        <v/>
      </c>
      <c r="BV24" s="139" t="str">
        <f>IF(VLOOKUP($B24,第２表!$B$1:$ABM$64979,MATCH(BV$9,第２表!$10:$10,0)-1,FALSE)=0,"",VLOOKUP($B24,第２表!$B$1:$ABM$64979,MATCH(BV$9,第２表!$10:$10,0)-1,FALSE))</f>
        <v/>
      </c>
      <c r="BW24" s="139" t="str">
        <f>IF(VLOOKUP($B24,第２表!$B$1:$ABM$64979,MATCH(BW$9,第２表!$10:$10,0)-1,FALSE)=0,"",VLOOKUP($B24,第２表!$B$1:$ABM$64979,MATCH(BW$9,第２表!$10:$10,0)-1,FALSE))</f>
        <v/>
      </c>
      <c r="BX24" s="139" t="str">
        <f>IF(VLOOKUP($B24,第２表!$B$1:$ABM$64979,MATCH(BX$9,第２表!$10:$10,0)-1,FALSE)=0,"",VLOOKUP($B24,第２表!$B$1:$ABM$64979,MATCH(BX$9,第２表!$10:$10,0)-1,FALSE))</f>
        <v/>
      </c>
      <c r="BY24" s="139" t="str">
        <f>IF(VLOOKUP($B24,第２表!$B$1:$ABM$64979,MATCH(BY$9,第２表!$10:$10,0)-1,FALSE)=0,"",VLOOKUP($B24,第２表!$B$1:$ABM$64979,MATCH(BY$9,第２表!$10:$10,0)-1,FALSE))</f>
        <v/>
      </c>
      <c r="BZ24" s="139" t="str">
        <f>IF(VLOOKUP($B24,第２表!$B$1:$ABM$64979,MATCH(BZ$9,第２表!$10:$10,0)-1,FALSE)=0,"",VLOOKUP($B24,第２表!$B$1:$ABM$64979,MATCH(BZ$9,第２表!$10:$10,0)-1,FALSE))</f>
        <v/>
      </c>
      <c r="CA24" s="139" t="str">
        <f>IF(VLOOKUP($B24,第２表!$B$1:$ABM$64979,MATCH(CA$9,第２表!$10:$10,0)-1,FALSE)=0,"",VLOOKUP($B24,第２表!$B$1:$ABM$64979,MATCH(CA$9,第２表!$10:$10,0)-1,FALSE))</f>
        <v/>
      </c>
      <c r="CB24" s="139" t="str">
        <f>IF(VLOOKUP($B24,第２表!$B$1:$ABM$64979,MATCH(CB$9,第２表!$10:$10,0)-1,FALSE)=0,"",VLOOKUP($B24,第２表!$B$1:$ABM$64979,MATCH(CB$9,第２表!$10:$10,0)-1,FALSE))</f>
        <v/>
      </c>
      <c r="CC24" s="139" t="str">
        <f>IF(VLOOKUP($B24,第２表!$B$1:$ABM$64979,MATCH(CC$9,第２表!$10:$10,0)-1,FALSE)=0,"",VLOOKUP($B24,第２表!$B$1:$ABM$64979,MATCH(CC$9,第２表!$10:$10,0)-1,FALSE))</f>
        <v/>
      </c>
      <c r="CD24" s="139" t="str">
        <f>IF(VLOOKUP($B24,第２表!$B$1:$ABM$64979,MATCH(CD$9,第２表!$10:$10,0)-1,FALSE)=0,"",VLOOKUP($B24,第２表!$B$1:$ABM$64979,MATCH(CD$9,第２表!$10:$10,0)-1,FALSE))</f>
        <v/>
      </c>
      <c r="CE24" s="139" t="str">
        <f>IF(VLOOKUP($B24,第２表!$B$1:$ABM$64979,MATCH(CE$9,第２表!$10:$10,0)-1,FALSE)=0,"",VLOOKUP($B24,第２表!$B$1:$ABM$64979,MATCH(CE$9,第２表!$10:$10,0)-1,FALSE))</f>
        <v/>
      </c>
      <c r="CF24" s="139" t="str">
        <f>IF(VLOOKUP($B24,第２表!$B$1:$ABM$64979,MATCH(CF$9,第２表!$10:$10,0)-1,FALSE)=0,"",VLOOKUP($B24,第２表!$B$1:$ABM$64979,MATCH(CF$9,第２表!$10:$10,0)-1,FALSE))</f>
        <v/>
      </c>
      <c r="CG24" s="139" t="str">
        <f>IF(VLOOKUP($B24,第２表!$B$1:$ABM$64979,MATCH(CG$9,第２表!$10:$10,0)-1,FALSE)=0,"",VLOOKUP($B24,第２表!$B$1:$ABM$64979,MATCH(CG$9,第２表!$10:$10,0)-1,FALSE))</f>
        <v/>
      </c>
      <c r="CH24" s="139" t="str">
        <f>IF(VLOOKUP($B24,第２表!$B$1:$ABM$64979,MATCH(CH$9,第２表!$10:$10,0)-1,FALSE)=0,"",VLOOKUP($B24,第２表!$B$1:$ABM$64979,MATCH(CH$9,第２表!$10:$10,0)-1,FALSE))</f>
        <v/>
      </c>
      <c r="CI24" s="139" t="str">
        <f>IF(VLOOKUP($B24,第２表!$B$1:$ABM$64979,MATCH(CI$9,第２表!$10:$10,0)-1,FALSE)=0,"",VLOOKUP($B24,第２表!$B$1:$ABM$64979,MATCH(CI$9,第２表!$10:$10,0)-1,FALSE))</f>
        <v/>
      </c>
      <c r="CJ24" s="139" t="str">
        <f>IF(VLOOKUP($B24,第２表!$B$1:$ABM$64979,MATCH(CJ$9,第２表!$10:$10,0)-1,FALSE)=0,"",VLOOKUP($B24,第２表!$B$1:$ABM$64979,MATCH(CJ$9,第２表!$10:$10,0)-1,FALSE))</f>
        <v/>
      </c>
      <c r="CK24" s="139" t="str">
        <f>IF(VLOOKUP($B24,第２表!$B$1:$ABM$64979,MATCH(CK$9,第２表!$10:$10,0)-1,FALSE)=0,"",VLOOKUP($B24,第２表!$B$1:$ABM$64979,MATCH(CK$9,第２表!$10:$10,0)-1,FALSE))</f>
        <v/>
      </c>
      <c r="CL24" s="139" t="str">
        <f>IF(VLOOKUP($B24,第２表!$B$1:$ABM$64979,MATCH(CL$9,第２表!$10:$10,0)-1,FALSE)=0,"",VLOOKUP($B24,第２表!$B$1:$ABM$64979,MATCH(CL$9,第２表!$10:$10,0)-1,FALSE))</f>
        <v/>
      </c>
      <c r="CM24" s="139" t="str">
        <f>IF(VLOOKUP($B24,第２表!$B$1:$ABM$64979,MATCH(CM$9,第２表!$10:$10,0)-1,FALSE)=0,"",VLOOKUP($B24,第２表!$B$1:$ABM$64979,MATCH(CM$9,第２表!$10:$10,0)-1,FALSE))</f>
        <v/>
      </c>
      <c r="CN24" s="139" t="str">
        <f>IF(VLOOKUP($B24,第２表!$B$1:$ABM$64979,MATCH(CN$9,第２表!$10:$10,0)-1,FALSE)=0,"",VLOOKUP($B24,第２表!$B$1:$ABM$64979,MATCH(CN$9,第２表!$10:$10,0)-1,FALSE))</f>
        <v/>
      </c>
      <c r="CO24" s="139" t="str">
        <f>IF(VLOOKUP($B24,第２表!$B$1:$ABM$64979,MATCH(CO$9,第２表!$10:$10,0)-1,FALSE)=0,"",VLOOKUP($B24,第２表!$B$1:$ABM$64979,MATCH(CO$9,第２表!$10:$10,0)-1,FALSE))</f>
        <v/>
      </c>
      <c r="CP24" s="139" t="str">
        <f>IF(VLOOKUP($B24,第２表!$B$1:$ABM$64979,MATCH(CP$9,第２表!$10:$10,0)-1,FALSE)=0,"",VLOOKUP($B24,第２表!$B$1:$ABM$64979,MATCH(CP$9,第２表!$10:$10,0)-1,FALSE))</f>
        <v/>
      </c>
      <c r="CQ24" s="139" t="str">
        <f>IF(VLOOKUP($B24,第２表!$B$1:$ABM$64979,MATCH(CQ$9,第２表!$10:$10,0)-1,FALSE)=0,"",VLOOKUP($B24,第２表!$B$1:$ABM$64979,MATCH(CQ$9,第２表!$10:$10,0)-1,FALSE))</f>
        <v/>
      </c>
      <c r="CR24" s="139" t="str">
        <f>IF(VLOOKUP($B24,第２表!$B$1:$ABM$64979,MATCH(CR$9,第２表!$10:$10,0)-1,FALSE)=0,"",VLOOKUP($B24,第２表!$B$1:$ABM$64979,MATCH(CR$9,第２表!$10:$10,0)-1,FALSE))</f>
        <v/>
      </c>
      <c r="CS24" s="139" t="str">
        <f>IF(VLOOKUP($B24,第２表!$B$1:$ABM$64979,MATCH(CS$9,第２表!$10:$10,0)-1,FALSE)=0,"",VLOOKUP($B24,第２表!$B$1:$ABM$64979,MATCH(CS$9,第２表!$10:$10,0)-1,FALSE))</f>
        <v/>
      </c>
      <c r="CT24" s="139" t="str">
        <f>IF(VLOOKUP($B24,第２表!$B$1:$ABM$64979,MATCH(CT$9,第２表!$10:$10,0)-1,FALSE)=0,"",VLOOKUP($B24,第２表!$B$1:$ABM$64979,MATCH(CT$9,第２表!$10:$10,0)-1,FALSE))</f>
        <v/>
      </c>
      <c r="CU24" s="226" t="str">
        <f>IF(VLOOKUP($B24,第２表!$B$1:$ABM$64979,MATCH(CU$9,第２表!$10:$10,0)-1,FALSE)=0,"",VLOOKUP($B24,第２表!$B$1:$ABM$64979,MATCH(CU$9,第２表!$10:$10,0)-1,FALSE))</f>
        <v/>
      </c>
      <c r="CV24" s="139" t="str">
        <f>IF(VLOOKUP($B24,第２表!$B$1:$ABM$64979,MATCH(CV$9,第２表!$10:$10,0)-1,FALSE)=0,"",VLOOKUP($B24,第２表!$B$1:$ABM$64979,MATCH(CV$9,第２表!$10:$10,0)-1,FALSE))</f>
        <v/>
      </c>
      <c r="CW24" s="139" t="str">
        <f>IF(VLOOKUP($B24,第２表!$B$1:$ABM$64979,MATCH(CW$9,第２表!$10:$10,0)-1,FALSE)=0,"",VLOOKUP($B24,第２表!$B$1:$ABM$64979,MATCH(CW$9,第２表!$10:$10,0)-1,FALSE))</f>
        <v/>
      </c>
      <c r="CX24" s="139" t="str">
        <f>IF(VLOOKUP($B24,第２表!$B$1:$ABM$64979,MATCH(CX$9,第２表!$10:$10,0)-1,FALSE)=0,"",VLOOKUP($B24,第２表!$B$1:$ABM$64979,MATCH(CX$9,第２表!$10:$10,0)-1,FALSE))</f>
        <v>当該事業</v>
      </c>
      <c r="CY24" s="139" t="str">
        <f>IF(VLOOKUP($B24,第２表!$B$1:$ABM$64979,MATCH(CY$9,第２表!$10:$10,0)-1,FALSE)=0,"",VLOOKUP($B24,第２表!$B$1:$ABM$64979,MATCH(CY$9,第２表!$10:$10,0)-1,FALSE))</f>
        <v>当該事業</v>
      </c>
      <c r="CZ24" s="139" t="str">
        <f>IF(VLOOKUP($B24,第２表!$B$1:$ABM$64979,MATCH(CZ$9,第２表!$10:$10,0)-1,FALSE)=0,"",VLOOKUP($B24,第２表!$B$1:$ABM$64979,MATCH(CZ$9,第２表!$10:$10,0)-1,FALSE))</f>
        <v>当該事業</v>
      </c>
      <c r="DA24" s="139" t="str">
        <f>IF(VLOOKUP($B24,第２表!$B$1:$ABM$64979,MATCH(DA$9,第２表!$10:$10,0)-1,FALSE)=0,"",VLOOKUP($B24,第２表!$B$1:$ABM$64979,MATCH(DA$9,第２表!$10:$10,0)-1,FALSE))</f>
        <v>当該事業</v>
      </c>
      <c r="DB24" s="139" t="str">
        <f>IF(VLOOKUP($B24,第２表!$B$1:$ABM$64979,MATCH(DB$9,第２表!$10:$10,0)-1,FALSE)=0,"",VLOOKUP($B24,第２表!$B$1:$ABM$64979,MATCH(DB$9,第２表!$10:$10,0)-1,FALSE))</f>
        <v>当該事業</v>
      </c>
      <c r="DC24" s="139" t="str">
        <f>IF(VLOOKUP($B24,第２表!$B$1:$ABM$64979,MATCH(DC$9,第２表!$10:$10,0)-1,FALSE)=0,"",VLOOKUP($B24,第２表!$B$1:$ABM$64979,MATCH(DC$9,第２表!$10:$10,0)-1,FALSE))</f>
        <v>当該事業</v>
      </c>
      <c r="DD24" s="139" t="str">
        <f>IF(VLOOKUP($B24,第２表!$B$1:$ABM$64979,MATCH(DD$9,第２表!$10:$10,0)-1,FALSE)=0,"",VLOOKUP($B24,第２表!$B$1:$ABM$64979,MATCH(DD$9,第２表!$10:$10,0)-1,FALSE))</f>
        <v/>
      </c>
      <c r="DE24" s="139" t="str">
        <f>IF(VLOOKUP($B24,第２表!$B$1:$ABM$64979,MATCH(DE$9,第２表!$10:$10,0)-1,FALSE)=0,"",VLOOKUP($B24,第２表!$B$1:$ABM$64979,MATCH(DE$9,第２表!$10:$10,0)-1,FALSE))</f>
        <v/>
      </c>
      <c r="DF24" s="139" t="str">
        <f>IF(VLOOKUP($B24,第２表!$B$1:$ABM$64979,MATCH(DF$9,第２表!$10:$10,0)-1,FALSE)=0,"",VLOOKUP($B24,第２表!$B$1:$ABM$64979,MATCH(DF$9,第２表!$10:$10,0)-1,FALSE))</f>
        <v/>
      </c>
      <c r="DG24" s="139" t="str">
        <f>IF(VLOOKUP($B24,第２表!$B$1:$ABM$64979,MATCH(DG$9,第２表!$10:$10,0)-1,FALSE)=0,"",VLOOKUP($B24,第２表!$B$1:$ABM$64979,MATCH(DG$9,第２表!$10:$10,0)-1,FALSE))</f>
        <v/>
      </c>
      <c r="DH24" s="139" t="str">
        <f>IF(VLOOKUP($B24,第２表!$B$1:$ABM$64979,MATCH(DH$9,第２表!$10:$10,0)-1,FALSE)=0,"",VLOOKUP($B24,第２表!$B$1:$ABM$64979,MATCH(DH$9,第２表!$10:$10,0)-1,FALSE))</f>
        <v/>
      </c>
      <c r="DI24" s="139" t="str">
        <f>IF(VLOOKUP($B24,第２表!$B$1:$ABM$64979,MATCH(DI$9,第２表!$10:$10,0)-1,FALSE)=0,"",VLOOKUP($B24,第２表!$B$1:$ABM$64979,MATCH(DI$9,第２表!$10:$10,0)-1,FALSE))</f>
        <v/>
      </c>
      <c r="DJ24" s="139" t="str">
        <f>IF(VLOOKUP($B24,第２表!$B$1:$ABM$64979,MATCH(DJ$9,第２表!$10:$10,0)-1,FALSE)=0,"",VLOOKUP($B24,第２表!$B$1:$ABM$64979,MATCH(DJ$9,第２表!$10:$10,0)-1,FALSE))</f>
        <v/>
      </c>
      <c r="DK24" s="139" t="str">
        <f>IF(VLOOKUP($B24,第２表!$B$1:$ABM$64979,MATCH(DK$9,第２表!$10:$10,0)-1,FALSE)=0,"",VLOOKUP($B24,第２表!$B$1:$ABM$64979,MATCH(DK$9,第２表!$10:$10,0)-1,FALSE))</f>
        <v/>
      </c>
      <c r="DL24" s="139" t="str">
        <f>IF(VLOOKUP($B24,第２表!$B$1:$ABM$64979,MATCH(DL$9,第２表!$10:$10,0)-1,FALSE)=0,"",VLOOKUP($B24,第２表!$B$1:$ABM$64979,MATCH(DL$9,第２表!$10:$10,0)-1,FALSE))</f>
        <v/>
      </c>
      <c r="DM24" s="139" t="str">
        <f>IF(VLOOKUP($B24,第２表!$B$1:$ABM$64979,MATCH(DM$9,第２表!$10:$10,0)-1,FALSE)=0,"",VLOOKUP($B24,第２表!$B$1:$ABM$64979,MATCH(DM$9,第２表!$10:$10,0)-1,FALSE))</f>
        <v/>
      </c>
      <c r="DN24" s="139" t="str">
        <f>IF(VLOOKUP($B24,第２表!$B$1:$ABM$64979,MATCH(DN$9,第２表!$10:$10,0)-1,FALSE)=0,"",VLOOKUP($B24,第２表!$B$1:$ABM$64979,MATCH(DN$9,第２表!$10:$10,0)-1,FALSE))</f>
        <v/>
      </c>
      <c r="DO24" s="139" t="str">
        <f>IF(VLOOKUP($B24,第２表!$B$1:$ABM$64979,MATCH(DO$9,第２表!$10:$10,0)-1,FALSE)=0,"",VLOOKUP($B24,第２表!$B$1:$ABM$64979,MATCH(DO$9,第２表!$10:$10,0)-1,FALSE))</f>
        <v/>
      </c>
      <c r="DP24" s="139" t="str">
        <f>IF(VLOOKUP($B24,第２表!$B$1:$ABM$64979,MATCH(DP$9,第２表!$10:$10,0)-1,FALSE)=0,"",VLOOKUP($B24,第２表!$B$1:$ABM$64979,MATCH(DP$9,第２表!$10:$10,0)-1,FALSE))</f>
        <v/>
      </c>
      <c r="DQ24" s="139" t="str">
        <f>IF(VLOOKUP($B24,第２表!$B$1:$ABM$64979,MATCH(DQ$9,第２表!$10:$10,0)-1,FALSE)=0,"",VLOOKUP($B24,第２表!$B$1:$ABM$64979,MATCH(DQ$9,第２表!$10:$10,0)-1,FALSE))</f>
        <v/>
      </c>
      <c r="DR24" s="139" t="str">
        <f>IF(VLOOKUP($B24,第２表!$B$1:$ABM$64979,MATCH(DR$9,第２表!$10:$10,0)-1,FALSE)=0,"",VLOOKUP($B24,第２表!$B$1:$ABM$64979,MATCH(DR$9,第２表!$10:$10,0)-1,FALSE))</f>
        <v/>
      </c>
      <c r="DS24" s="139" t="str">
        <f>IF(VLOOKUP($B24,第２表!$B$1:$ABM$64979,MATCH(DS$9,第２表!$10:$10,0)-1,FALSE)=0,"",VLOOKUP($B24,第２表!$B$1:$ABM$64979,MATCH(DS$9,第２表!$10:$10,0)-1,FALSE))</f>
        <v/>
      </c>
      <c r="DT24" s="139" t="str">
        <f>IF(VLOOKUP($B24,第２表!$B$1:$ABM$64979,MATCH(DT$9,第２表!$10:$10,0)-1,FALSE)=0,"",VLOOKUP($B24,第２表!$B$1:$ABM$64979,MATCH(DT$9,第２表!$10:$10,0)-1,FALSE))</f>
        <v/>
      </c>
      <c r="DU24" s="139" t="str">
        <f>IF(VLOOKUP($B24,第２表!$B$1:$ABM$64979,MATCH(DU$9,第２表!$10:$10,0)-1,FALSE)=0,"",VLOOKUP($B24,第２表!$B$1:$ABM$64979,MATCH(DU$9,第２表!$10:$10,0)-1,FALSE))</f>
        <v/>
      </c>
      <c r="DV24" s="139" t="str">
        <f>IF(VLOOKUP($B24,第２表!$B$1:$ABM$64979,MATCH(DV$9,第２表!$10:$10,0)-1,FALSE)=0,"",VLOOKUP($B24,第２表!$B$1:$ABM$64979,MATCH(DV$9,第２表!$10:$10,0)-1,FALSE))</f>
        <v/>
      </c>
      <c r="DW24" s="139" t="str">
        <f>IF(VLOOKUP($B24,第２表!$B$1:$ABM$64979,MATCH(DW$9,第２表!$10:$10,0)-1,FALSE)=0,"",VLOOKUP($B24,第２表!$B$1:$ABM$64979,MATCH(DW$9,第２表!$10:$10,0)-1,FALSE))</f>
        <v>再整備</v>
      </c>
      <c r="DX24" s="139" t="str">
        <f>IF(VLOOKUP($B24,第２表!$B$1:$ABM$64979,MATCH(DX$9,第２表!$10:$10,0)-1,FALSE)=0,"",VLOOKUP($B24,第２表!$B$1:$ABM$64979,MATCH(DX$9,第２表!$10:$10,0)-1,FALSE))</f>
        <v/>
      </c>
      <c r="DY24" s="139" t="str">
        <f>IF(VLOOKUP($B24,第２表!$B$1:$ABM$64979,MATCH(DY$9,第２表!$10:$10,0)-1,FALSE)=0,"",VLOOKUP($B24,第２表!$B$1:$ABM$64979,MATCH(DY$9,第２表!$10:$10,0)-1,FALSE))</f>
        <v/>
      </c>
      <c r="DZ24" s="139" t="str">
        <f>IF(VLOOKUP($B24,第２表!$B$1:$ABM$64979,MATCH(DZ$9,第２表!$10:$10,0)-1,FALSE)=0,"",VLOOKUP($B24,第２表!$B$1:$ABM$64979,MATCH(DZ$9,第２表!$10:$10,0)-1,FALSE))</f>
        <v/>
      </c>
      <c r="EA24" s="139" t="str">
        <f>IF(VLOOKUP($B24,第２表!$B$1:$ABM$64979,MATCH(EA$9,第２表!$10:$10,0)-1,FALSE)=0,"",VLOOKUP($B24,第２表!$B$1:$ABM$64979,MATCH(EA$9,第２表!$10:$10,0)-1,FALSE))</f>
        <v/>
      </c>
      <c r="EB24" s="139" t="str">
        <f>IF(VLOOKUP($B24,第２表!$B$1:$ABM$64979,MATCH(EB$9,第２表!$10:$10,0)-1,FALSE)=0,"",VLOOKUP($B24,第２表!$B$1:$ABM$64979,MATCH(EB$9,第２表!$10:$10,0)-1,FALSE))</f>
        <v/>
      </c>
      <c r="EC24" s="139" t="str">
        <f>IF(VLOOKUP($B24,第２表!$B$1:$ABM$64979,MATCH(EC$9,第２表!$10:$10,0)-1,FALSE)=0,"",VLOOKUP($B24,第２表!$B$1:$ABM$64979,MATCH(EC$9,第２表!$10:$10,0)-1,FALSE))</f>
        <v/>
      </c>
      <c r="ED24" s="139" t="str">
        <f>IF(VLOOKUP($B24,第２表!$B$1:$ABM$64979,MATCH(ED$9,第２表!$10:$10,0)-1,FALSE)=0,"",VLOOKUP($B24,第２表!$B$1:$ABM$64979,MATCH(ED$9,第２表!$10:$10,0)-1,FALSE))</f>
        <v/>
      </c>
      <c r="EE24" s="139" t="str">
        <f>IF(VLOOKUP($B24,第２表!$B$1:$ABM$64979,MATCH(EE$9,第２表!$10:$10,0)-1,FALSE)=0,"",VLOOKUP($B24,第２表!$B$1:$ABM$64979,MATCH(EE$9,第２表!$10:$10,0)-1,FALSE))</f>
        <v/>
      </c>
      <c r="EF24" s="139" t="str">
        <f>IF(VLOOKUP($B24,第２表!$B$1:$ABM$64979,MATCH(EF$9,第２表!$10:$10,0)-1,FALSE)=0,"",VLOOKUP($B24,第２表!$B$1:$ABM$64979,MATCH(EF$9,第２表!$10:$10,0)-1,FALSE))</f>
        <v/>
      </c>
      <c r="EG24" s="139" t="str">
        <f>IF(VLOOKUP($B24,第２表!$B$1:$ABM$64979,MATCH(EG$9,第２表!$10:$10,0)-1,FALSE)=0,"",VLOOKUP($B24,第２表!$B$1:$ABM$64979,MATCH(EG$9,第２表!$10:$10,0)-1,FALSE))</f>
        <v/>
      </c>
      <c r="EH24" s="139" t="str">
        <f>IF(VLOOKUP($B24,第２表!$B$1:$ABM$64979,MATCH(EH$9,第２表!$10:$10,0)-1,FALSE)=0,"",VLOOKUP($B24,第２表!$B$1:$ABM$64979,MATCH(EH$9,第２表!$10:$10,0)-1,FALSE))</f>
        <v/>
      </c>
      <c r="EI24" s="139" t="str">
        <f>IF(VLOOKUP($B24,第２表!$B$1:$ABM$64979,MATCH(EI$9,第２表!$10:$10,0)-1,FALSE)=0,"",VLOOKUP($B24,第２表!$B$1:$ABM$64979,MATCH(EI$9,第２表!$10:$10,0)-1,FALSE))</f>
        <v/>
      </c>
      <c r="EJ24" s="139" t="str">
        <f>IF(VLOOKUP($B24,第２表!$B$1:$ABM$64979,MATCH(EJ$9,第２表!$10:$10,0)-1,FALSE)=0,"",VLOOKUP($B24,第２表!$B$1:$ABM$64979,MATCH(EJ$9,第２表!$10:$10,0)-1,FALSE))</f>
        <v/>
      </c>
      <c r="EK24" s="139" t="str">
        <f>IF(VLOOKUP($B24,第２表!$B$1:$ABM$64979,MATCH(EK$9,第２表!$10:$10,0)-1,FALSE)=0,"",VLOOKUP($B24,第２表!$B$1:$ABM$64979,MATCH(EK$9,第２表!$10:$10,0)-1,FALSE))</f>
        <v/>
      </c>
      <c r="EL24" s="139" t="str">
        <f>IF(VLOOKUP($B24,第２表!$B$1:$ABM$64979,MATCH(EL$9,第２表!$10:$10,0)-1,FALSE)=0,"",VLOOKUP($B24,第２表!$B$1:$ABM$64979,MATCH(EL$9,第２表!$10:$10,0)-1,FALSE))</f>
        <v/>
      </c>
      <c r="EM24" s="139" t="str">
        <f>IF(VLOOKUP($B24,第２表!$B$1:$ABM$64979,MATCH(EM$9,第２表!$10:$10,0)-1,FALSE)=0,"",VLOOKUP($B24,第２表!$B$1:$ABM$64979,MATCH(EM$9,第２表!$10:$10,0)-1,FALSE))</f>
        <v/>
      </c>
      <c r="EN24" s="139" t="str">
        <f>IF(VLOOKUP($B24,第２表!$B$1:$ABM$64979,MATCH(EN$9,第２表!$10:$10,0)-1,FALSE)=0,"",VLOOKUP($B24,第２表!$B$1:$ABM$64979,MATCH(EN$9,第２表!$10:$10,0)-1,FALSE))</f>
        <v/>
      </c>
      <c r="EO24" s="139" t="str">
        <f>IF(VLOOKUP($B24,第２表!$B$1:$ABM$64979,MATCH(EO$9,第２表!$10:$10,0)-1,FALSE)=0,"",VLOOKUP($B24,第２表!$B$1:$ABM$64979,MATCH(EO$9,第２表!$10:$10,0)-1,FALSE))</f>
        <v/>
      </c>
      <c r="EP24" s="139" t="str">
        <f>IF(VLOOKUP($B24,第２表!$B$1:$ABM$64979,MATCH(EP$9,第２表!$10:$10,0)-1,FALSE)=0,"",VLOOKUP($B24,第２表!$B$1:$ABM$64979,MATCH(EP$9,第２表!$10:$10,0)-1,FALSE))</f>
        <v/>
      </c>
      <c r="EQ24" s="139" t="str">
        <f>IF(VLOOKUP($B24,第２表!$B$1:$ABM$64979,MATCH(EQ$9,第２表!$10:$10,0)-1,FALSE)=0,"",VLOOKUP($B24,第２表!$B$1:$ABM$64979,MATCH(EQ$9,第２表!$10:$10,0)-1,FALSE))</f>
        <v/>
      </c>
      <c r="ER24" s="139" t="str">
        <f>IF(VLOOKUP($B24,第２表!$B$1:$ABM$64979,MATCH(ER$9,第２表!$10:$10,0)-1,FALSE)=0,"",VLOOKUP($B24,第２表!$B$1:$ABM$64979,MATCH(ER$9,第２表!$10:$10,0)-1,FALSE))</f>
        <v/>
      </c>
      <c r="ES24" s="227"/>
      <c r="ET24" s="548"/>
      <c r="EU24" s="546"/>
    </row>
    <row r="25" spans="2:151" ht="24" customHeight="1" x14ac:dyDescent="0.15">
      <c r="B25" s="527" t="str">
        <f>第１表!F8</f>
        <v>○□頭首工</v>
      </c>
      <c r="C25" s="531" t="s">
        <v>119</v>
      </c>
      <c r="D25" s="173" t="s">
        <v>34</v>
      </c>
      <c r="E25" s="313">
        <v>50</v>
      </c>
      <c r="F25" s="359"/>
      <c r="G25" s="370"/>
      <c r="H25" s="370"/>
      <c r="I25" s="360"/>
      <c r="J25" s="360"/>
      <c r="K25" s="360"/>
      <c r="L25" s="360"/>
      <c r="M25" s="360"/>
      <c r="N25" s="360"/>
      <c r="O25" s="360"/>
      <c r="P25" s="360"/>
      <c r="Q25" s="360"/>
      <c r="R25" s="360"/>
      <c r="S25" s="360"/>
      <c r="T25" s="360"/>
      <c r="U25" s="360"/>
      <c r="V25" s="360"/>
      <c r="W25" s="360"/>
      <c r="X25" s="360"/>
      <c r="Y25" s="360"/>
      <c r="Z25" s="360"/>
      <c r="AA25" s="360"/>
      <c r="AB25" s="360"/>
      <c r="AC25" s="360"/>
      <c r="AD25" s="360"/>
      <c r="AE25" s="360"/>
      <c r="AF25" s="360"/>
      <c r="AG25" s="360"/>
      <c r="AH25" s="360"/>
      <c r="AI25" s="360"/>
      <c r="AJ25" s="360"/>
      <c r="AK25" s="360"/>
      <c r="AL25" s="360"/>
      <c r="AM25" s="360"/>
      <c r="AN25" s="360"/>
      <c r="AO25" s="360"/>
      <c r="AP25" s="360"/>
      <c r="AQ25" s="360"/>
      <c r="AR25" s="360"/>
      <c r="AS25" s="360"/>
      <c r="AT25" s="36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>
        <v>50</v>
      </c>
      <c r="BI25" s="140">
        <f>BH25-1</f>
        <v>49</v>
      </c>
      <c r="BJ25" s="140">
        <f t="shared" ref="BJ25:CU25" si="18">BI25-1</f>
        <v>48</v>
      </c>
      <c r="BK25" s="140">
        <f t="shared" si="18"/>
        <v>47</v>
      </c>
      <c r="BL25" s="140">
        <f t="shared" si="18"/>
        <v>46</v>
      </c>
      <c r="BM25" s="140">
        <f t="shared" si="18"/>
        <v>45</v>
      </c>
      <c r="BN25" s="140">
        <f t="shared" si="18"/>
        <v>44</v>
      </c>
      <c r="BO25" s="140">
        <f t="shared" si="18"/>
        <v>43</v>
      </c>
      <c r="BP25" s="140">
        <f t="shared" si="18"/>
        <v>42</v>
      </c>
      <c r="BQ25" s="140">
        <f t="shared" si="18"/>
        <v>41</v>
      </c>
      <c r="BR25" s="140">
        <f t="shared" si="18"/>
        <v>40</v>
      </c>
      <c r="BS25" s="140">
        <f t="shared" si="18"/>
        <v>39</v>
      </c>
      <c r="BT25" s="140">
        <f t="shared" si="18"/>
        <v>38</v>
      </c>
      <c r="BU25" s="140">
        <f t="shared" si="18"/>
        <v>37</v>
      </c>
      <c r="BV25" s="140">
        <f t="shared" si="18"/>
        <v>36</v>
      </c>
      <c r="BW25" s="140">
        <f t="shared" si="18"/>
        <v>35</v>
      </c>
      <c r="BX25" s="140">
        <f t="shared" si="18"/>
        <v>34</v>
      </c>
      <c r="BY25" s="140">
        <f t="shared" si="18"/>
        <v>33</v>
      </c>
      <c r="BZ25" s="140">
        <f t="shared" si="18"/>
        <v>32</v>
      </c>
      <c r="CA25" s="140">
        <f t="shared" si="18"/>
        <v>31</v>
      </c>
      <c r="CB25" s="140">
        <f t="shared" si="18"/>
        <v>30</v>
      </c>
      <c r="CC25" s="140">
        <f t="shared" si="18"/>
        <v>29</v>
      </c>
      <c r="CD25" s="140">
        <f t="shared" si="18"/>
        <v>28</v>
      </c>
      <c r="CE25" s="140">
        <f t="shared" si="18"/>
        <v>27</v>
      </c>
      <c r="CF25" s="140">
        <f t="shared" si="18"/>
        <v>26</v>
      </c>
      <c r="CG25" s="140">
        <f t="shared" si="18"/>
        <v>25</v>
      </c>
      <c r="CH25" s="140">
        <f t="shared" si="18"/>
        <v>24</v>
      </c>
      <c r="CI25" s="140">
        <f t="shared" si="18"/>
        <v>23</v>
      </c>
      <c r="CJ25" s="140">
        <f t="shared" si="18"/>
        <v>22</v>
      </c>
      <c r="CK25" s="140">
        <f t="shared" si="18"/>
        <v>21</v>
      </c>
      <c r="CL25" s="140">
        <f t="shared" si="18"/>
        <v>20</v>
      </c>
      <c r="CM25" s="140">
        <f t="shared" si="18"/>
        <v>19</v>
      </c>
      <c r="CN25" s="140">
        <f t="shared" si="18"/>
        <v>18</v>
      </c>
      <c r="CO25" s="140">
        <f t="shared" si="18"/>
        <v>17</v>
      </c>
      <c r="CP25" s="140">
        <f t="shared" si="18"/>
        <v>16</v>
      </c>
      <c r="CQ25" s="140">
        <f t="shared" si="18"/>
        <v>15</v>
      </c>
      <c r="CR25" s="140">
        <f t="shared" si="18"/>
        <v>14</v>
      </c>
      <c r="CS25" s="140">
        <f t="shared" si="18"/>
        <v>13</v>
      </c>
      <c r="CT25" s="140">
        <f t="shared" si="18"/>
        <v>12</v>
      </c>
      <c r="CU25" s="228">
        <f t="shared" si="18"/>
        <v>11</v>
      </c>
      <c r="CV25" s="160">
        <f>CU25-1</f>
        <v>10</v>
      </c>
      <c r="CW25" s="140">
        <f>CV25-1</f>
        <v>9</v>
      </c>
      <c r="CX25" s="140">
        <f>CW25-1</f>
        <v>8</v>
      </c>
      <c r="CY25" s="140">
        <f t="shared" ref="CY25:DE25" si="19">CX25-1</f>
        <v>7</v>
      </c>
      <c r="CZ25" s="140">
        <f t="shared" si="19"/>
        <v>6</v>
      </c>
      <c r="DA25" s="140">
        <f t="shared" si="19"/>
        <v>5</v>
      </c>
      <c r="DB25" s="140">
        <f t="shared" si="19"/>
        <v>4</v>
      </c>
      <c r="DC25" s="140">
        <f t="shared" si="19"/>
        <v>3</v>
      </c>
      <c r="DD25" s="140">
        <f t="shared" si="19"/>
        <v>2</v>
      </c>
      <c r="DE25" s="140">
        <f t="shared" si="19"/>
        <v>1</v>
      </c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>
        <v>50</v>
      </c>
      <c r="DX25" s="140">
        <f>DW25-1</f>
        <v>49</v>
      </c>
      <c r="DY25" s="140">
        <f t="shared" ref="DY25:ER25" si="20">DX25-1</f>
        <v>48</v>
      </c>
      <c r="DZ25" s="140">
        <f t="shared" si="20"/>
        <v>47</v>
      </c>
      <c r="EA25" s="140">
        <f t="shared" si="20"/>
        <v>46</v>
      </c>
      <c r="EB25" s="140">
        <f t="shared" si="20"/>
        <v>45</v>
      </c>
      <c r="EC25" s="140">
        <f t="shared" si="20"/>
        <v>44</v>
      </c>
      <c r="ED25" s="140">
        <f t="shared" si="20"/>
        <v>43</v>
      </c>
      <c r="EE25" s="140">
        <f t="shared" si="20"/>
        <v>42</v>
      </c>
      <c r="EF25" s="140">
        <f t="shared" si="20"/>
        <v>41</v>
      </c>
      <c r="EG25" s="140">
        <f t="shared" si="20"/>
        <v>40</v>
      </c>
      <c r="EH25" s="140">
        <f t="shared" si="20"/>
        <v>39</v>
      </c>
      <c r="EI25" s="140">
        <f t="shared" si="20"/>
        <v>38</v>
      </c>
      <c r="EJ25" s="140">
        <f t="shared" si="20"/>
        <v>37</v>
      </c>
      <c r="EK25" s="140">
        <f t="shared" si="20"/>
        <v>36</v>
      </c>
      <c r="EL25" s="140">
        <f t="shared" si="20"/>
        <v>35</v>
      </c>
      <c r="EM25" s="140">
        <f t="shared" si="20"/>
        <v>34</v>
      </c>
      <c r="EN25" s="140">
        <f t="shared" si="20"/>
        <v>33</v>
      </c>
      <c r="EO25" s="140">
        <f t="shared" si="20"/>
        <v>32</v>
      </c>
      <c r="EP25" s="140">
        <f t="shared" si="20"/>
        <v>31</v>
      </c>
      <c r="EQ25" s="140">
        <f t="shared" si="20"/>
        <v>30</v>
      </c>
      <c r="ER25" s="140">
        <f t="shared" si="20"/>
        <v>29</v>
      </c>
      <c r="ES25" s="229"/>
      <c r="ET25" s="548"/>
      <c r="EU25" s="546"/>
    </row>
    <row r="26" spans="2:151" ht="24" customHeight="1" x14ac:dyDescent="0.15">
      <c r="B26" s="527"/>
      <c r="C26" s="531"/>
      <c r="D26" s="173" t="s">
        <v>128</v>
      </c>
      <c r="E26" s="168" t="s">
        <v>12</v>
      </c>
      <c r="F26" s="358"/>
      <c r="G26" s="368"/>
      <c r="H26" s="368"/>
      <c r="I26" s="345"/>
      <c r="J26" s="345"/>
      <c r="K26" s="345"/>
      <c r="L26" s="345"/>
      <c r="M26" s="345"/>
      <c r="N26" s="345"/>
      <c r="O26" s="345"/>
      <c r="P26" s="345"/>
      <c r="Q26" s="345"/>
      <c r="R26" s="345"/>
      <c r="S26" s="345"/>
      <c r="T26" s="345"/>
      <c r="U26" s="345"/>
      <c r="V26" s="345"/>
      <c r="W26" s="345"/>
      <c r="X26" s="345"/>
      <c r="Y26" s="345"/>
      <c r="Z26" s="345"/>
      <c r="AA26" s="345"/>
      <c r="AB26" s="345"/>
      <c r="AC26" s="345"/>
      <c r="AD26" s="345"/>
      <c r="AE26" s="345"/>
      <c r="AF26" s="345"/>
      <c r="AG26" s="345"/>
      <c r="AH26" s="345"/>
      <c r="AI26" s="345"/>
      <c r="AJ26" s="345"/>
      <c r="AK26" s="345"/>
      <c r="AL26" s="345"/>
      <c r="AM26" s="345"/>
      <c r="AN26" s="345"/>
      <c r="AO26" s="345"/>
      <c r="AP26" s="345"/>
      <c r="AQ26" s="345"/>
      <c r="AR26" s="345"/>
      <c r="AS26" s="345"/>
      <c r="AT26" s="345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>
        <f>第２表!EU38</f>
        <v>3518300</v>
      </c>
      <c r="BI26" s="142">
        <f>ROUND($BH26/$BH25*BI25,0)</f>
        <v>3447934</v>
      </c>
      <c r="BJ26" s="142">
        <f t="shared" ref="BJ26:DE26" si="21">ROUND($BH26/$BH25*BJ25,0)</f>
        <v>3377568</v>
      </c>
      <c r="BK26" s="142">
        <f t="shared" si="21"/>
        <v>3307202</v>
      </c>
      <c r="BL26" s="142">
        <f t="shared" si="21"/>
        <v>3236836</v>
      </c>
      <c r="BM26" s="142">
        <f t="shared" si="21"/>
        <v>3166470</v>
      </c>
      <c r="BN26" s="142">
        <f t="shared" si="21"/>
        <v>3096104</v>
      </c>
      <c r="BO26" s="142">
        <f t="shared" si="21"/>
        <v>3025738</v>
      </c>
      <c r="BP26" s="142">
        <f t="shared" si="21"/>
        <v>2955372</v>
      </c>
      <c r="BQ26" s="142">
        <f t="shared" si="21"/>
        <v>2885006</v>
      </c>
      <c r="BR26" s="142">
        <f t="shared" si="21"/>
        <v>2814640</v>
      </c>
      <c r="BS26" s="142">
        <f t="shared" si="21"/>
        <v>2744274</v>
      </c>
      <c r="BT26" s="142">
        <f t="shared" si="21"/>
        <v>2673908</v>
      </c>
      <c r="BU26" s="142">
        <f t="shared" si="21"/>
        <v>2603542</v>
      </c>
      <c r="BV26" s="142">
        <f t="shared" si="21"/>
        <v>2533176</v>
      </c>
      <c r="BW26" s="142">
        <f t="shared" si="21"/>
        <v>2462810</v>
      </c>
      <c r="BX26" s="142">
        <f t="shared" si="21"/>
        <v>2392444</v>
      </c>
      <c r="BY26" s="142">
        <f t="shared" si="21"/>
        <v>2322078</v>
      </c>
      <c r="BZ26" s="142">
        <f t="shared" si="21"/>
        <v>2251712</v>
      </c>
      <c r="CA26" s="142">
        <f t="shared" si="21"/>
        <v>2181346</v>
      </c>
      <c r="CB26" s="142">
        <f t="shared" si="21"/>
        <v>2110980</v>
      </c>
      <c r="CC26" s="142">
        <f t="shared" si="21"/>
        <v>2040614</v>
      </c>
      <c r="CD26" s="142">
        <f t="shared" si="21"/>
        <v>1970248</v>
      </c>
      <c r="CE26" s="142">
        <f t="shared" si="21"/>
        <v>1899882</v>
      </c>
      <c r="CF26" s="142">
        <f t="shared" si="21"/>
        <v>1829516</v>
      </c>
      <c r="CG26" s="142">
        <f t="shared" si="21"/>
        <v>1759150</v>
      </c>
      <c r="CH26" s="142">
        <f t="shared" si="21"/>
        <v>1688784</v>
      </c>
      <c r="CI26" s="142">
        <f t="shared" si="21"/>
        <v>1618418</v>
      </c>
      <c r="CJ26" s="142">
        <f t="shared" si="21"/>
        <v>1548052</v>
      </c>
      <c r="CK26" s="142">
        <f t="shared" si="21"/>
        <v>1477686</v>
      </c>
      <c r="CL26" s="142">
        <f t="shared" si="21"/>
        <v>1407320</v>
      </c>
      <c r="CM26" s="142">
        <f t="shared" si="21"/>
        <v>1336954</v>
      </c>
      <c r="CN26" s="142">
        <f t="shared" si="21"/>
        <v>1266588</v>
      </c>
      <c r="CO26" s="142">
        <f t="shared" si="21"/>
        <v>1196222</v>
      </c>
      <c r="CP26" s="142">
        <f t="shared" si="21"/>
        <v>1125856</v>
      </c>
      <c r="CQ26" s="142">
        <f t="shared" si="21"/>
        <v>1055490</v>
      </c>
      <c r="CR26" s="142">
        <f t="shared" si="21"/>
        <v>985124</v>
      </c>
      <c r="CS26" s="142">
        <f t="shared" si="21"/>
        <v>914758</v>
      </c>
      <c r="CT26" s="142">
        <f t="shared" si="21"/>
        <v>844392</v>
      </c>
      <c r="CU26" s="199">
        <f t="shared" si="21"/>
        <v>774026</v>
      </c>
      <c r="CV26" s="142">
        <f t="shared" si="21"/>
        <v>703660</v>
      </c>
      <c r="CW26" s="142">
        <f t="shared" si="21"/>
        <v>633294</v>
      </c>
      <c r="CX26" s="142">
        <f t="shared" si="21"/>
        <v>562928</v>
      </c>
      <c r="CY26" s="142">
        <f t="shared" si="21"/>
        <v>492562</v>
      </c>
      <c r="CZ26" s="142">
        <f t="shared" si="21"/>
        <v>422196</v>
      </c>
      <c r="DA26" s="142">
        <f t="shared" si="21"/>
        <v>351830</v>
      </c>
      <c r="DB26" s="142">
        <f t="shared" si="21"/>
        <v>281464</v>
      </c>
      <c r="DC26" s="142">
        <f t="shared" si="21"/>
        <v>211098</v>
      </c>
      <c r="DD26" s="142">
        <f t="shared" si="21"/>
        <v>140732</v>
      </c>
      <c r="DE26" s="142">
        <f t="shared" si="21"/>
        <v>70366</v>
      </c>
      <c r="DF26" s="142"/>
      <c r="DG26" s="142"/>
      <c r="DH26" s="142"/>
      <c r="DI26" s="142"/>
      <c r="DJ26" s="142"/>
      <c r="DK26" s="142"/>
      <c r="DL26" s="142"/>
      <c r="DM26" s="142"/>
      <c r="DN26" s="142"/>
      <c r="DO26" s="142"/>
      <c r="DP26" s="142"/>
      <c r="DQ26" s="142"/>
      <c r="DR26" s="142"/>
      <c r="DS26" s="142"/>
      <c r="DT26" s="142"/>
      <c r="DU26" s="142"/>
      <c r="DV26" s="142"/>
      <c r="DW26" s="142">
        <f>第２表!DX38</f>
        <v>4236000</v>
      </c>
      <c r="DX26" s="142">
        <f>ROUND($DW26/$DW25*DX25,0)</f>
        <v>4151280</v>
      </c>
      <c r="DY26" s="142">
        <f t="shared" ref="DY26:ER26" si="22">ROUND($DW26/$DW25*DY25,0)</f>
        <v>4066560</v>
      </c>
      <c r="DZ26" s="142">
        <f t="shared" si="22"/>
        <v>3981840</v>
      </c>
      <c r="EA26" s="142">
        <f t="shared" si="22"/>
        <v>3897120</v>
      </c>
      <c r="EB26" s="142">
        <f t="shared" si="22"/>
        <v>3812400</v>
      </c>
      <c r="EC26" s="142">
        <f t="shared" si="22"/>
        <v>3727680</v>
      </c>
      <c r="ED26" s="142">
        <f t="shared" si="22"/>
        <v>3642960</v>
      </c>
      <c r="EE26" s="142">
        <f t="shared" si="22"/>
        <v>3558240</v>
      </c>
      <c r="EF26" s="142">
        <f t="shared" si="22"/>
        <v>3473520</v>
      </c>
      <c r="EG26" s="142">
        <f t="shared" si="22"/>
        <v>3388800</v>
      </c>
      <c r="EH26" s="142">
        <f t="shared" si="22"/>
        <v>3304080</v>
      </c>
      <c r="EI26" s="142">
        <f t="shared" si="22"/>
        <v>3219360</v>
      </c>
      <c r="EJ26" s="142">
        <f t="shared" si="22"/>
        <v>3134640</v>
      </c>
      <c r="EK26" s="142">
        <f t="shared" si="22"/>
        <v>3049920</v>
      </c>
      <c r="EL26" s="142">
        <f t="shared" si="22"/>
        <v>2965200</v>
      </c>
      <c r="EM26" s="142">
        <f t="shared" si="22"/>
        <v>2880480</v>
      </c>
      <c r="EN26" s="142">
        <f t="shared" si="22"/>
        <v>2795760</v>
      </c>
      <c r="EO26" s="142">
        <f t="shared" si="22"/>
        <v>2711040</v>
      </c>
      <c r="EP26" s="142">
        <f t="shared" si="22"/>
        <v>2626320</v>
      </c>
      <c r="EQ26" s="142">
        <f t="shared" si="22"/>
        <v>2541600</v>
      </c>
      <c r="ER26" s="142">
        <f t="shared" si="22"/>
        <v>2456880</v>
      </c>
      <c r="ES26" s="200"/>
      <c r="ET26" s="548"/>
      <c r="EU26" s="546"/>
    </row>
    <row r="27" spans="2:151" ht="24" customHeight="1" x14ac:dyDescent="0.15">
      <c r="B27" s="527"/>
      <c r="C27" s="531" t="s">
        <v>185</v>
      </c>
      <c r="D27" s="173" t="s">
        <v>34</v>
      </c>
      <c r="E27" s="313">
        <v>20</v>
      </c>
      <c r="F27" s="359"/>
      <c r="G27" s="370"/>
      <c r="H27" s="370"/>
      <c r="I27" s="360"/>
      <c r="J27" s="360"/>
      <c r="K27" s="360"/>
      <c r="L27" s="360"/>
      <c r="M27" s="360"/>
      <c r="N27" s="360"/>
      <c r="O27" s="360"/>
      <c r="P27" s="360"/>
      <c r="Q27" s="360"/>
      <c r="R27" s="360"/>
      <c r="S27" s="360"/>
      <c r="T27" s="360"/>
      <c r="U27" s="360"/>
      <c r="V27" s="360"/>
      <c r="W27" s="360"/>
      <c r="X27" s="360"/>
      <c r="Y27" s="360"/>
      <c r="Z27" s="360"/>
      <c r="AA27" s="360"/>
      <c r="AB27" s="360"/>
      <c r="AC27" s="360"/>
      <c r="AD27" s="360"/>
      <c r="AE27" s="360"/>
      <c r="AF27" s="360"/>
      <c r="AG27" s="360"/>
      <c r="AH27" s="360"/>
      <c r="AI27" s="360"/>
      <c r="AJ27" s="360"/>
      <c r="AK27" s="360"/>
      <c r="AL27" s="360"/>
      <c r="AM27" s="360"/>
      <c r="AN27" s="360"/>
      <c r="AO27" s="360"/>
      <c r="AP27" s="360"/>
      <c r="AQ27" s="360"/>
      <c r="AR27" s="360"/>
      <c r="AS27" s="360"/>
      <c r="AT27" s="3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  <c r="BI27" s="160"/>
      <c r="BJ27" s="160"/>
      <c r="BK27" s="160"/>
      <c r="BL27" s="160"/>
      <c r="BM27" s="160"/>
      <c r="BN27" s="160"/>
      <c r="BO27" s="160"/>
      <c r="BP27" s="160"/>
      <c r="BQ27" s="160"/>
      <c r="BR27" s="160"/>
      <c r="BS27" s="160"/>
      <c r="BT27" s="160"/>
      <c r="BU27" s="160"/>
      <c r="BV27" s="160"/>
      <c r="BW27" s="160"/>
      <c r="BX27" s="160"/>
      <c r="BY27" s="160"/>
      <c r="BZ27" s="160"/>
      <c r="CA27" s="160"/>
      <c r="CB27" s="160"/>
      <c r="CC27" s="160"/>
      <c r="CD27" s="160"/>
      <c r="CE27" s="160"/>
      <c r="CF27" s="160"/>
      <c r="CG27" s="160"/>
      <c r="CH27" s="160"/>
      <c r="CI27" s="160"/>
      <c r="CJ27" s="160"/>
      <c r="CK27" s="160"/>
      <c r="CL27" s="160"/>
      <c r="CM27" s="160"/>
      <c r="CN27" s="160"/>
      <c r="CO27" s="160"/>
      <c r="CP27" s="160"/>
      <c r="CQ27" s="160"/>
      <c r="CR27" s="160"/>
      <c r="CS27" s="160"/>
      <c r="CT27" s="160"/>
      <c r="CU27" s="196"/>
      <c r="CV27" s="160"/>
      <c r="CW27" s="160"/>
      <c r="CX27" s="140"/>
      <c r="CY27" s="140"/>
      <c r="CZ27" s="140"/>
      <c r="DA27" s="140"/>
      <c r="DB27" s="140"/>
      <c r="DC27" s="140">
        <v>20</v>
      </c>
      <c r="DD27" s="140">
        <f>DC27-1</f>
        <v>19</v>
      </c>
      <c r="DE27" s="140">
        <f t="shared" ref="DE27:DV27" si="23">DD27-1</f>
        <v>18</v>
      </c>
      <c r="DF27" s="140">
        <f t="shared" si="23"/>
        <v>17</v>
      </c>
      <c r="DG27" s="140">
        <f t="shared" si="23"/>
        <v>16</v>
      </c>
      <c r="DH27" s="140">
        <f t="shared" si="23"/>
        <v>15</v>
      </c>
      <c r="DI27" s="140">
        <f t="shared" si="23"/>
        <v>14</v>
      </c>
      <c r="DJ27" s="140">
        <f t="shared" si="23"/>
        <v>13</v>
      </c>
      <c r="DK27" s="140">
        <f t="shared" si="23"/>
        <v>12</v>
      </c>
      <c r="DL27" s="140">
        <f t="shared" si="23"/>
        <v>11</v>
      </c>
      <c r="DM27" s="140">
        <f t="shared" si="23"/>
        <v>10</v>
      </c>
      <c r="DN27" s="140">
        <f t="shared" si="23"/>
        <v>9</v>
      </c>
      <c r="DO27" s="140">
        <f t="shared" si="23"/>
        <v>8</v>
      </c>
      <c r="DP27" s="140">
        <f t="shared" si="23"/>
        <v>7</v>
      </c>
      <c r="DQ27" s="140">
        <f t="shared" si="23"/>
        <v>6</v>
      </c>
      <c r="DR27" s="140">
        <f t="shared" si="23"/>
        <v>5</v>
      </c>
      <c r="DS27" s="140">
        <f t="shared" si="23"/>
        <v>4</v>
      </c>
      <c r="DT27" s="140">
        <f t="shared" si="23"/>
        <v>3</v>
      </c>
      <c r="DU27" s="140">
        <f t="shared" si="23"/>
        <v>2</v>
      </c>
      <c r="DV27" s="140">
        <f t="shared" si="23"/>
        <v>1</v>
      </c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229"/>
      <c r="ET27" s="548"/>
      <c r="EU27" s="546"/>
    </row>
    <row r="28" spans="2:151" ht="24" customHeight="1" x14ac:dyDescent="0.15">
      <c r="B28" s="527"/>
      <c r="C28" s="531"/>
      <c r="D28" s="173" t="s">
        <v>18</v>
      </c>
      <c r="E28" s="168" t="s">
        <v>12</v>
      </c>
      <c r="F28" s="358"/>
      <c r="G28" s="368"/>
      <c r="H28" s="368"/>
      <c r="I28" s="345"/>
      <c r="J28" s="345"/>
      <c r="K28" s="345"/>
      <c r="L28" s="345"/>
      <c r="M28" s="345"/>
      <c r="N28" s="345"/>
      <c r="O28" s="345"/>
      <c r="P28" s="345"/>
      <c r="Q28" s="345"/>
      <c r="R28" s="345"/>
      <c r="S28" s="345"/>
      <c r="T28" s="345"/>
      <c r="U28" s="345"/>
      <c r="V28" s="345"/>
      <c r="W28" s="345"/>
      <c r="X28" s="345"/>
      <c r="Y28" s="345"/>
      <c r="Z28" s="345"/>
      <c r="AA28" s="345"/>
      <c r="AB28" s="345"/>
      <c r="AC28" s="345"/>
      <c r="AD28" s="345"/>
      <c r="AE28" s="345"/>
      <c r="AF28" s="345"/>
      <c r="AG28" s="345"/>
      <c r="AH28" s="345"/>
      <c r="AI28" s="345"/>
      <c r="AJ28" s="345"/>
      <c r="AK28" s="345"/>
      <c r="AL28" s="345"/>
      <c r="AM28" s="345"/>
      <c r="AN28" s="345"/>
      <c r="AO28" s="345"/>
      <c r="AP28" s="345"/>
      <c r="AQ28" s="345"/>
      <c r="AR28" s="345"/>
      <c r="AS28" s="345"/>
      <c r="AT28" s="345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  <c r="BI28" s="142"/>
      <c r="BJ28" s="142"/>
      <c r="BK28" s="142"/>
      <c r="BL28" s="142"/>
      <c r="BM28" s="142"/>
      <c r="BN28" s="142"/>
      <c r="BO28" s="142"/>
      <c r="BP28" s="142"/>
      <c r="BQ28" s="142"/>
      <c r="BR28" s="142"/>
      <c r="BS28" s="142"/>
      <c r="BT28" s="142"/>
      <c r="BU28" s="142"/>
      <c r="BV28" s="142"/>
      <c r="BW28" s="142"/>
      <c r="BX28" s="142"/>
      <c r="BY28" s="142"/>
      <c r="BZ28" s="142"/>
      <c r="CA28" s="142"/>
      <c r="CB28" s="142"/>
      <c r="CC28" s="142"/>
      <c r="CD28" s="142"/>
      <c r="CE28" s="142"/>
      <c r="CF28" s="142"/>
      <c r="CG28" s="142"/>
      <c r="CH28" s="142"/>
      <c r="CI28" s="142"/>
      <c r="CJ28" s="142"/>
      <c r="CK28" s="142"/>
      <c r="CL28" s="142"/>
      <c r="CM28" s="142"/>
      <c r="CN28" s="142"/>
      <c r="CO28" s="142"/>
      <c r="CP28" s="142"/>
      <c r="CQ28" s="142"/>
      <c r="CR28" s="142"/>
      <c r="CS28" s="142"/>
      <c r="CT28" s="142"/>
      <c r="CU28" s="199"/>
      <c r="CV28" s="142"/>
      <c r="CW28" s="142"/>
      <c r="CX28" s="142"/>
      <c r="CY28" s="142"/>
      <c r="CZ28" s="142"/>
      <c r="DA28" s="142"/>
      <c r="DB28" s="142"/>
      <c r="DC28" s="142">
        <f>第２表!EW38</f>
        <v>3000000</v>
      </c>
      <c r="DD28" s="142">
        <f>ROUND($DC28/$DC27*DD27,0)</f>
        <v>2850000</v>
      </c>
      <c r="DE28" s="142">
        <f t="shared" ref="DE28:DW28" si="24">ROUND($DC28/$DC27*DE27,0)</f>
        <v>2700000</v>
      </c>
      <c r="DF28" s="142">
        <f t="shared" si="24"/>
        <v>2550000</v>
      </c>
      <c r="DG28" s="142">
        <f t="shared" si="24"/>
        <v>2400000</v>
      </c>
      <c r="DH28" s="142">
        <f t="shared" si="24"/>
        <v>2250000</v>
      </c>
      <c r="DI28" s="142">
        <f t="shared" si="24"/>
        <v>2100000</v>
      </c>
      <c r="DJ28" s="142">
        <f t="shared" si="24"/>
        <v>1950000</v>
      </c>
      <c r="DK28" s="142">
        <f t="shared" si="24"/>
        <v>1800000</v>
      </c>
      <c r="DL28" s="142">
        <f t="shared" si="24"/>
        <v>1650000</v>
      </c>
      <c r="DM28" s="142">
        <f t="shared" si="24"/>
        <v>1500000</v>
      </c>
      <c r="DN28" s="142">
        <f t="shared" si="24"/>
        <v>1350000</v>
      </c>
      <c r="DO28" s="142">
        <f t="shared" si="24"/>
        <v>1200000</v>
      </c>
      <c r="DP28" s="142">
        <f t="shared" si="24"/>
        <v>1050000</v>
      </c>
      <c r="DQ28" s="142">
        <f t="shared" si="24"/>
        <v>900000</v>
      </c>
      <c r="DR28" s="142">
        <f t="shared" si="24"/>
        <v>750000</v>
      </c>
      <c r="DS28" s="142">
        <f t="shared" si="24"/>
        <v>600000</v>
      </c>
      <c r="DT28" s="142">
        <f t="shared" si="24"/>
        <v>450000</v>
      </c>
      <c r="DU28" s="142">
        <f t="shared" si="24"/>
        <v>300000</v>
      </c>
      <c r="DV28" s="142">
        <f t="shared" si="24"/>
        <v>150000</v>
      </c>
      <c r="DW28" s="142">
        <f t="shared" si="24"/>
        <v>0</v>
      </c>
      <c r="DX28" s="142">
        <f t="shared" ref="DX28" si="25">ROUND($DC28/$DC27*DX27,0)</f>
        <v>0</v>
      </c>
      <c r="DY28" s="142">
        <f t="shared" ref="DY28" si="26">ROUND($DC28/$DC27*DY27,0)</f>
        <v>0</v>
      </c>
      <c r="DZ28" s="142">
        <f t="shared" ref="DZ28" si="27">ROUND($DC28/$DC27*DZ27,0)</f>
        <v>0</v>
      </c>
      <c r="EA28" s="142">
        <f t="shared" ref="EA28" si="28">ROUND($DC28/$DC27*EA27,0)</f>
        <v>0</v>
      </c>
      <c r="EB28" s="142">
        <f t="shared" ref="EB28" si="29">ROUND($DC28/$DC27*EB27,0)</f>
        <v>0</v>
      </c>
      <c r="EC28" s="142">
        <f t="shared" ref="EC28" si="30">ROUND($DC28/$DC27*EC27,0)</f>
        <v>0</v>
      </c>
      <c r="ED28" s="142">
        <f t="shared" ref="ED28" si="31">ROUND($DC28/$DC27*ED27,0)</f>
        <v>0</v>
      </c>
      <c r="EE28" s="142">
        <f t="shared" ref="EE28" si="32">ROUND($DC28/$DC27*EE27,0)</f>
        <v>0</v>
      </c>
      <c r="EF28" s="142">
        <f t="shared" ref="EF28" si="33">ROUND($DC28/$DC27*EF27,0)</f>
        <v>0</v>
      </c>
      <c r="EG28" s="142">
        <f t="shared" ref="EG28" si="34">ROUND($DC28/$DC27*EG27,0)</f>
        <v>0</v>
      </c>
      <c r="EH28" s="142">
        <f t="shared" ref="EH28" si="35">ROUND($DC28/$DC27*EH27,0)</f>
        <v>0</v>
      </c>
      <c r="EI28" s="142">
        <f t="shared" ref="EI28" si="36">ROUND($DC28/$DC27*EI27,0)</f>
        <v>0</v>
      </c>
      <c r="EJ28" s="142">
        <f t="shared" ref="EJ28" si="37">ROUND($DC28/$DC27*EJ27,0)</f>
        <v>0</v>
      </c>
      <c r="EK28" s="142">
        <f t="shared" ref="EK28" si="38">ROUND($DC28/$DC27*EK27,0)</f>
        <v>0</v>
      </c>
      <c r="EL28" s="142">
        <f t="shared" ref="EL28" si="39">ROUND($DC28/$DC27*EL27,0)</f>
        <v>0</v>
      </c>
      <c r="EM28" s="142">
        <f t="shared" ref="EM28" si="40">ROUND($DC28/$DC27*EM27,0)</f>
        <v>0</v>
      </c>
      <c r="EN28" s="142">
        <f t="shared" ref="EN28" si="41">ROUND($DC28/$DC27*EN27,0)</f>
        <v>0</v>
      </c>
      <c r="EO28" s="142">
        <f t="shared" ref="EO28" si="42">ROUND($DC28/$DC27*EO27,0)</f>
        <v>0</v>
      </c>
      <c r="EP28" s="142">
        <f t="shared" ref="EP28" si="43">ROUND($DC28/$DC27*EP27,0)</f>
        <v>0</v>
      </c>
      <c r="EQ28" s="142">
        <f t="shared" ref="EQ28" si="44">ROUND($DC28/$DC27*EQ27,0)</f>
        <v>0</v>
      </c>
      <c r="ER28" s="142">
        <f t="shared" ref="ER28" si="45">ROUND($DC28/$DC27*ER27,0)</f>
        <v>0</v>
      </c>
      <c r="ES28" s="200"/>
      <c r="ET28" s="548"/>
      <c r="EU28" s="546"/>
    </row>
    <row r="29" spans="2:151" ht="24" customHeight="1" thickBot="1" x14ac:dyDescent="0.2">
      <c r="B29" s="527"/>
      <c r="C29" s="529" t="s">
        <v>13</v>
      </c>
      <c r="D29" s="529"/>
      <c r="E29" s="168" t="s">
        <v>12</v>
      </c>
      <c r="F29" s="358"/>
      <c r="G29" s="368"/>
      <c r="H29" s="368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  <c r="T29" s="345"/>
      <c r="U29" s="345"/>
      <c r="V29" s="345"/>
      <c r="W29" s="345"/>
      <c r="X29" s="345"/>
      <c r="Y29" s="345"/>
      <c r="Z29" s="345"/>
      <c r="AA29" s="345"/>
      <c r="AB29" s="345"/>
      <c r="AC29" s="345"/>
      <c r="AD29" s="345"/>
      <c r="AE29" s="345"/>
      <c r="AF29" s="345"/>
      <c r="AG29" s="345"/>
      <c r="AH29" s="345"/>
      <c r="AI29" s="345"/>
      <c r="AJ29" s="345"/>
      <c r="AK29" s="345"/>
      <c r="AL29" s="345"/>
      <c r="AM29" s="345"/>
      <c r="AN29" s="345"/>
      <c r="AO29" s="345"/>
      <c r="AP29" s="345"/>
      <c r="AQ29" s="345"/>
      <c r="AR29" s="345"/>
      <c r="AS29" s="345"/>
      <c r="AT29" s="345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>
        <f>第２表!EU39</f>
        <v>18050</v>
      </c>
      <c r="BI29" s="142"/>
      <c r="BJ29" s="142"/>
      <c r="BK29" s="142"/>
      <c r="BL29" s="142"/>
      <c r="BM29" s="142"/>
      <c r="BN29" s="142"/>
      <c r="BO29" s="142"/>
      <c r="BP29" s="142"/>
      <c r="BQ29" s="142"/>
      <c r="BR29" s="142"/>
      <c r="BS29" s="142"/>
      <c r="BT29" s="142"/>
      <c r="BU29" s="142"/>
      <c r="BV29" s="142"/>
      <c r="BW29" s="142"/>
      <c r="BX29" s="142"/>
      <c r="BY29" s="142"/>
      <c r="BZ29" s="142"/>
      <c r="CA29" s="142"/>
      <c r="CB29" s="142"/>
      <c r="CC29" s="142"/>
      <c r="CD29" s="142"/>
      <c r="CE29" s="142"/>
      <c r="CF29" s="142"/>
      <c r="CG29" s="142"/>
      <c r="CH29" s="142"/>
      <c r="CI29" s="142"/>
      <c r="CJ29" s="142"/>
      <c r="CK29" s="142"/>
      <c r="CL29" s="142"/>
      <c r="CM29" s="142"/>
      <c r="CN29" s="142"/>
      <c r="CO29" s="142"/>
      <c r="CP29" s="142"/>
      <c r="CQ29" s="142"/>
      <c r="CR29" s="142"/>
      <c r="CS29" s="142"/>
      <c r="CT29" s="142"/>
      <c r="CU29" s="199">
        <f>SUM(E29:CT29)</f>
        <v>18050</v>
      </c>
      <c r="CV29" s="142"/>
      <c r="CW29" s="142"/>
      <c r="CX29" s="142"/>
      <c r="CY29" s="142"/>
      <c r="CZ29" s="142"/>
      <c r="DA29" s="142"/>
      <c r="DB29" s="142"/>
      <c r="DC29" s="142"/>
      <c r="DD29" s="142"/>
      <c r="DE29" s="142"/>
      <c r="DF29" s="142"/>
      <c r="DG29" s="142"/>
      <c r="DH29" s="142"/>
      <c r="DI29" s="142"/>
      <c r="DJ29" s="142"/>
      <c r="DK29" s="142"/>
      <c r="DL29" s="142"/>
      <c r="DM29" s="142"/>
      <c r="DN29" s="142"/>
      <c r="DO29" s="142"/>
      <c r="DP29" s="142"/>
      <c r="DQ29" s="142"/>
      <c r="DR29" s="142"/>
      <c r="DS29" s="142"/>
      <c r="DT29" s="142"/>
      <c r="DU29" s="142"/>
      <c r="DV29" s="142"/>
      <c r="DW29" s="142"/>
      <c r="DX29" s="142"/>
      <c r="DY29" s="142"/>
      <c r="DZ29" s="142"/>
      <c r="EA29" s="142"/>
      <c r="EB29" s="142"/>
      <c r="EC29" s="142"/>
      <c r="ED29" s="142"/>
      <c r="EE29" s="142"/>
      <c r="EF29" s="142"/>
      <c r="EG29" s="142"/>
      <c r="EH29" s="142"/>
      <c r="EI29" s="142"/>
      <c r="EJ29" s="142"/>
      <c r="EK29" s="142"/>
      <c r="EL29" s="142"/>
      <c r="EM29" s="142"/>
      <c r="EN29" s="142"/>
      <c r="EO29" s="142"/>
      <c r="EP29" s="142"/>
      <c r="EQ29" s="142"/>
      <c r="ER29" s="142">
        <f>SUM(CU29:EQ29)</f>
        <v>18050</v>
      </c>
      <c r="ES29" s="200"/>
      <c r="ET29" s="235" t="s">
        <v>112</v>
      </c>
      <c r="EU29" s="234"/>
    </row>
    <row r="30" spans="2:151" ht="24" customHeight="1" thickBot="1" x14ac:dyDescent="0.2">
      <c r="B30" s="528"/>
      <c r="C30" s="530" t="s">
        <v>9</v>
      </c>
      <c r="D30" s="530"/>
      <c r="E30" s="169" t="s">
        <v>12</v>
      </c>
      <c r="F30" s="362"/>
      <c r="G30" s="143">
        <f t="shared" ref="G30:AT30" si="46">SUM(G26,G28:G29)</f>
        <v>0</v>
      </c>
      <c r="H30" s="143">
        <f t="shared" si="46"/>
        <v>0</v>
      </c>
      <c r="I30" s="143">
        <f t="shared" si="46"/>
        <v>0</v>
      </c>
      <c r="J30" s="143">
        <f t="shared" si="46"/>
        <v>0</v>
      </c>
      <c r="K30" s="143">
        <f t="shared" si="46"/>
        <v>0</v>
      </c>
      <c r="L30" s="143">
        <f t="shared" si="46"/>
        <v>0</v>
      </c>
      <c r="M30" s="143">
        <f t="shared" si="46"/>
        <v>0</v>
      </c>
      <c r="N30" s="143">
        <f t="shared" si="46"/>
        <v>0</v>
      </c>
      <c r="O30" s="143">
        <f t="shared" si="46"/>
        <v>0</v>
      </c>
      <c r="P30" s="143">
        <f t="shared" si="46"/>
        <v>0</v>
      </c>
      <c r="Q30" s="143">
        <f t="shared" si="46"/>
        <v>0</v>
      </c>
      <c r="R30" s="143">
        <f t="shared" si="46"/>
        <v>0</v>
      </c>
      <c r="S30" s="143">
        <f t="shared" si="46"/>
        <v>0</v>
      </c>
      <c r="T30" s="143">
        <f t="shared" si="46"/>
        <v>0</v>
      </c>
      <c r="U30" s="143">
        <f t="shared" si="46"/>
        <v>0</v>
      </c>
      <c r="V30" s="143">
        <f t="shared" si="46"/>
        <v>0</v>
      </c>
      <c r="W30" s="143">
        <f t="shared" si="46"/>
        <v>0</v>
      </c>
      <c r="X30" s="143">
        <f t="shared" si="46"/>
        <v>0</v>
      </c>
      <c r="Y30" s="143">
        <f t="shared" si="46"/>
        <v>0</v>
      </c>
      <c r="Z30" s="143">
        <f t="shared" si="46"/>
        <v>0</v>
      </c>
      <c r="AA30" s="143">
        <f t="shared" si="46"/>
        <v>0</v>
      </c>
      <c r="AB30" s="143">
        <f t="shared" si="46"/>
        <v>0</v>
      </c>
      <c r="AC30" s="143">
        <f t="shared" si="46"/>
        <v>0</v>
      </c>
      <c r="AD30" s="143">
        <f t="shared" si="46"/>
        <v>0</v>
      </c>
      <c r="AE30" s="143">
        <f t="shared" si="46"/>
        <v>0</v>
      </c>
      <c r="AF30" s="143">
        <f t="shared" si="46"/>
        <v>0</v>
      </c>
      <c r="AG30" s="143">
        <f t="shared" si="46"/>
        <v>0</v>
      </c>
      <c r="AH30" s="143">
        <f t="shared" si="46"/>
        <v>0</v>
      </c>
      <c r="AI30" s="143">
        <f t="shared" si="46"/>
        <v>0</v>
      </c>
      <c r="AJ30" s="143">
        <f t="shared" si="46"/>
        <v>0</v>
      </c>
      <c r="AK30" s="143">
        <f t="shared" si="46"/>
        <v>0</v>
      </c>
      <c r="AL30" s="143">
        <f t="shared" si="46"/>
        <v>0</v>
      </c>
      <c r="AM30" s="143">
        <f t="shared" si="46"/>
        <v>0</v>
      </c>
      <c r="AN30" s="143">
        <f t="shared" si="46"/>
        <v>0</v>
      </c>
      <c r="AO30" s="143">
        <f t="shared" si="46"/>
        <v>0</v>
      </c>
      <c r="AP30" s="143">
        <f t="shared" si="46"/>
        <v>0</v>
      </c>
      <c r="AQ30" s="143">
        <f t="shared" si="46"/>
        <v>0</v>
      </c>
      <c r="AR30" s="143">
        <f t="shared" si="46"/>
        <v>0</v>
      </c>
      <c r="AS30" s="143">
        <f t="shared" si="46"/>
        <v>0</v>
      </c>
      <c r="AT30" s="143">
        <f t="shared" si="46"/>
        <v>0</v>
      </c>
      <c r="AU30" s="143">
        <f t="shared" ref="AU30:AX30" si="47">SUM(AU26,AU28:AU29)</f>
        <v>0</v>
      </c>
      <c r="AV30" s="143">
        <f t="shared" si="47"/>
        <v>0</v>
      </c>
      <c r="AW30" s="143">
        <f t="shared" si="47"/>
        <v>0</v>
      </c>
      <c r="AX30" s="143">
        <f t="shared" si="47"/>
        <v>0</v>
      </c>
      <c r="AY30" s="143">
        <f t="shared" ref="AY30:CD30" si="48">SUM(AY26,AY28:AY29)</f>
        <v>0</v>
      </c>
      <c r="AZ30" s="143">
        <f t="shared" si="48"/>
        <v>0</v>
      </c>
      <c r="BA30" s="143">
        <f t="shared" si="48"/>
        <v>0</v>
      </c>
      <c r="BB30" s="143">
        <f t="shared" si="48"/>
        <v>0</v>
      </c>
      <c r="BC30" s="143">
        <f t="shared" si="48"/>
        <v>0</v>
      </c>
      <c r="BD30" s="143">
        <f t="shared" si="48"/>
        <v>0</v>
      </c>
      <c r="BE30" s="143">
        <f t="shared" si="48"/>
        <v>0</v>
      </c>
      <c r="BF30" s="143">
        <f t="shared" si="48"/>
        <v>0</v>
      </c>
      <c r="BG30" s="143">
        <f t="shared" si="48"/>
        <v>0</v>
      </c>
      <c r="BH30" s="143">
        <f t="shared" si="48"/>
        <v>3536350</v>
      </c>
      <c r="BI30" s="143">
        <f t="shared" si="48"/>
        <v>3447934</v>
      </c>
      <c r="BJ30" s="143">
        <f t="shared" si="48"/>
        <v>3377568</v>
      </c>
      <c r="BK30" s="143">
        <f t="shared" si="48"/>
        <v>3307202</v>
      </c>
      <c r="BL30" s="143">
        <f t="shared" si="48"/>
        <v>3236836</v>
      </c>
      <c r="BM30" s="143">
        <f t="shared" si="48"/>
        <v>3166470</v>
      </c>
      <c r="BN30" s="143">
        <f t="shared" si="48"/>
        <v>3096104</v>
      </c>
      <c r="BO30" s="143">
        <f t="shared" si="48"/>
        <v>3025738</v>
      </c>
      <c r="BP30" s="143">
        <f t="shared" si="48"/>
        <v>2955372</v>
      </c>
      <c r="BQ30" s="143">
        <f t="shared" si="48"/>
        <v>2885006</v>
      </c>
      <c r="BR30" s="143">
        <f t="shared" si="48"/>
        <v>2814640</v>
      </c>
      <c r="BS30" s="143">
        <f t="shared" si="48"/>
        <v>2744274</v>
      </c>
      <c r="BT30" s="143">
        <f t="shared" si="48"/>
        <v>2673908</v>
      </c>
      <c r="BU30" s="143">
        <f t="shared" si="48"/>
        <v>2603542</v>
      </c>
      <c r="BV30" s="143">
        <f t="shared" si="48"/>
        <v>2533176</v>
      </c>
      <c r="BW30" s="143">
        <f t="shared" si="48"/>
        <v>2462810</v>
      </c>
      <c r="BX30" s="143">
        <f t="shared" si="48"/>
        <v>2392444</v>
      </c>
      <c r="BY30" s="143">
        <f t="shared" si="48"/>
        <v>2322078</v>
      </c>
      <c r="BZ30" s="143">
        <f t="shared" si="48"/>
        <v>2251712</v>
      </c>
      <c r="CA30" s="143">
        <f t="shared" si="48"/>
        <v>2181346</v>
      </c>
      <c r="CB30" s="143">
        <f t="shared" si="48"/>
        <v>2110980</v>
      </c>
      <c r="CC30" s="143">
        <f t="shared" si="48"/>
        <v>2040614</v>
      </c>
      <c r="CD30" s="143">
        <f t="shared" si="48"/>
        <v>1970248</v>
      </c>
      <c r="CE30" s="143">
        <f t="shared" ref="CE30:DI30" si="49">SUM(CE26,CE28:CE29)</f>
        <v>1899882</v>
      </c>
      <c r="CF30" s="143">
        <f t="shared" si="49"/>
        <v>1829516</v>
      </c>
      <c r="CG30" s="143">
        <f t="shared" si="49"/>
        <v>1759150</v>
      </c>
      <c r="CH30" s="143">
        <f t="shared" si="49"/>
        <v>1688784</v>
      </c>
      <c r="CI30" s="143">
        <f t="shared" si="49"/>
        <v>1618418</v>
      </c>
      <c r="CJ30" s="143">
        <f t="shared" si="49"/>
        <v>1548052</v>
      </c>
      <c r="CK30" s="143">
        <f t="shared" si="49"/>
        <v>1477686</v>
      </c>
      <c r="CL30" s="143">
        <f t="shared" si="49"/>
        <v>1407320</v>
      </c>
      <c r="CM30" s="143">
        <f t="shared" si="49"/>
        <v>1336954</v>
      </c>
      <c r="CN30" s="143">
        <f t="shared" si="49"/>
        <v>1266588</v>
      </c>
      <c r="CO30" s="143">
        <f t="shared" si="49"/>
        <v>1196222</v>
      </c>
      <c r="CP30" s="143">
        <f t="shared" si="49"/>
        <v>1125856</v>
      </c>
      <c r="CQ30" s="143">
        <f t="shared" si="49"/>
        <v>1055490</v>
      </c>
      <c r="CR30" s="143">
        <f t="shared" si="49"/>
        <v>985124</v>
      </c>
      <c r="CS30" s="143">
        <f t="shared" si="49"/>
        <v>914758</v>
      </c>
      <c r="CT30" s="143">
        <f t="shared" si="49"/>
        <v>844392</v>
      </c>
      <c r="CU30" s="201">
        <f t="shared" si="49"/>
        <v>792076</v>
      </c>
      <c r="CV30" s="143">
        <f t="shared" si="49"/>
        <v>703660</v>
      </c>
      <c r="CW30" s="143">
        <f t="shared" si="49"/>
        <v>633294</v>
      </c>
      <c r="CX30" s="143">
        <f t="shared" si="49"/>
        <v>562928</v>
      </c>
      <c r="CY30" s="143">
        <f t="shared" si="49"/>
        <v>492562</v>
      </c>
      <c r="CZ30" s="143">
        <f t="shared" si="49"/>
        <v>422196</v>
      </c>
      <c r="DA30" s="143">
        <f t="shared" si="49"/>
        <v>351830</v>
      </c>
      <c r="DB30" s="143">
        <f t="shared" si="49"/>
        <v>281464</v>
      </c>
      <c r="DC30" s="143">
        <f t="shared" si="49"/>
        <v>3211098</v>
      </c>
      <c r="DD30" s="143">
        <f t="shared" si="49"/>
        <v>2990732</v>
      </c>
      <c r="DE30" s="143">
        <f t="shared" si="49"/>
        <v>2770366</v>
      </c>
      <c r="DF30" s="143">
        <f t="shared" si="49"/>
        <v>2550000</v>
      </c>
      <c r="DG30" s="143">
        <f t="shared" si="49"/>
        <v>2400000</v>
      </c>
      <c r="DH30" s="143">
        <f t="shared" si="49"/>
        <v>2250000</v>
      </c>
      <c r="DI30" s="143">
        <f t="shared" si="49"/>
        <v>2100000</v>
      </c>
      <c r="DJ30" s="143">
        <f t="shared" ref="DJ30:EO30" si="50">SUM(DJ26,DJ28:DJ29)</f>
        <v>1950000</v>
      </c>
      <c r="DK30" s="143">
        <f t="shared" si="50"/>
        <v>1800000</v>
      </c>
      <c r="DL30" s="143">
        <f t="shared" si="50"/>
        <v>1650000</v>
      </c>
      <c r="DM30" s="143">
        <f t="shared" si="50"/>
        <v>1500000</v>
      </c>
      <c r="DN30" s="143">
        <f t="shared" si="50"/>
        <v>1350000</v>
      </c>
      <c r="DO30" s="143">
        <f t="shared" si="50"/>
        <v>1200000</v>
      </c>
      <c r="DP30" s="143">
        <f t="shared" si="50"/>
        <v>1050000</v>
      </c>
      <c r="DQ30" s="143">
        <f t="shared" si="50"/>
        <v>900000</v>
      </c>
      <c r="DR30" s="143">
        <f t="shared" si="50"/>
        <v>750000</v>
      </c>
      <c r="DS30" s="143">
        <f t="shared" si="50"/>
        <v>600000</v>
      </c>
      <c r="DT30" s="143">
        <f t="shared" si="50"/>
        <v>450000</v>
      </c>
      <c r="DU30" s="143">
        <f t="shared" si="50"/>
        <v>300000</v>
      </c>
      <c r="DV30" s="143">
        <f t="shared" si="50"/>
        <v>150000</v>
      </c>
      <c r="DW30" s="143">
        <f t="shared" si="50"/>
        <v>4236000</v>
      </c>
      <c r="DX30" s="143">
        <f t="shared" si="50"/>
        <v>4151280</v>
      </c>
      <c r="DY30" s="143">
        <f t="shared" si="50"/>
        <v>4066560</v>
      </c>
      <c r="DZ30" s="143">
        <f t="shared" si="50"/>
        <v>3981840</v>
      </c>
      <c r="EA30" s="143">
        <f t="shared" si="50"/>
        <v>3897120</v>
      </c>
      <c r="EB30" s="143">
        <f t="shared" si="50"/>
        <v>3812400</v>
      </c>
      <c r="EC30" s="143">
        <f t="shared" si="50"/>
        <v>3727680</v>
      </c>
      <c r="ED30" s="143">
        <f t="shared" si="50"/>
        <v>3642960</v>
      </c>
      <c r="EE30" s="143">
        <f t="shared" si="50"/>
        <v>3558240</v>
      </c>
      <c r="EF30" s="143">
        <f t="shared" si="50"/>
        <v>3473520</v>
      </c>
      <c r="EG30" s="143">
        <f t="shared" si="50"/>
        <v>3388800</v>
      </c>
      <c r="EH30" s="143">
        <f t="shared" si="50"/>
        <v>3304080</v>
      </c>
      <c r="EI30" s="143">
        <f t="shared" si="50"/>
        <v>3219360</v>
      </c>
      <c r="EJ30" s="143">
        <f t="shared" si="50"/>
        <v>3134640</v>
      </c>
      <c r="EK30" s="143">
        <f t="shared" si="50"/>
        <v>3049920</v>
      </c>
      <c r="EL30" s="143">
        <f t="shared" si="50"/>
        <v>2965200</v>
      </c>
      <c r="EM30" s="143">
        <f t="shared" si="50"/>
        <v>2880480</v>
      </c>
      <c r="EN30" s="143">
        <f t="shared" si="50"/>
        <v>2795760</v>
      </c>
      <c r="EO30" s="143">
        <f t="shared" si="50"/>
        <v>2711040</v>
      </c>
      <c r="EP30" s="143">
        <f t="shared" ref="EP30:ER30" si="51">SUM(EP26,EP28:EP29)</f>
        <v>2626320</v>
      </c>
      <c r="EQ30" s="143">
        <f t="shared" si="51"/>
        <v>2541600</v>
      </c>
      <c r="ER30" s="143">
        <f t="shared" si="51"/>
        <v>2474930</v>
      </c>
      <c r="ES30" s="202"/>
      <c r="ET30" s="236">
        <f>ROUND(CU30/CV$8,0)</f>
        <v>761612</v>
      </c>
      <c r="EU30" s="180">
        <f>ROUND(ER30/ER$8,0)</f>
        <v>362187</v>
      </c>
    </row>
    <row r="31" spans="2:151" ht="24" customHeight="1" x14ac:dyDescent="0.15">
      <c r="B31" s="170" t="str">
        <f>第１表!D9</f>
        <v>4-1</v>
      </c>
      <c r="C31" s="354" t="s">
        <v>399</v>
      </c>
      <c r="D31" s="161"/>
      <c r="E31" s="172"/>
      <c r="F31" s="364"/>
      <c r="G31" s="369" t="str">
        <f>IF(VLOOKUP($B31,第２表!$B$1:$ABM$64979,MATCH(G$9,第２表!$10:$10,0)-1,FALSE)=0,"",VLOOKUP($B31,第２表!$B$1:$ABM$64979,MATCH(G$9,第２表!$10:$10,0)-1,FALSE))</f>
        <v/>
      </c>
      <c r="H31" s="369" t="str">
        <f>IF(VLOOKUP($B31,第２表!$B$1:$ABM$64979,MATCH(H$9,第２表!$10:$10,0)-1,FALSE)=0,"",VLOOKUP($B31,第２表!$B$1:$ABM$64979,MATCH(H$9,第２表!$10:$10,0)-1,FALSE))</f>
        <v/>
      </c>
      <c r="I31" s="365" t="str">
        <f>IF(VLOOKUP($B31,第２表!$B$1:$ABM$64979,MATCH(I$9,第２表!$10:$10,0)-1,FALSE)=0,"",VLOOKUP($B31,第２表!$B$1:$ABM$64979,MATCH(I$9,第２表!$10:$10,0)-1,FALSE))</f>
        <v/>
      </c>
      <c r="J31" s="365" t="str">
        <f>IF(VLOOKUP($B31,第２表!$B$1:$ABM$64979,MATCH(J$9,第２表!$10:$10,0)-1,FALSE)=0,"",VLOOKUP($B31,第２表!$B$1:$ABM$64979,MATCH(J$9,第２表!$10:$10,0)-1,FALSE))</f>
        <v/>
      </c>
      <c r="K31" s="365" t="str">
        <f>IF(VLOOKUP($B31,第２表!$B$1:$ABM$64979,MATCH(K$9,第２表!$10:$10,0)-1,FALSE)=0,"",VLOOKUP($B31,第２表!$B$1:$ABM$64979,MATCH(K$9,第２表!$10:$10,0)-1,FALSE))</f>
        <v/>
      </c>
      <c r="L31" s="365" t="str">
        <f>IF(VLOOKUP($B31,第２表!$B$1:$ABM$64979,MATCH(L$9,第２表!$10:$10,0)-1,FALSE)=0,"",VLOOKUP($B31,第２表!$B$1:$ABM$64979,MATCH(L$9,第２表!$10:$10,0)-1,FALSE))</f>
        <v/>
      </c>
      <c r="M31" s="365" t="str">
        <f>IF(VLOOKUP($B31,第２表!$B$1:$ABM$64979,MATCH(M$9,第２表!$10:$10,0)-1,FALSE)=0,"",VLOOKUP($B31,第２表!$B$1:$ABM$64979,MATCH(M$9,第２表!$10:$10,0)-1,FALSE))</f>
        <v/>
      </c>
      <c r="N31" s="365" t="str">
        <f>IF(VLOOKUP($B31,第２表!$B$1:$ABM$64979,MATCH(N$9,第２表!$10:$10,0)-1,FALSE)=0,"",VLOOKUP($B31,第２表!$B$1:$ABM$64979,MATCH(N$9,第２表!$10:$10,0)-1,FALSE))</f>
        <v/>
      </c>
      <c r="O31" s="365" t="str">
        <f>IF(VLOOKUP($B31,第２表!$B$1:$ABM$64979,MATCH(O$9,第２表!$10:$10,0)-1,FALSE)=0,"",VLOOKUP($B31,第２表!$B$1:$ABM$64979,MATCH(O$9,第２表!$10:$10,0)-1,FALSE))</f>
        <v/>
      </c>
      <c r="P31" s="365" t="str">
        <f>IF(VLOOKUP($B31,第２表!$B$1:$ABM$64979,MATCH(P$9,第２表!$10:$10,0)-1,FALSE)=0,"",VLOOKUP($B31,第２表!$B$1:$ABM$64979,MATCH(P$9,第２表!$10:$10,0)-1,FALSE))</f>
        <v/>
      </c>
      <c r="Q31" s="365" t="str">
        <f>IF(VLOOKUP($B31,第２表!$B$1:$ABM$64979,MATCH(Q$9,第２表!$10:$10,0)-1,FALSE)=0,"",VLOOKUP($B31,第２表!$B$1:$ABM$64979,MATCH(Q$9,第２表!$10:$10,0)-1,FALSE))</f>
        <v/>
      </c>
      <c r="R31" s="365" t="str">
        <f>IF(VLOOKUP($B31,第２表!$B$1:$ABM$64979,MATCH(R$9,第２表!$10:$10,0)-1,FALSE)=0,"",VLOOKUP($B31,第２表!$B$1:$ABM$64979,MATCH(R$9,第２表!$10:$10,0)-1,FALSE))</f>
        <v/>
      </c>
      <c r="S31" s="365" t="str">
        <f>IF(VLOOKUP($B31,第２表!$B$1:$ABM$64979,MATCH(S$9,第２表!$10:$10,0)-1,FALSE)=0,"",VLOOKUP($B31,第２表!$B$1:$ABM$64979,MATCH(S$9,第２表!$10:$10,0)-1,FALSE))</f>
        <v/>
      </c>
      <c r="T31" s="365" t="str">
        <f>IF(VLOOKUP($B31,第２表!$B$1:$ABM$64979,MATCH(T$9,第２表!$10:$10,0)-1,FALSE)=0,"",VLOOKUP($B31,第２表!$B$1:$ABM$64979,MATCH(T$9,第２表!$10:$10,0)-1,FALSE))</f>
        <v/>
      </c>
      <c r="U31" s="365" t="str">
        <f>IF(VLOOKUP($B31,第２表!$B$1:$ABM$64979,MATCH(U$9,第２表!$10:$10,0)-1,FALSE)=0,"",VLOOKUP($B31,第２表!$B$1:$ABM$64979,MATCH(U$9,第２表!$10:$10,0)-1,FALSE))</f>
        <v/>
      </c>
      <c r="V31" s="365" t="str">
        <f>IF(VLOOKUP($B31,第２表!$B$1:$ABM$64979,MATCH(V$9,第２表!$10:$10,0)-1,FALSE)=0,"",VLOOKUP($B31,第２表!$B$1:$ABM$64979,MATCH(V$9,第２表!$10:$10,0)-1,FALSE))</f>
        <v/>
      </c>
      <c r="W31" s="365" t="str">
        <f>IF(VLOOKUP($B31,第２表!$B$1:$ABM$64979,MATCH(W$9,第２表!$10:$10,0)-1,FALSE)=0,"",VLOOKUP($B31,第２表!$B$1:$ABM$64979,MATCH(W$9,第２表!$10:$10,0)-1,FALSE))</f>
        <v/>
      </c>
      <c r="X31" s="365" t="str">
        <f>IF(VLOOKUP($B31,第２表!$B$1:$ABM$64979,MATCH(X$9,第２表!$10:$10,0)-1,FALSE)=0,"",VLOOKUP($B31,第２表!$B$1:$ABM$64979,MATCH(X$9,第２表!$10:$10,0)-1,FALSE))</f>
        <v/>
      </c>
      <c r="Y31" s="365" t="str">
        <f>IF(VLOOKUP($B31,第２表!$B$1:$ABM$64979,MATCH(Y$9,第２表!$10:$10,0)-1,FALSE)=0,"",VLOOKUP($B31,第２表!$B$1:$ABM$64979,MATCH(Y$9,第２表!$10:$10,0)-1,FALSE))</f>
        <v/>
      </c>
      <c r="Z31" s="365" t="str">
        <f>IF(VLOOKUP($B31,第２表!$B$1:$ABM$64979,MATCH(Z$9,第２表!$10:$10,0)-1,FALSE)=0,"",VLOOKUP($B31,第２表!$B$1:$ABM$64979,MATCH(Z$9,第２表!$10:$10,0)-1,FALSE))</f>
        <v/>
      </c>
      <c r="AA31" s="365" t="str">
        <f>IF(VLOOKUP($B31,第２表!$B$1:$ABM$64979,MATCH(AA$9,第２表!$10:$10,0)-1,FALSE)=0,"",VLOOKUP($B31,第２表!$B$1:$ABM$64979,MATCH(AA$9,第２表!$10:$10,0)-1,FALSE))</f>
        <v/>
      </c>
      <c r="AB31" s="365" t="str">
        <f>IF(VLOOKUP($B31,第２表!$B$1:$ABM$64979,MATCH(AB$9,第２表!$10:$10,0)-1,FALSE)=0,"",VLOOKUP($B31,第２表!$B$1:$ABM$64979,MATCH(AB$9,第２表!$10:$10,0)-1,FALSE))</f>
        <v/>
      </c>
      <c r="AC31" s="365" t="str">
        <f>IF(VLOOKUP($B31,第２表!$B$1:$ABM$64979,MATCH(AC$9,第２表!$10:$10,0)-1,FALSE)=0,"",VLOOKUP($B31,第２表!$B$1:$ABM$64979,MATCH(AC$9,第２表!$10:$10,0)-1,FALSE))</f>
        <v/>
      </c>
      <c r="AD31" s="365" t="str">
        <f>IF(VLOOKUP($B31,第２表!$B$1:$ABM$64979,MATCH(AD$9,第２表!$10:$10,0)-1,FALSE)=0,"",VLOOKUP($B31,第２表!$B$1:$ABM$64979,MATCH(AD$9,第２表!$10:$10,0)-1,FALSE))</f>
        <v/>
      </c>
      <c r="AE31" s="365" t="str">
        <f>IF(VLOOKUP($B31,第２表!$B$1:$ABM$64979,MATCH(AE$9,第２表!$10:$10,0)-1,FALSE)=0,"",VLOOKUP($B31,第２表!$B$1:$ABM$64979,MATCH(AE$9,第２表!$10:$10,0)-1,FALSE))</f>
        <v/>
      </c>
      <c r="AF31" s="365" t="str">
        <f>IF(VLOOKUP($B31,第２表!$B$1:$ABM$64979,MATCH(AF$9,第２表!$10:$10,0)-1,FALSE)=0,"",VLOOKUP($B31,第２表!$B$1:$ABM$64979,MATCH(AF$9,第２表!$10:$10,0)-1,FALSE))</f>
        <v/>
      </c>
      <c r="AG31" s="365" t="str">
        <f>IF(VLOOKUP($B31,第２表!$B$1:$ABM$64979,MATCH(AG$9,第２表!$10:$10,0)-1,FALSE)=0,"",VLOOKUP($B31,第２表!$B$1:$ABM$64979,MATCH(AG$9,第２表!$10:$10,0)-1,FALSE))</f>
        <v/>
      </c>
      <c r="AH31" s="365" t="str">
        <f>IF(VLOOKUP($B31,第２表!$B$1:$ABM$64979,MATCH(AH$9,第２表!$10:$10,0)-1,FALSE)=0,"",VLOOKUP($B31,第２表!$B$1:$ABM$64979,MATCH(AH$9,第２表!$10:$10,0)-1,FALSE))</f>
        <v/>
      </c>
      <c r="AI31" s="365" t="str">
        <f>IF(VLOOKUP($B31,第２表!$B$1:$ABM$64979,MATCH(AI$9,第２表!$10:$10,0)-1,FALSE)=0,"",VLOOKUP($B31,第２表!$B$1:$ABM$64979,MATCH(AI$9,第２表!$10:$10,0)-1,FALSE))</f>
        <v/>
      </c>
      <c r="AJ31" s="365" t="str">
        <f>IF(VLOOKUP($B31,第２表!$B$1:$ABM$64979,MATCH(AJ$9,第２表!$10:$10,0)-1,FALSE)=0,"",VLOOKUP($B31,第２表!$B$1:$ABM$64979,MATCH(AJ$9,第２表!$10:$10,0)-1,FALSE))</f>
        <v/>
      </c>
      <c r="AK31" s="365" t="str">
        <f>IF(VLOOKUP($B31,第２表!$B$1:$ABM$64979,MATCH(AK$9,第２表!$10:$10,0)-1,FALSE)=0,"",VLOOKUP($B31,第２表!$B$1:$ABM$64979,MATCH(AK$9,第２表!$10:$10,0)-1,FALSE))</f>
        <v/>
      </c>
      <c r="AL31" s="365" t="str">
        <f>IF(VLOOKUP($B31,第２表!$B$1:$ABM$64979,MATCH(AL$9,第２表!$10:$10,0)-1,FALSE)=0,"",VLOOKUP($B31,第２表!$B$1:$ABM$64979,MATCH(AL$9,第２表!$10:$10,0)-1,FALSE))</f>
        <v/>
      </c>
      <c r="AM31" s="365" t="str">
        <f>IF(VLOOKUP($B31,第２表!$B$1:$ABM$64979,MATCH(AM$9,第２表!$10:$10,0)-1,FALSE)=0,"",VLOOKUP($B31,第２表!$B$1:$ABM$64979,MATCH(AM$9,第２表!$10:$10,0)-1,FALSE))</f>
        <v/>
      </c>
      <c r="AN31" s="365" t="str">
        <f>IF(VLOOKUP($B31,第２表!$B$1:$ABM$64979,MATCH(AN$9,第２表!$10:$10,0)-1,FALSE)=0,"",VLOOKUP($B31,第２表!$B$1:$ABM$64979,MATCH(AN$9,第２表!$10:$10,0)-1,FALSE))</f>
        <v/>
      </c>
      <c r="AO31" s="365" t="str">
        <f>IF(VLOOKUP($B31,第２表!$B$1:$ABM$64979,MATCH(AO$9,第２表!$10:$10,0)-1,FALSE)=0,"",VLOOKUP($B31,第２表!$B$1:$ABM$64979,MATCH(AO$9,第２表!$10:$10,0)-1,FALSE))</f>
        <v/>
      </c>
      <c r="AP31" s="365" t="str">
        <f>IF(VLOOKUP($B31,第２表!$B$1:$ABM$64979,MATCH(AP$9,第２表!$10:$10,0)-1,FALSE)=0,"",VLOOKUP($B31,第２表!$B$1:$ABM$64979,MATCH(AP$9,第２表!$10:$10,0)-1,FALSE))</f>
        <v/>
      </c>
      <c r="AQ31" s="365" t="str">
        <f>IF(VLOOKUP($B31,第２表!$B$1:$ABM$64979,MATCH(AQ$9,第２表!$10:$10,0)-1,FALSE)=0,"",VLOOKUP($B31,第２表!$B$1:$ABM$64979,MATCH(AQ$9,第２表!$10:$10,0)-1,FALSE))</f>
        <v/>
      </c>
      <c r="AR31" s="365" t="str">
        <f>IF(VLOOKUP($B31,第２表!$B$1:$ABM$64979,MATCH(AR$9,第２表!$10:$10,0)-1,FALSE)=0,"",VLOOKUP($B31,第２表!$B$1:$ABM$64979,MATCH(AR$9,第２表!$10:$10,0)-1,FALSE))</f>
        <v/>
      </c>
      <c r="AS31" s="365" t="str">
        <f>IF(VLOOKUP($B31,第２表!$B$1:$ABM$64979,MATCH(AS$9,第２表!$10:$10,0)-1,FALSE)=0,"",VLOOKUP($B31,第２表!$B$1:$ABM$64979,MATCH(AS$9,第２表!$10:$10,0)-1,FALSE))</f>
        <v/>
      </c>
      <c r="AT31" s="365" t="str">
        <f>IF(VLOOKUP($B31,第２表!$B$1:$ABM$64979,MATCH(AT$9,第２表!$10:$10,0)-1,FALSE)=0,"",VLOOKUP($B31,第２表!$B$1:$ABM$64979,MATCH(AT$9,第２表!$10:$10,0)-1,FALSE))</f>
        <v/>
      </c>
      <c r="AU31" s="139" t="str">
        <f>IF(VLOOKUP($B31,第２表!$B$1:$ABM$64979,MATCH(AU$9,第２表!$10:$10,0)-1,FALSE)=0,"",VLOOKUP($B31,第２表!$B$1:$ABM$64979,MATCH(AU$9,第２表!$10:$10,0)-1,FALSE))</f>
        <v/>
      </c>
      <c r="AV31" s="139" t="str">
        <f>IF(VLOOKUP($B31,第２表!$B$1:$ABM$64979,MATCH(AV$9,第２表!$10:$10,0)-1,FALSE)=0,"",VLOOKUP($B31,第２表!$B$1:$ABM$64979,MATCH(AV$9,第２表!$10:$10,0)-1,FALSE))</f>
        <v/>
      </c>
      <c r="AW31" s="139" t="str">
        <f>IF(VLOOKUP($B31,第２表!$B$1:$ABM$64979,MATCH(AW$9,第２表!$10:$10,0)-1,FALSE)=0,"",VLOOKUP($B31,第２表!$B$1:$ABM$64979,MATCH(AW$9,第２表!$10:$10,0)-1,FALSE))</f>
        <v/>
      </c>
      <c r="AX31" s="139" t="str">
        <f>IF(VLOOKUP($B31,第２表!$B$1:$ABM$64979,MATCH(AX$9,第２表!$10:$10,0)-1,FALSE)=0,"",VLOOKUP($B31,第２表!$B$1:$ABM$64979,MATCH(AX$9,第２表!$10:$10,0)-1,FALSE))</f>
        <v/>
      </c>
      <c r="AY31" s="119" t="str">
        <f>IF(VLOOKUP($B31,第２表!$B$1:$ABM$64979,MATCH(AY$9,第２表!$10:$10,0)-1,FALSE)=0,"",VLOOKUP($B31,第２表!$B$1:$ABM$64979,MATCH(AY$9,第２表!$10:$10,0)-1,FALSE))</f>
        <v/>
      </c>
      <c r="AZ31" s="119" t="str">
        <f>IF(VLOOKUP($B31,第２表!$B$1:$ABM$64979,MATCH(AZ$9,第２表!$10:$10,0)-1,FALSE)=0,"",VLOOKUP($B31,第２表!$B$1:$ABM$64979,MATCH(AZ$9,第２表!$10:$10,0)-1,FALSE))</f>
        <v>施設建設</v>
      </c>
      <c r="BA31" s="119" t="str">
        <f>IF(VLOOKUP($B31,第２表!$B$1:$ABM$64979,MATCH(BA$9,第２表!$10:$10,0)-1,FALSE)=0,"",VLOOKUP($B31,第２表!$B$1:$ABM$64979,MATCH(BA$9,第２表!$10:$10,0)-1,FALSE))</f>
        <v>施設建設</v>
      </c>
      <c r="BB31" s="119" t="str">
        <f>IF(VLOOKUP($B31,第２表!$B$1:$ABM$64979,MATCH(BB$9,第２表!$10:$10,0)-1,FALSE)=0,"",VLOOKUP($B31,第２表!$B$1:$ABM$64979,MATCH(BB$9,第２表!$10:$10,0)-1,FALSE))</f>
        <v>施設建設</v>
      </c>
      <c r="BC31" s="119" t="str">
        <f>IF(VLOOKUP($B31,第２表!$B$1:$ABM$64979,MATCH(BC$9,第２表!$10:$10,0)-1,FALSE)=0,"",VLOOKUP($B31,第２表!$B$1:$ABM$64979,MATCH(BC$9,第２表!$10:$10,0)-1,FALSE))</f>
        <v>施設建設</v>
      </c>
      <c r="BD31" s="119" t="str">
        <f>IF(VLOOKUP($B31,第２表!$B$1:$ABM$64979,MATCH(BD$9,第２表!$10:$10,0)-1,FALSE)=0,"",VLOOKUP($B31,第２表!$B$1:$ABM$64979,MATCH(BD$9,第２表!$10:$10,0)-1,FALSE))</f>
        <v>施設建設</v>
      </c>
      <c r="BE31" s="139" t="str">
        <f>IF(VLOOKUP($B31,第２表!$B$1:$ABM$64979,MATCH(BE$9,第２表!$10:$10,0)-1,FALSE)=0,"",VLOOKUP($B31,第２表!$B$1:$ABM$64979,MATCH(BE$9,第２表!$10:$10,0)-1,FALSE))</f>
        <v>施設建設</v>
      </c>
      <c r="BF31" s="119" t="str">
        <f>IF(VLOOKUP($B31,第２表!$B$1:$ABM$64979,MATCH(BF$9,第２表!$10:$10,0)-1,FALSE)=0,"",VLOOKUP($B31,第２表!$B$1:$ABM$64979,MATCH(BF$9,第２表!$10:$10,0)-1,FALSE))</f>
        <v>施設建設</v>
      </c>
      <c r="BG31" s="139" t="str">
        <f>IF(VLOOKUP($B31,第２表!$B$1:$ABM$64979,MATCH(BG$9,第２表!$10:$10,0)-1,FALSE)=0,"",VLOOKUP($B31,第２表!$B$1:$ABM$64979,MATCH(BG$9,第２表!$10:$10,0)-1,FALSE))</f>
        <v/>
      </c>
      <c r="BH31" s="139" t="str">
        <f>IF(VLOOKUP($B31,第２表!$B$1:$ABM$64979,MATCH(BH$9,第２表!$10:$10,0)-1,FALSE)=0,"",VLOOKUP($B31,第２表!$B$1:$ABM$64979,MATCH(BH$9,第２表!$10:$10,0)-1,FALSE))</f>
        <v/>
      </c>
      <c r="BI31" s="139" t="str">
        <f>IF(VLOOKUP($B31,第２表!$B$1:$ABM$64979,MATCH(BI$9,第２表!$10:$10,0)-1,FALSE)=0,"",VLOOKUP($B31,第２表!$B$1:$ABM$64979,MATCH(BI$9,第２表!$10:$10,0)-1,FALSE))</f>
        <v/>
      </c>
      <c r="BJ31" s="139" t="str">
        <f>IF(VLOOKUP($B31,第２表!$B$1:$ABM$64979,MATCH(BJ$9,第２表!$10:$10,0)-1,FALSE)=0,"",VLOOKUP($B31,第２表!$B$1:$ABM$64979,MATCH(BJ$9,第２表!$10:$10,0)-1,FALSE))</f>
        <v/>
      </c>
      <c r="BK31" s="139" t="str">
        <f>IF(VLOOKUP($B31,第２表!$B$1:$ABM$64979,MATCH(BK$9,第２表!$10:$10,0)-1,FALSE)=0,"",VLOOKUP($B31,第２表!$B$1:$ABM$64979,MATCH(BK$9,第２表!$10:$10,0)-1,FALSE))</f>
        <v/>
      </c>
      <c r="BL31" s="139" t="str">
        <f>IF(VLOOKUP($B31,第２表!$B$1:$ABM$64979,MATCH(BL$9,第２表!$10:$10,0)-1,FALSE)=0,"",VLOOKUP($B31,第２表!$B$1:$ABM$64979,MATCH(BL$9,第２表!$10:$10,0)-1,FALSE))</f>
        <v/>
      </c>
      <c r="BM31" s="139" t="str">
        <f>IF(VLOOKUP($B31,第２表!$B$1:$ABM$64979,MATCH(BM$9,第２表!$10:$10,0)-1,FALSE)=0,"",VLOOKUP($B31,第２表!$B$1:$ABM$64979,MATCH(BM$9,第２表!$10:$10,0)-1,FALSE))</f>
        <v/>
      </c>
      <c r="BN31" s="139" t="str">
        <f>IF(VLOOKUP($B31,第２表!$B$1:$ABM$64979,MATCH(BN$9,第２表!$10:$10,0)-1,FALSE)=0,"",VLOOKUP($B31,第２表!$B$1:$ABM$64979,MATCH(BN$9,第２表!$10:$10,0)-1,FALSE))</f>
        <v/>
      </c>
      <c r="BO31" s="139" t="str">
        <f>IF(VLOOKUP($B31,第２表!$B$1:$ABM$64979,MATCH(BO$9,第２表!$10:$10,0)-1,FALSE)=0,"",VLOOKUP($B31,第２表!$B$1:$ABM$64979,MATCH(BO$9,第２表!$10:$10,0)-1,FALSE))</f>
        <v/>
      </c>
      <c r="BP31" s="139" t="str">
        <f>IF(VLOOKUP($B31,第２表!$B$1:$ABM$64979,MATCH(BP$9,第２表!$10:$10,0)-1,FALSE)=0,"",VLOOKUP($B31,第２表!$B$1:$ABM$64979,MATCH(BP$9,第２表!$10:$10,0)-1,FALSE))</f>
        <v/>
      </c>
      <c r="BQ31" s="139" t="str">
        <f>IF(VLOOKUP($B31,第２表!$B$1:$ABM$64979,MATCH(BQ$9,第２表!$10:$10,0)-1,FALSE)=0,"",VLOOKUP($B31,第２表!$B$1:$ABM$64979,MATCH(BQ$9,第２表!$10:$10,0)-1,FALSE))</f>
        <v/>
      </c>
      <c r="BR31" s="139" t="str">
        <f>IF(VLOOKUP($B31,第２表!$B$1:$ABM$64979,MATCH(BR$9,第２表!$10:$10,0)-1,FALSE)=0,"",VLOOKUP($B31,第２表!$B$1:$ABM$64979,MATCH(BR$9,第２表!$10:$10,0)-1,FALSE))</f>
        <v/>
      </c>
      <c r="BS31" s="139" t="str">
        <f>IF(VLOOKUP($B31,第２表!$B$1:$ABM$64979,MATCH(BS$9,第２表!$10:$10,0)-1,FALSE)=0,"",VLOOKUP($B31,第２表!$B$1:$ABM$64979,MATCH(BS$9,第２表!$10:$10,0)-1,FALSE))</f>
        <v/>
      </c>
      <c r="BT31" s="139" t="str">
        <f>IF(VLOOKUP($B31,第２表!$B$1:$ABM$64979,MATCH(BT$9,第２表!$10:$10,0)-1,FALSE)=0,"",VLOOKUP($B31,第２表!$B$1:$ABM$64979,MATCH(BT$9,第２表!$10:$10,0)-1,FALSE))</f>
        <v/>
      </c>
      <c r="BU31" s="139" t="str">
        <f>IF(VLOOKUP($B31,第２表!$B$1:$ABM$64979,MATCH(BU$9,第２表!$10:$10,0)-1,FALSE)=0,"",VLOOKUP($B31,第２表!$B$1:$ABM$64979,MATCH(BU$9,第２表!$10:$10,0)-1,FALSE))</f>
        <v/>
      </c>
      <c r="BV31" s="139" t="str">
        <f>IF(VLOOKUP($B31,第２表!$B$1:$ABM$64979,MATCH(BV$9,第２表!$10:$10,0)-1,FALSE)=0,"",VLOOKUP($B31,第２表!$B$1:$ABM$64979,MATCH(BV$9,第２表!$10:$10,0)-1,FALSE))</f>
        <v/>
      </c>
      <c r="BW31" s="139" t="str">
        <f>IF(VLOOKUP($B31,第２表!$B$1:$ABM$64979,MATCH(BW$9,第２表!$10:$10,0)-1,FALSE)=0,"",VLOOKUP($B31,第２表!$B$1:$ABM$64979,MATCH(BW$9,第２表!$10:$10,0)-1,FALSE))</f>
        <v/>
      </c>
      <c r="BX31" s="139" t="str">
        <f>IF(VLOOKUP($B31,第２表!$B$1:$ABM$64979,MATCH(BX$9,第２表!$10:$10,0)-1,FALSE)=0,"",VLOOKUP($B31,第２表!$B$1:$ABM$64979,MATCH(BX$9,第２表!$10:$10,0)-1,FALSE))</f>
        <v/>
      </c>
      <c r="BY31" s="139" t="str">
        <f>IF(VLOOKUP($B31,第２表!$B$1:$ABM$64979,MATCH(BY$9,第２表!$10:$10,0)-1,FALSE)=0,"",VLOOKUP($B31,第２表!$B$1:$ABM$64979,MATCH(BY$9,第２表!$10:$10,0)-1,FALSE))</f>
        <v/>
      </c>
      <c r="BZ31" s="139" t="str">
        <f>IF(VLOOKUP($B31,第２表!$B$1:$ABM$64979,MATCH(BZ$9,第２表!$10:$10,0)-1,FALSE)=0,"",VLOOKUP($B31,第２表!$B$1:$ABM$64979,MATCH(BZ$9,第２表!$10:$10,0)-1,FALSE))</f>
        <v/>
      </c>
      <c r="CA31" s="139" t="str">
        <f>IF(VLOOKUP($B31,第２表!$B$1:$ABM$64979,MATCH(CA$9,第２表!$10:$10,0)-1,FALSE)=0,"",VLOOKUP($B31,第２表!$B$1:$ABM$64979,MATCH(CA$9,第２表!$10:$10,0)-1,FALSE))</f>
        <v/>
      </c>
      <c r="CB31" s="139" t="str">
        <f>IF(VLOOKUP($B31,第２表!$B$1:$ABM$64979,MATCH(CB$9,第２表!$10:$10,0)-1,FALSE)=0,"",VLOOKUP($B31,第２表!$B$1:$ABM$64979,MATCH(CB$9,第２表!$10:$10,0)-1,FALSE))</f>
        <v>施設整備</v>
      </c>
      <c r="CC31" s="139" t="str">
        <f>IF(VLOOKUP($B31,第２表!$B$1:$ABM$64979,MATCH(CC$9,第２表!$10:$10,0)-1,FALSE)=0,"",VLOOKUP($B31,第２表!$B$1:$ABM$64979,MATCH(CC$9,第２表!$10:$10,0)-1,FALSE))</f>
        <v>施設整備</v>
      </c>
      <c r="CD31" s="139" t="str">
        <f>IF(VLOOKUP($B31,第２表!$B$1:$ABM$64979,MATCH(CD$9,第２表!$10:$10,0)-1,FALSE)=0,"",VLOOKUP($B31,第２表!$B$1:$ABM$64979,MATCH(CD$9,第２表!$10:$10,0)-1,FALSE))</f>
        <v>施設整備</v>
      </c>
      <c r="CE31" s="139" t="str">
        <f>IF(VLOOKUP($B31,第２表!$B$1:$ABM$64979,MATCH(CE$9,第２表!$10:$10,0)-1,FALSE)=0,"",VLOOKUP($B31,第２表!$B$1:$ABM$64979,MATCH(CE$9,第２表!$10:$10,0)-1,FALSE))</f>
        <v/>
      </c>
      <c r="CF31" s="139" t="str">
        <f>IF(VLOOKUP($B31,第２表!$B$1:$ABM$64979,MATCH(CF$9,第２表!$10:$10,0)-1,FALSE)=0,"",VLOOKUP($B31,第２表!$B$1:$ABM$64979,MATCH(CF$9,第２表!$10:$10,0)-1,FALSE))</f>
        <v/>
      </c>
      <c r="CG31" s="139" t="str">
        <f>IF(VLOOKUP($B31,第２表!$B$1:$ABM$64979,MATCH(CG$9,第２表!$10:$10,0)-1,FALSE)=0,"",VLOOKUP($B31,第２表!$B$1:$ABM$64979,MATCH(CG$9,第２表!$10:$10,0)-1,FALSE))</f>
        <v/>
      </c>
      <c r="CH31" s="139" t="str">
        <f>IF(VLOOKUP($B31,第２表!$B$1:$ABM$64979,MATCH(CH$9,第２表!$10:$10,0)-1,FALSE)=0,"",VLOOKUP($B31,第２表!$B$1:$ABM$64979,MATCH(CH$9,第２表!$10:$10,0)-1,FALSE))</f>
        <v/>
      </c>
      <c r="CI31" s="139" t="str">
        <f>IF(VLOOKUP($B31,第２表!$B$1:$ABM$64979,MATCH(CI$9,第２表!$10:$10,0)-1,FALSE)=0,"",VLOOKUP($B31,第２表!$B$1:$ABM$64979,MATCH(CI$9,第２表!$10:$10,0)-1,FALSE))</f>
        <v/>
      </c>
      <c r="CJ31" s="139" t="str">
        <f>IF(VLOOKUP($B31,第２表!$B$1:$ABM$64979,MATCH(CJ$9,第２表!$10:$10,0)-1,FALSE)=0,"",VLOOKUP($B31,第２表!$B$1:$ABM$64979,MATCH(CJ$9,第２表!$10:$10,0)-1,FALSE))</f>
        <v/>
      </c>
      <c r="CK31" s="139" t="str">
        <f>IF(VLOOKUP($B31,第２表!$B$1:$ABM$64979,MATCH(CK$9,第２表!$10:$10,0)-1,FALSE)=0,"",VLOOKUP($B31,第２表!$B$1:$ABM$64979,MATCH(CK$9,第２表!$10:$10,0)-1,FALSE))</f>
        <v/>
      </c>
      <c r="CL31" s="139" t="str">
        <f>IF(VLOOKUP($B31,第２表!$B$1:$ABM$64979,MATCH(CL$9,第２表!$10:$10,0)-1,FALSE)=0,"",VLOOKUP($B31,第２表!$B$1:$ABM$64979,MATCH(CL$9,第２表!$10:$10,0)-1,FALSE))</f>
        <v/>
      </c>
      <c r="CM31" s="139" t="str">
        <f>IF(VLOOKUP($B31,第２表!$B$1:$ABM$64979,MATCH(CM$9,第２表!$10:$10,0)-1,FALSE)=0,"",VLOOKUP($B31,第２表!$B$1:$ABM$64979,MATCH(CM$9,第２表!$10:$10,0)-1,FALSE))</f>
        <v/>
      </c>
      <c r="CN31" s="139" t="str">
        <f>IF(VLOOKUP($B31,第２表!$B$1:$ABM$64979,MATCH(CN$9,第２表!$10:$10,0)-1,FALSE)=0,"",VLOOKUP($B31,第２表!$B$1:$ABM$64979,MATCH(CN$9,第２表!$10:$10,0)-1,FALSE))</f>
        <v/>
      </c>
      <c r="CO31" s="139" t="str">
        <f>IF(VLOOKUP($B31,第２表!$B$1:$ABM$64979,MATCH(CO$9,第２表!$10:$10,0)-1,FALSE)=0,"",VLOOKUP($B31,第２表!$B$1:$ABM$64979,MATCH(CO$9,第２表!$10:$10,0)-1,FALSE))</f>
        <v/>
      </c>
      <c r="CP31" s="139" t="str">
        <f>IF(VLOOKUP($B31,第２表!$B$1:$ABM$64979,MATCH(CP$9,第２表!$10:$10,0)-1,FALSE)=0,"",VLOOKUP($B31,第２表!$B$1:$ABM$64979,MATCH(CP$9,第２表!$10:$10,0)-1,FALSE))</f>
        <v/>
      </c>
      <c r="CQ31" s="139" t="str">
        <f>IF(VLOOKUP($B31,第２表!$B$1:$ABM$64979,MATCH(CQ$9,第２表!$10:$10,0)-1,FALSE)=0,"",VLOOKUP($B31,第２表!$B$1:$ABM$64979,MATCH(CQ$9,第２表!$10:$10,0)-1,FALSE))</f>
        <v/>
      </c>
      <c r="CR31" s="139" t="str">
        <f>IF(VLOOKUP($B31,第２表!$B$1:$ABM$64979,MATCH(CR$9,第２表!$10:$10,0)-1,FALSE)=0,"",VLOOKUP($B31,第２表!$B$1:$ABM$64979,MATCH(CR$9,第２表!$10:$10,0)-1,FALSE))</f>
        <v/>
      </c>
      <c r="CS31" s="139" t="str">
        <f>IF(VLOOKUP($B31,第２表!$B$1:$ABM$64979,MATCH(CS$9,第２表!$10:$10,0)-1,FALSE)=0,"",VLOOKUP($B31,第２表!$B$1:$ABM$64979,MATCH(CS$9,第２表!$10:$10,0)-1,FALSE))</f>
        <v/>
      </c>
      <c r="CT31" s="139" t="str">
        <f>IF(VLOOKUP($B31,第２表!$B$1:$ABM$64979,MATCH(CT$9,第２表!$10:$10,0)-1,FALSE)=0,"",VLOOKUP($B31,第２表!$B$1:$ABM$64979,MATCH(CT$9,第２表!$10:$10,0)-1,FALSE))</f>
        <v/>
      </c>
      <c r="CU31" s="226" t="str">
        <f>IF(VLOOKUP($B31,第２表!$B$1:$ABM$64979,MATCH(CU$9,第２表!$10:$10,0)-1,FALSE)=0,"",VLOOKUP($B31,第２表!$B$1:$ABM$64979,MATCH(CU$9,第２表!$10:$10,0)-1,FALSE))</f>
        <v/>
      </c>
      <c r="CV31" s="139" t="str">
        <f>IF(VLOOKUP($B31,第２表!$B$1:$ABM$64979,MATCH(CV$9,第２表!$10:$10,0)-1,FALSE)=0,"",VLOOKUP($B31,第２表!$B$1:$ABM$64979,MATCH(CV$9,第２表!$10:$10,0)-1,FALSE))</f>
        <v>当該事業</v>
      </c>
      <c r="CW31" s="139" t="str">
        <f>IF(VLOOKUP($B31,第２表!$B$1:$ABM$64979,MATCH(CW$9,第２表!$10:$10,0)-1,FALSE)=0,"",VLOOKUP($B31,第２表!$B$1:$ABM$64979,MATCH(CW$9,第２表!$10:$10,0)-1,FALSE))</f>
        <v>当該事業</v>
      </c>
      <c r="CX31" s="139" t="str">
        <f>IF(VLOOKUP($B31,第２表!$B$1:$ABM$64979,MATCH(CX$9,第２表!$10:$10,0)-1,FALSE)=0,"",VLOOKUP($B31,第２表!$B$1:$ABM$64979,MATCH(CX$9,第２表!$10:$10,0)-1,FALSE))</f>
        <v>当該事業</v>
      </c>
      <c r="CY31" s="139" t="str">
        <f>IF(VLOOKUP($B31,第２表!$B$1:$ABM$64979,MATCH(CY$9,第２表!$10:$10,0)-1,FALSE)=0,"",VLOOKUP($B31,第２表!$B$1:$ABM$64979,MATCH(CY$9,第２表!$10:$10,0)-1,FALSE))</f>
        <v>当該事業</v>
      </c>
      <c r="CZ31" s="139" t="str">
        <f>IF(VLOOKUP($B31,第２表!$B$1:$ABM$64979,MATCH(CZ$9,第２表!$10:$10,0)-1,FALSE)=0,"",VLOOKUP($B31,第２表!$B$1:$ABM$64979,MATCH(CZ$9,第２表!$10:$10,0)-1,FALSE))</f>
        <v>当該事業</v>
      </c>
      <c r="DA31" s="139" t="str">
        <f>IF(VLOOKUP($B31,第２表!$B$1:$ABM$64979,MATCH(DA$9,第２表!$10:$10,0)-1,FALSE)=0,"",VLOOKUP($B31,第２表!$B$1:$ABM$64979,MATCH(DA$9,第２表!$10:$10,0)-1,FALSE))</f>
        <v>当該事業</v>
      </c>
      <c r="DB31" s="139" t="str">
        <f>IF(VLOOKUP($B31,第２表!$B$1:$ABM$64979,MATCH(DB$9,第２表!$10:$10,0)-1,FALSE)=0,"",VLOOKUP($B31,第２表!$B$1:$ABM$64979,MATCH(DB$9,第２表!$10:$10,0)-1,FALSE))</f>
        <v>当該事業</v>
      </c>
      <c r="DC31" s="139" t="str">
        <f>IF(VLOOKUP($B31,第２表!$B$1:$ABM$64979,MATCH(DC$9,第２表!$10:$10,0)-1,FALSE)=0,"",VLOOKUP($B31,第２表!$B$1:$ABM$64979,MATCH(DC$9,第２表!$10:$10,0)-1,FALSE))</f>
        <v>当該事業</v>
      </c>
      <c r="DD31" s="139" t="str">
        <f>IF(VLOOKUP($B31,第２表!$B$1:$ABM$64979,MATCH(DD$9,第２表!$10:$10,0)-1,FALSE)=0,"",VLOOKUP($B31,第２表!$B$1:$ABM$64979,MATCH(DD$9,第２表!$10:$10,0)-1,FALSE))</f>
        <v/>
      </c>
      <c r="DE31" s="139" t="str">
        <f>IF(VLOOKUP($B31,第２表!$B$1:$ABM$64979,MATCH(DE$9,第２表!$10:$10,0)-1,FALSE)=0,"",VLOOKUP($B31,第２表!$B$1:$ABM$64979,MATCH(DE$9,第２表!$10:$10,0)-1,FALSE))</f>
        <v/>
      </c>
      <c r="DF31" s="139" t="str">
        <f>IF(VLOOKUP($B31,第２表!$B$1:$ABM$64979,MATCH(DF$9,第２表!$10:$10,0)-1,FALSE)=0,"",VLOOKUP($B31,第２表!$B$1:$ABM$64979,MATCH(DF$9,第２表!$10:$10,0)-1,FALSE))</f>
        <v/>
      </c>
      <c r="DG31" s="139" t="str">
        <f>IF(VLOOKUP($B31,第２表!$B$1:$ABM$64979,MATCH(DG$9,第２表!$10:$10,0)-1,FALSE)=0,"",VLOOKUP($B31,第２表!$B$1:$ABM$64979,MATCH(DG$9,第２表!$10:$10,0)-1,FALSE))</f>
        <v/>
      </c>
      <c r="DH31" s="139" t="str">
        <f>IF(VLOOKUP($B31,第２表!$B$1:$ABM$64979,MATCH(DH$9,第２表!$10:$10,0)-1,FALSE)=0,"",VLOOKUP($B31,第２表!$B$1:$ABM$64979,MATCH(DH$9,第２表!$10:$10,0)-1,FALSE))</f>
        <v/>
      </c>
      <c r="DI31" s="139" t="str">
        <f>IF(VLOOKUP($B31,第２表!$B$1:$ABM$64979,MATCH(DI$9,第２表!$10:$10,0)-1,FALSE)=0,"",VLOOKUP($B31,第２表!$B$1:$ABM$64979,MATCH(DI$9,第２表!$10:$10,0)-1,FALSE))</f>
        <v/>
      </c>
      <c r="DJ31" s="139" t="str">
        <f>IF(VLOOKUP($B31,第２表!$B$1:$ABM$64979,MATCH(DJ$9,第２表!$10:$10,0)-1,FALSE)=0,"",VLOOKUP($B31,第２表!$B$1:$ABM$64979,MATCH(DJ$9,第２表!$10:$10,0)-1,FALSE))</f>
        <v/>
      </c>
      <c r="DK31" s="139" t="str">
        <f>IF(VLOOKUP($B31,第２表!$B$1:$ABM$64979,MATCH(DK$9,第２表!$10:$10,0)-1,FALSE)=0,"",VLOOKUP($B31,第２表!$B$1:$ABM$64979,MATCH(DK$9,第２表!$10:$10,0)-1,FALSE))</f>
        <v/>
      </c>
      <c r="DL31" s="139" t="str">
        <f>IF(VLOOKUP($B31,第２表!$B$1:$ABM$64979,MATCH(DL$9,第２表!$10:$10,0)-1,FALSE)=0,"",VLOOKUP($B31,第２表!$B$1:$ABM$64979,MATCH(DL$9,第２表!$10:$10,0)-1,FALSE))</f>
        <v/>
      </c>
      <c r="DM31" s="139" t="str">
        <f>IF(VLOOKUP($B31,第２表!$B$1:$ABM$64979,MATCH(DM$9,第２表!$10:$10,0)-1,FALSE)=0,"",VLOOKUP($B31,第２表!$B$1:$ABM$64979,MATCH(DM$9,第２表!$10:$10,0)-1,FALSE))</f>
        <v/>
      </c>
      <c r="DN31" s="139" t="str">
        <f>IF(VLOOKUP($B31,第２表!$B$1:$ABM$64979,MATCH(DN$9,第２表!$10:$10,0)-1,FALSE)=0,"",VLOOKUP($B31,第２表!$B$1:$ABM$64979,MATCH(DN$9,第２表!$10:$10,0)-1,FALSE))</f>
        <v/>
      </c>
      <c r="DO31" s="139" t="str">
        <f>IF(VLOOKUP($B31,第２表!$B$1:$ABM$64979,MATCH(DO$9,第２表!$10:$10,0)-1,FALSE)=0,"",VLOOKUP($B31,第２表!$B$1:$ABM$64979,MATCH(DO$9,第２表!$10:$10,0)-1,FALSE))</f>
        <v/>
      </c>
      <c r="DP31" s="139" t="str">
        <f>IF(VLOOKUP($B31,第２表!$B$1:$ABM$64979,MATCH(DP$9,第２表!$10:$10,0)-1,FALSE)=0,"",VLOOKUP($B31,第２表!$B$1:$ABM$64979,MATCH(DP$9,第２表!$10:$10,0)-1,FALSE))</f>
        <v/>
      </c>
      <c r="DQ31" s="139" t="str">
        <f>IF(VLOOKUP($B31,第２表!$B$1:$ABM$64979,MATCH(DQ$9,第２表!$10:$10,0)-1,FALSE)=0,"",VLOOKUP($B31,第２表!$B$1:$ABM$64979,MATCH(DQ$9,第２表!$10:$10,0)-1,FALSE))</f>
        <v/>
      </c>
      <c r="DR31" s="139" t="str">
        <f>IF(VLOOKUP($B31,第２表!$B$1:$ABM$64979,MATCH(DR$9,第２表!$10:$10,0)-1,FALSE)=0,"",VLOOKUP($B31,第２表!$B$1:$ABM$64979,MATCH(DR$9,第２表!$10:$10,0)-1,FALSE))</f>
        <v/>
      </c>
      <c r="DS31" s="139" t="str">
        <f>IF(VLOOKUP($B31,第２表!$B$1:$ABM$64979,MATCH(DS$9,第２表!$10:$10,0)-1,FALSE)=0,"",VLOOKUP($B31,第２表!$B$1:$ABM$64979,MATCH(DS$9,第２表!$10:$10,0)-1,FALSE))</f>
        <v/>
      </c>
      <c r="DT31" s="139" t="str">
        <f>IF(VLOOKUP($B31,第２表!$B$1:$ABM$64979,MATCH(DT$9,第２表!$10:$10,0)-1,FALSE)=0,"",VLOOKUP($B31,第２表!$B$1:$ABM$64979,MATCH(DT$9,第２表!$10:$10,0)-1,FALSE))</f>
        <v/>
      </c>
      <c r="DU31" s="139" t="str">
        <f>IF(VLOOKUP($B31,第２表!$B$1:$ABM$64979,MATCH(DU$9,第２表!$10:$10,0)-1,FALSE)=0,"",VLOOKUP($B31,第２表!$B$1:$ABM$64979,MATCH(DU$9,第２表!$10:$10,0)-1,FALSE))</f>
        <v/>
      </c>
      <c r="DV31" s="139" t="str">
        <f>IF(VLOOKUP($B31,第２表!$B$1:$ABM$64979,MATCH(DV$9,第２表!$10:$10,0)-1,FALSE)=0,"",VLOOKUP($B31,第２表!$B$1:$ABM$64979,MATCH(DV$9,第２表!$10:$10,0)-1,FALSE))</f>
        <v/>
      </c>
      <c r="DW31" s="139" t="str">
        <f>IF(VLOOKUP($B31,第２表!$B$1:$ABM$64979,MATCH(DW$9,第２表!$10:$10,0)-1,FALSE)=0,"",VLOOKUP($B31,第２表!$B$1:$ABM$64979,MATCH(DW$9,第２表!$10:$10,0)-1,FALSE))</f>
        <v>再整備</v>
      </c>
      <c r="DX31" s="139" t="str">
        <f>IF(VLOOKUP($B31,第２表!$B$1:$ABM$64979,MATCH(DX$9,第２表!$10:$10,0)-1,FALSE)=0,"",VLOOKUP($B31,第２表!$B$1:$ABM$64979,MATCH(DX$9,第２表!$10:$10,0)-1,FALSE))</f>
        <v/>
      </c>
      <c r="DY31" s="139" t="str">
        <f>IF(VLOOKUP($B31,第２表!$B$1:$ABM$64979,MATCH(DY$9,第２表!$10:$10,0)-1,FALSE)=0,"",VLOOKUP($B31,第２表!$B$1:$ABM$64979,MATCH(DY$9,第２表!$10:$10,0)-1,FALSE))</f>
        <v/>
      </c>
      <c r="DZ31" s="139" t="str">
        <f>IF(VLOOKUP($B31,第２表!$B$1:$ABM$64979,MATCH(DZ$9,第２表!$10:$10,0)-1,FALSE)=0,"",VLOOKUP($B31,第２表!$B$1:$ABM$64979,MATCH(DZ$9,第２表!$10:$10,0)-1,FALSE))</f>
        <v/>
      </c>
      <c r="EA31" s="139" t="str">
        <f>IF(VLOOKUP($B31,第２表!$B$1:$ABM$64979,MATCH(EA$9,第２表!$10:$10,0)-1,FALSE)=0,"",VLOOKUP($B31,第２表!$B$1:$ABM$64979,MATCH(EA$9,第２表!$10:$10,0)-1,FALSE))</f>
        <v/>
      </c>
      <c r="EB31" s="139" t="str">
        <f>IF(VLOOKUP($B31,第２表!$B$1:$ABM$64979,MATCH(EB$9,第２表!$10:$10,0)-1,FALSE)=0,"",VLOOKUP($B31,第２表!$B$1:$ABM$64979,MATCH(EB$9,第２表!$10:$10,0)-1,FALSE))</f>
        <v/>
      </c>
      <c r="EC31" s="139" t="str">
        <f>IF(VLOOKUP($B31,第２表!$B$1:$ABM$64979,MATCH(EC$9,第２表!$10:$10,0)-1,FALSE)=0,"",VLOOKUP($B31,第２表!$B$1:$ABM$64979,MATCH(EC$9,第２表!$10:$10,0)-1,FALSE))</f>
        <v/>
      </c>
      <c r="ED31" s="139" t="str">
        <f>IF(VLOOKUP($B31,第２表!$B$1:$ABM$64979,MATCH(ED$9,第２表!$10:$10,0)-1,FALSE)=0,"",VLOOKUP($B31,第２表!$B$1:$ABM$64979,MATCH(ED$9,第２表!$10:$10,0)-1,FALSE))</f>
        <v/>
      </c>
      <c r="EE31" s="139" t="str">
        <f>IF(VLOOKUP($B31,第２表!$B$1:$ABM$64979,MATCH(EE$9,第２表!$10:$10,0)-1,FALSE)=0,"",VLOOKUP($B31,第２表!$B$1:$ABM$64979,MATCH(EE$9,第２表!$10:$10,0)-1,FALSE))</f>
        <v/>
      </c>
      <c r="EF31" s="139" t="str">
        <f>IF(VLOOKUP($B31,第２表!$B$1:$ABM$64979,MATCH(EF$9,第２表!$10:$10,0)-1,FALSE)=0,"",VLOOKUP($B31,第２表!$B$1:$ABM$64979,MATCH(EF$9,第２表!$10:$10,0)-1,FALSE))</f>
        <v/>
      </c>
      <c r="EG31" s="139" t="str">
        <f>IF(VLOOKUP($B31,第２表!$B$1:$ABM$64979,MATCH(EG$9,第２表!$10:$10,0)-1,FALSE)=0,"",VLOOKUP($B31,第２表!$B$1:$ABM$64979,MATCH(EG$9,第２表!$10:$10,0)-1,FALSE))</f>
        <v/>
      </c>
      <c r="EH31" s="139" t="str">
        <f>IF(VLOOKUP($B31,第２表!$B$1:$ABM$64979,MATCH(EH$9,第２表!$10:$10,0)-1,FALSE)=0,"",VLOOKUP($B31,第２表!$B$1:$ABM$64979,MATCH(EH$9,第２表!$10:$10,0)-1,FALSE))</f>
        <v/>
      </c>
      <c r="EI31" s="139" t="str">
        <f>IF(VLOOKUP($B31,第２表!$B$1:$ABM$64979,MATCH(EI$9,第２表!$10:$10,0)-1,FALSE)=0,"",VLOOKUP($B31,第２表!$B$1:$ABM$64979,MATCH(EI$9,第２表!$10:$10,0)-1,FALSE))</f>
        <v/>
      </c>
      <c r="EJ31" s="139" t="str">
        <f>IF(VLOOKUP($B31,第２表!$B$1:$ABM$64979,MATCH(EJ$9,第２表!$10:$10,0)-1,FALSE)=0,"",VLOOKUP($B31,第２表!$B$1:$ABM$64979,MATCH(EJ$9,第２表!$10:$10,0)-1,FALSE))</f>
        <v/>
      </c>
      <c r="EK31" s="139" t="str">
        <f>IF(VLOOKUP($B31,第２表!$B$1:$ABM$64979,MATCH(EK$9,第２表!$10:$10,0)-1,FALSE)=0,"",VLOOKUP($B31,第２表!$B$1:$ABM$64979,MATCH(EK$9,第２表!$10:$10,0)-1,FALSE))</f>
        <v/>
      </c>
      <c r="EL31" s="139" t="str">
        <f>IF(VLOOKUP($B31,第２表!$B$1:$ABM$64979,MATCH(EL$9,第２表!$10:$10,0)-1,FALSE)=0,"",VLOOKUP($B31,第２表!$B$1:$ABM$64979,MATCH(EL$9,第２表!$10:$10,0)-1,FALSE))</f>
        <v/>
      </c>
      <c r="EM31" s="139" t="str">
        <f>IF(VLOOKUP($B31,第２表!$B$1:$ABM$64979,MATCH(EM$9,第２表!$10:$10,0)-1,FALSE)=0,"",VLOOKUP($B31,第２表!$B$1:$ABM$64979,MATCH(EM$9,第２表!$10:$10,0)-1,FALSE))</f>
        <v/>
      </c>
      <c r="EN31" s="139" t="str">
        <f>IF(VLOOKUP($B31,第２表!$B$1:$ABM$64979,MATCH(EN$9,第２表!$10:$10,0)-1,FALSE)=0,"",VLOOKUP($B31,第２表!$B$1:$ABM$64979,MATCH(EN$9,第２表!$10:$10,0)-1,FALSE))</f>
        <v/>
      </c>
      <c r="EO31" s="139" t="str">
        <f>IF(VLOOKUP($B31,第２表!$B$1:$ABM$64979,MATCH(EO$9,第２表!$10:$10,0)-1,FALSE)=0,"",VLOOKUP($B31,第２表!$B$1:$ABM$64979,MATCH(EO$9,第２表!$10:$10,0)-1,FALSE))</f>
        <v/>
      </c>
      <c r="EP31" s="139" t="str">
        <f>IF(VLOOKUP($B31,第２表!$B$1:$ABM$64979,MATCH(EP$9,第２表!$10:$10,0)-1,FALSE)=0,"",VLOOKUP($B31,第２表!$B$1:$ABM$64979,MATCH(EP$9,第２表!$10:$10,0)-1,FALSE))</f>
        <v/>
      </c>
      <c r="EQ31" s="139" t="str">
        <f>IF(VLOOKUP($B31,第２表!$B$1:$ABM$64979,MATCH(EQ$9,第２表!$10:$10,0)-1,FALSE)=0,"",VLOOKUP($B31,第２表!$B$1:$ABM$64979,MATCH(EQ$9,第２表!$10:$10,0)-1,FALSE))</f>
        <v>再整備</v>
      </c>
      <c r="ER31" s="139" t="str">
        <f>IF(VLOOKUP($B31,第２表!$B$1:$ABM$64979,MATCH(ER$9,第２表!$10:$10,0)-1,FALSE)=0,"",VLOOKUP($B31,第２表!$B$1:$ABM$64979,MATCH(ER$9,第２表!$10:$10,0)-1,FALSE))</f>
        <v/>
      </c>
      <c r="ES31" s="227"/>
      <c r="ET31" s="548"/>
      <c r="EU31" s="546"/>
    </row>
    <row r="32" spans="2:151" ht="24" customHeight="1" x14ac:dyDescent="0.15">
      <c r="B32" s="527" t="str">
        <f>第１表!F9</f>
        <v>○○揚水機場－１</v>
      </c>
      <c r="C32" s="531" t="s">
        <v>119</v>
      </c>
      <c r="D32" s="173" t="s">
        <v>34</v>
      </c>
      <c r="E32" s="313">
        <v>20</v>
      </c>
      <c r="F32" s="359"/>
      <c r="G32" s="370"/>
      <c r="H32" s="370"/>
      <c r="I32" s="360"/>
      <c r="J32" s="360"/>
      <c r="K32" s="360"/>
      <c r="L32" s="360"/>
      <c r="M32" s="360"/>
      <c r="N32" s="360"/>
      <c r="O32" s="360"/>
      <c r="P32" s="360"/>
      <c r="Q32" s="360"/>
      <c r="R32" s="360"/>
      <c r="S32" s="360"/>
      <c r="T32" s="360"/>
      <c r="U32" s="360"/>
      <c r="V32" s="360"/>
      <c r="W32" s="360"/>
      <c r="X32" s="360"/>
      <c r="Y32" s="360"/>
      <c r="Z32" s="360"/>
      <c r="AA32" s="360"/>
      <c r="AB32" s="360"/>
      <c r="AC32" s="360"/>
      <c r="AD32" s="360"/>
      <c r="AE32" s="360"/>
      <c r="AF32" s="360"/>
      <c r="AG32" s="360"/>
      <c r="AH32" s="360"/>
      <c r="AI32" s="360"/>
      <c r="AJ32" s="360"/>
      <c r="AK32" s="360"/>
      <c r="AL32" s="360"/>
      <c r="AM32" s="360"/>
      <c r="AN32" s="360"/>
      <c r="AO32" s="360"/>
      <c r="AP32" s="360"/>
      <c r="AQ32" s="360"/>
      <c r="AR32" s="360"/>
      <c r="AS32" s="360"/>
      <c r="AT32" s="3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>
        <v>20</v>
      </c>
      <c r="BG32" s="140">
        <f>BF32-1</f>
        <v>19</v>
      </c>
      <c r="BH32" s="140">
        <f t="shared" ref="BH32:BY32" si="52">BG32-1</f>
        <v>18</v>
      </c>
      <c r="BI32" s="140">
        <f t="shared" si="52"/>
        <v>17</v>
      </c>
      <c r="BJ32" s="140">
        <f t="shared" si="52"/>
        <v>16</v>
      </c>
      <c r="BK32" s="140">
        <f t="shared" si="52"/>
        <v>15</v>
      </c>
      <c r="BL32" s="140">
        <f t="shared" si="52"/>
        <v>14</v>
      </c>
      <c r="BM32" s="140">
        <f t="shared" si="52"/>
        <v>13</v>
      </c>
      <c r="BN32" s="140">
        <f t="shared" si="52"/>
        <v>12</v>
      </c>
      <c r="BO32" s="140">
        <f t="shared" si="52"/>
        <v>11</v>
      </c>
      <c r="BP32" s="140">
        <f t="shared" si="52"/>
        <v>10</v>
      </c>
      <c r="BQ32" s="140">
        <f t="shared" si="52"/>
        <v>9</v>
      </c>
      <c r="BR32" s="140">
        <f t="shared" si="52"/>
        <v>8</v>
      </c>
      <c r="BS32" s="140">
        <f t="shared" si="52"/>
        <v>7</v>
      </c>
      <c r="BT32" s="140">
        <f t="shared" si="52"/>
        <v>6</v>
      </c>
      <c r="BU32" s="140">
        <f t="shared" si="52"/>
        <v>5</v>
      </c>
      <c r="BV32" s="140">
        <f t="shared" si="52"/>
        <v>4</v>
      </c>
      <c r="BW32" s="140">
        <f t="shared" si="52"/>
        <v>3</v>
      </c>
      <c r="BX32" s="140">
        <f t="shared" si="52"/>
        <v>2</v>
      </c>
      <c r="BY32" s="140">
        <f t="shared" si="52"/>
        <v>1</v>
      </c>
      <c r="BZ32" s="16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228"/>
      <c r="CV32" s="230"/>
      <c r="CW32" s="140"/>
      <c r="CX32" s="140"/>
      <c r="CY32" s="140"/>
      <c r="CZ32" s="140"/>
      <c r="DA32" s="140"/>
      <c r="DB32" s="140"/>
      <c r="DC32" s="140">
        <v>20</v>
      </c>
      <c r="DD32" s="140">
        <f>DC32-1</f>
        <v>19</v>
      </c>
      <c r="DE32" s="140">
        <f t="shared" ref="DE32:DV32" si="53">DD32-1</f>
        <v>18</v>
      </c>
      <c r="DF32" s="140">
        <f t="shared" si="53"/>
        <v>17</v>
      </c>
      <c r="DG32" s="140">
        <f t="shared" si="53"/>
        <v>16</v>
      </c>
      <c r="DH32" s="140">
        <f t="shared" si="53"/>
        <v>15</v>
      </c>
      <c r="DI32" s="140">
        <f t="shared" si="53"/>
        <v>14</v>
      </c>
      <c r="DJ32" s="140">
        <f t="shared" si="53"/>
        <v>13</v>
      </c>
      <c r="DK32" s="140">
        <f t="shared" si="53"/>
        <v>12</v>
      </c>
      <c r="DL32" s="140">
        <f t="shared" si="53"/>
        <v>11</v>
      </c>
      <c r="DM32" s="140">
        <f t="shared" si="53"/>
        <v>10</v>
      </c>
      <c r="DN32" s="140">
        <f t="shared" si="53"/>
        <v>9</v>
      </c>
      <c r="DO32" s="140">
        <f t="shared" si="53"/>
        <v>8</v>
      </c>
      <c r="DP32" s="140">
        <f t="shared" si="53"/>
        <v>7</v>
      </c>
      <c r="DQ32" s="140">
        <f t="shared" si="53"/>
        <v>6</v>
      </c>
      <c r="DR32" s="140">
        <f t="shared" si="53"/>
        <v>5</v>
      </c>
      <c r="DS32" s="140">
        <f t="shared" si="53"/>
        <v>4</v>
      </c>
      <c r="DT32" s="140">
        <f>DS32-1</f>
        <v>3</v>
      </c>
      <c r="DU32" s="140">
        <f t="shared" si="53"/>
        <v>2</v>
      </c>
      <c r="DV32" s="140">
        <f t="shared" si="53"/>
        <v>1</v>
      </c>
      <c r="DW32" s="140">
        <v>20</v>
      </c>
      <c r="DX32" s="140">
        <f t="shared" ref="DX32" si="54">DW32-1</f>
        <v>19</v>
      </c>
      <c r="DY32" s="140">
        <f t="shared" ref="DY32" si="55">DX32-1</f>
        <v>18</v>
      </c>
      <c r="DZ32" s="140">
        <f t="shared" ref="DZ32" si="56">DY32-1</f>
        <v>17</v>
      </c>
      <c r="EA32" s="140">
        <f t="shared" ref="EA32" si="57">DZ32-1</f>
        <v>16</v>
      </c>
      <c r="EB32" s="140">
        <f t="shared" ref="EB32" si="58">EA32-1</f>
        <v>15</v>
      </c>
      <c r="EC32" s="140">
        <f t="shared" ref="EC32" si="59">EB32-1</f>
        <v>14</v>
      </c>
      <c r="ED32" s="140">
        <f t="shared" ref="ED32" si="60">EC32-1</f>
        <v>13</v>
      </c>
      <c r="EE32" s="140">
        <f t="shared" ref="EE32" si="61">ED32-1</f>
        <v>12</v>
      </c>
      <c r="EF32" s="140">
        <f t="shared" ref="EF32" si="62">EE32-1</f>
        <v>11</v>
      </c>
      <c r="EG32" s="140">
        <f t="shared" ref="EG32" si="63">EF32-1</f>
        <v>10</v>
      </c>
      <c r="EH32" s="140">
        <f t="shared" ref="EH32" si="64">EG32-1</f>
        <v>9</v>
      </c>
      <c r="EI32" s="140">
        <f t="shared" ref="EI32" si="65">EH32-1</f>
        <v>8</v>
      </c>
      <c r="EJ32" s="140">
        <f t="shared" ref="EJ32" si="66">EI32-1</f>
        <v>7</v>
      </c>
      <c r="EK32" s="140">
        <f t="shared" ref="EK32" si="67">EJ32-1</f>
        <v>6</v>
      </c>
      <c r="EL32" s="140">
        <f t="shared" ref="EL32" si="68">EK32-1</f>
        <v>5</v>
      </c>
      <c r="EM32" s="140">
        <f t="shared" ref="EM32" si="69">EL32-1</f>
        <v>4</v>
      </c>
      <c r="EN32" s="140">
        <f t="shared" ref="EN32" si="70">EM32-1</f>
        <v>3</v>
      </c>
      <c r="EO32" s="140">
        <f t="shared" ref="EO32" si="71">EN32-1</f>
        <v>2</v>
      </c>
      <c r="EP32" s="140">
        <f t="shared" ref="EP32" si="72">EO32-1</f>
        <v>1</v>
      </c>
      <c r="EQ32" s="140">
        <v>20</v>
      </c>
      <c r="ER32" s="140">
        <f t="shared" ref="ER32" si="73">EQ32-1</f>
        <v>19</v>
      </c>
      <c r="ES32" s="229"/>
      <c r="ET32" s="548"/>
      <c r="EU32" s="546"/>
    </row>
    <row r="33" spans="2:151" ht="24" customHeight="1" x14ac:dyDescent="0.15">
      <c r="B33" s="527"/>
      <c r="C33" s="531"/>
      <c r="D33" s="173" t="s">
        <v>128</v>
      </c>
      <c r="E33" s="168" t="s">
        <v>12</v>
      </c>
      <c r="F33" s="358"/>
      <c r="G33" s="368"/>
      <c r="H33" s="368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  <c r="T33" s="345"/>
      <c r="U33" s="345"/>
      <c r="V33" s="345"/>
      <c r="W33" s="345"/>
      <c r="X33" s="345"/>
      <c r="Y33" s="345"/>
      <c r="Z33" s="345"/>
      <c r="AA33" s="345"/>
      <c r="AB33" s="345"/>
      <c r="AC33" s="345"/>
      <c r="AD33" s="345"/>
      <c r="AE33" s="345"/>
      <c r="AF33" s="345"/>
      <c r="AG33" s="345"/>
      <c r="AH33" s="345"/>
      <c r="AI33" s="345"/>
      <c r="AJ33" s="345"/>
      <c r="AK33" s="345"/>
      <c r="AL33" s="345"/>
      <c r="AM33" s="345"/>
      <c r="AN33" s="345"/>
      <c r="AO33" s="345"/>
      <c r="AP33" s="345"/>
      <c r="AQ33" s="345"/>
      <c r="AR33" s="345"/>
      <c r="AS33" s="345"/>
      <c r="AT33" s="345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>
        <f>第２表!$EU49</f>
        <v>1823120</v>
      </c>
      <c r="BG33" s="142">
        <f>ROUND($BF33/$BF32*BG32,0)</f>
        <v>1731964</v>
      </c>
      <c r="BH33" s="142">
        <f t="shared" ref="BH33:BY33" si="74">ROUND($BF33/$BF32*BH32,0)</f>
        <v>1640808</v>
      </c>
      <c r="BI33" s="142">
        <f t="shared" si="74"/>
        <v>1549652</v>
      </c>
      <c r="BJ33" s="142">
        <f t="shared" si="74"/>
        <v>1458496</v>
      </c>
      <c r="BK33" s="142">
        <f t="shared" si="74"/>
        <v>1367340</v>
      </c>
      <c r="BL33" s="142">
        <f t="shared" si="74"/>
        <v>1276184</v>
      </c>
      <c r="BM33" s="142">
        <f t="shared" si="74"/>
        <v>1185028</v>
      </c>
      <c r="BN33" s="142">
        <f t="shared" si="74"/>
        <v>1093872</v>
      </c>
      <c r="BO33" s="142">
        <f t="shared" si="74"/>
        <v>1002716</v>
      </c>
      <c r="BP33" s="142">
        <f t="shared" si="74"/>
        <v>911560</v>
      </c>
      <c r="BQ33" s="142">
        <f t="shared" si="74"/>
        <v>820404</v>
      </c>
      <c r="BR33" s="142">
        <f t="shared" si="74"/>
        <v>729248</v>
      </c>
      <c r="BS33" s="142">
        <f t="shared" si="74"/>
        <v>638092</v>
      </c>
      <c r="BT33" s="142">
        <f t="shared" si="74"/>
        <v>546936</v>
      </c>
      <c r="BU33" s="142">
        <f t="shared" si="74"/>
        <v>455780</v>
      </c>
      <c r="BV33" s="142">
        <f t="shared" si="74"/>
        <v>364624</v>
      </c>
      <c r="BW33" s="142">
        <f t="shared" si="74"/>
        <v>273468</v>
      </c>
      <c r="BX33" s="142">
        <f t="shared" si="74"/>
        <v>182312</v>
      </c>
      <c r="BY33" s="142">
        <f t="shared" si="74"/>
        <v>91156</v>
      </c>
      <c r="BZ33" s="142">
        <f t="shared" ref="BZ33" si="75">ROUND($BF33/$BF32*BZ32,0)</f>
        <v>0</v>
      </c>
      <c r="CA33" s="142">
        <f t="shared" ref="CA33" si="76">ROUND($BF33/$BF32*CA32,0)</f>
        <v>0</v>
      </c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42"/>
      <c r="CR33" s="142"/>
      <c r="CS33" s="142"/>
      <c r="CT33" s="142"/>
      <c r="CU33" s="199"/>
      <c r="CV33" s="142"/>
      <c r="CW33" s="142"/>
      <c r="CX33" s="142"/>
      <c r="CY33" s="142"/>
      <c r="CZ33" s="142"/>
      <c r="DA33" s="142"/>
      <c r="DB33" s="142"/>
      <c r="DC33" s="142">
        <f>第２表!$EW$49</f>
        <v>1600000</v>
      </c>
      <c r="DD33" s="142">
        <f>ROUND($DC33/$DC32*DD32,0)</f>
        <v>1520000</v>
      </c>
      <c r="DE33" s="142">
        <f t="shared" ref="DE33:ER33" si="77">ROUND($DC33/$DC32*DE32,0)</f>
        <v>1440000</v>
      </c>
      <c r="DF33" s="142">
        <f t="shared" si="77"/>
        <v>1360000</v>
      </c>
      <c r="DG33" s="142">
        <f t="shared" si="77"/>
        <v>1280000</v>
      </c>
      <c r="DH33" s="142">
        <f t="shared" si="77"/>
        <v>1200000</v>
      </c>
      <c r="DI33" s="142">
        <f t="shared" si="77"/>
        <v>1120000</v>
      </c>
      <c r="DJ33" s="142">
        <f t="shared" si="77"/>
        <v>1040000</v>
      </c>
      <c r="DK33" s="142">
        <f t="shared" si="77"/>
        <v>960000</v>
      </c>
      <c r="DL33" s="142">
        <f t="shared" si="77"/>
        <v>880000</v>
      </c>
      <c r="DM33" s="142">
        <f t="shared" si="77"/>
        <v>800000</v>
      </c>
      <c r="DN33" s="142">
        <f t="shared" si="77"/>
        <v>720000</v>
      </c>
      <c r="DO33" s="142">
        <f t="shared" si="77"/>
        <v>640000</v>
      </c>
      <c r="DP33" s="142">
        <f t="shared" si="77"/>
        <v>560000</v>
      </c>
      <c r="DQ33" s="142">
        <f t="shared" si="77"/>
        <v>480000</v>
      </c>
      <c r="DR33" s="142">
        <f t="shared" si="77"/>
        <v>400000</v>
      </c>
      <c r="DS33" s="142">
        <f t="shared" si="77"/>
        <v>320000</v>
      </c>
      <c r="DT33" s="142">
        <f t="shared" si="77"/>
        <v>240000</v>
      </c>
      <c r="DU33" s="142">
        <f t="shared" si="77"/>
        <v>160000</v>
      </c>
      <c r="DV33" s="142">
        <f t="shared" si="77"/>
        <v>80000</v>
      </c>
      <c r="DW33" s="142">
        <f t="shared" si="77"/>
        <v>1600000</v>
      </c>
      <c r="DX33" s="142">
        <f t="shared" si="77"/>
        <v>1520000</v>
      </c>
      <c r="DY33" s="142">
        <f t="shared" si="77"/>
        <v>1440000</v>
      </c>
      <c r="DZ33" s="142">
        <f t="shared" si="77"/>
        <v>1360000</v>
      </c>
      <c r="EA33" s="142">
        <f t="shared" si="77"/>
        <v>1280000</v>
      </c>
      <c r="EB33" s="142">
        <f t="shared" si="77"/>
        <v>1200000</v>
      </c>
      <c r="EC33" s="142">
        <f t="shared" si="77"/>
        <v>1120000</v>
      </c>
      <c r="ED33" s="142">
        <f t="shared" si="77"/>
        <v>1040000</v>
      </c>
      <c r="EE33" s="142">
        <f t="shared" si="77"/>
        <v>960000</v>
      </c>
      <c r="EF33" s="142">
        <f t="shared" si="77"/>
        <v>880000</v>
      </c>
      <c r="EG33" s="142">
        <f t="shared" si="77"/>
        <v>800000</v>
      </c>
      <c r="EH33" s="142">
        <f t="shared" si="77"/>
        <v>720000</v>
      </c>
      <c r="EI33" s="142">
        <f t="shared" si="77"/>
        <v>640000</v>
      </c>
      <c r="EJ33" s="142">
        <f t="shared" si="77"/>
        <v>560000</v>
      </c>
      <c r="EK33" s="142">
        <f t="shared" si="77"/>
        <v>480000</v>
      </c>
      <c r="EL33" s="142">
        <f t="shared" si="77"/>
        <v>400000</v>
      </c>
      <c r="EM33" s="142">
        <f t="shared" si="77"/>
        <v>320000</v>
      </c>
      <c r="EN33" s="142">
        <f t="shared" si="77"/>
        <v>240000</v>
      </c>
      <c r="EO33" s="142">
        <f t="shared" si="77"/>
        <v>160000</v>
      </c>
      <c r="EP33" s="142">
        <f t="shared" si="77"/>
        <v>80000</v>
      </c>
      <c r="EQ33" s="142">
        <f t="shared" si="77"/>
        <v>1600000</v>
      </c>
      <c r="ER33" s="142">
        <f t="shared" si="77"/>
        <v>1520000</v>
      </c>
      <c r="ES33" s="200"/>
      <c r="ET33" s="548"/>
      <c r="EU33" s="546"/>
    </row>
    <row r="34" spans="2:151" ht="24" customHeight="1" x14ac:dyDescent="0.15">
      <c r="B34" s="527"/>
      <c r="C34" s="531" t="s">
        <v>185</v>
      </c>
      <c r="D34" s="173" t="s">
        <v>34</v>
      </c>
      <c r="E34" s="313" t="s">
        <v>158</v>
      </c>
      <c r="F34" s="359"/>
      <c r="G34" s="370"/>
      <c r="H34" s="370"/>
      <c r="I34" s="360"/>
      <c r="J34" s="360"/>
      <c r="K34" s="360"/>
      <c r="L34" s="360"/>
      <c r="M34" s="360"/>
      <c r="N34" s="360"/>
      <c r="O34" s="360"/>
      <c r="P34" s="360"/>
      <c r="Q34" s="360"/>
      <c r="R34" s="360"/>
      <c r="S34" s="360"/>
      <c r="T34" s="360"/>
      <c r="U34" s="360"/>
      <c r="V34" s="360"/>
      <c r="W34" s="360"/>
      <c r="X34" s="360"/>
      <c r="Y34" s="360"/>
      <c r="Z34" s="360"/>
      <c r="AA34" s="360"/>
      <c r="AB34" s="360"/>
      <c r="AC34" s="360"/>
      <c r="AD34" s="360"/>
      <c r="AE34" s="360"/>
      <c r="AF34" s="360"/>
      <c r="AG34" s="360"/>
      <c r="AH34" s="360"/>
      <c r="AI34" s="360"/>
      <c r="AJ34" s="360"/>
      <c r="AK34" s="360"/>
      <c r="AL34" s="360"/>
      <c r="AM34" s="360"/>
      <c r="AN34" s="360"/>
      <c r="AO34" s="360"/>
      <c r="AP34" s="360"/>
      <c r="AQ34" s="360"/>
      <c r="AR34" s="360"/>
      <c r="AS34" s="360"/>
      <c r="AT34" s="3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0"/>
      <c r="BN34" s="160"/>
      <c r="BO34" s="160"/>
      <c r="BP34" s="160"/>
      <c r="BQ34" s="160"/>
      <c r="BR34" s="160"/>
      <c r="BS34" s="160"/>
      <c r="BT34" s="160"/>
      <c r="BU34" s="160"/>
      <c r="BV34" s="160"/>
      <c r="BW34" s="160"/>
      <c r="BX34" s="160"/>
      <c r="BY34" s="160"/>
      <c r="BZ34" s="160"/>
      <c r="CA34" s="160"/>
      <c r="CB34" s="160"/>
      <c r="CC34" s="160"/>
      <c r="CD34" s="160">
        <v>10</v>
      </c>
      <c r="CE34" s="140">
        <f>CD34-1</f>
        <v>9</v>
      </c>
      <c r="CF34" s="140">
        <f t="shared" ref="CF34" si="78">CE34-1</f>
        <v>8</v>
      </c>
      <c r="CG34" s="140">
        <f t="shared" ref="CG34" si="79">CF34-1</f>
        <v>7</v>
      </c>
      <c r="CH34" s="140">
        <f t="shared" ref="CH34" si="80">CG34-1</f>
        <v>6</v>
      </c>
      <c r="CI34" s="140">
        <f t="shared" ref="CI34" si="81">CH34-1</f>
        <v>5</v>
      </c>
      <c r="CJ34" s="140">
        <f t="shared" ref="CJ34" si="82">CI34-1</f>
        <v>4</v>
      </c>
      <c r="CK34" s="140">
        <f t="shared" ref="CK34" si="83">CJ34-1</f>
        <v>3</v>
      </c>
      <c r="CL34" s="140">
        <f t="shared" ref="CL34" si="84">CK34-1</f>
        <v>2</v>
      </c>
      <c r="CM34" s="140">
        <f t="shared" ref="CM34" si="85">CL34-1</f>
        <v>1</v>
      </c>
      <c r="CN34" s="160"/>
      <c r="CO34" s="160"/>
      <c r="CP34" s="160"/>
      <c r="CQ34" s="160"/>
      <c r="CR34" s="160"/>
      <c r="CS34" s="160"/>
      <c r="CT34" s="160"/>
      <c r="CU34" s="196"/>
      <c r="CV34" s="160"/>
      <c r="CW34" s="16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229"/>
      <c r="ET34" s="548"/>
      <c r="EU34" s="546"/>
    </row>
    <row r="35" spans="2:151" ht="24" customHeight="1" x14ac:dyDescent="0.15">
      <c r="B35" s="527"/>
      <c r="C35" s="531"/>
      <c r="D35" s="173" t="s">
        <v>18</v>
      </c>
      <c r="E35" s="168" t="s">
        <v>12</v>
      </c>
      <c r="F35" s="358"/>
      <c r="G35" s="368"/>
      <c r="H35" s="368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5"/>
      <c r="Y35" s="345"/>
      <c r="Z35" s="345"/>
      <c r="AA35" s="345"/>
      <c r="AB35" s="345"/>
      <c r="AC35" s="345"/>
      <c r="AD35" s="345"/>
      <c r="AE35" s="345"/>
      <c r="AF35" s="345"/>
      <c r="AG35" s="345"/>
      <c r="AH35" s="345"/>
      <c r="AI35" s="345"/>
      <c r="AJ35" s="345"/>
      <c r="AK35" s="345"/>
      <c r="AL35" s="345"/>
      <c r="AM35" s="345"/>
      <c r="AN35" s="345"/>
      <c r="AO35" s="345"/>
      <c r="AP35" s="345"/>
      <c r="AQ35" s="345"/>
      <c r="AR35" s="345"/>
      <c r="AS35" s="345"/>
      <c r="AT35" s="345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  <c r="CA35" s="142"/>
      <c r="CB35" s="142"/>
      <c r="CC35" s="142"/>
      <c r="CD35" s="142">
        <f>第２表!$EV49</f>
        <v>167960</v>
      </c>
      <c r="CE35" s="142">
        <f>ROUND($CD35/$CD34*CE34,0)</f>
        <v>151164</v>
      </c>
      <c r="CF35" s="142">
        <f t="shared" ref="CF35:CU35" si="86">ROUND($CD35/$CD34*CF34,0)</f>
        <v>134368</v>
      </c>
      <c r="CG35" s="142">
        <f t="shared" si="86"/>
        <v>117572</v>
      </c>
      <c r="CH35" s="142">
        <f t="shared" si="86"/>
        <v>100776</v>
      </c>
      <c r="CI35" s="142">
        <f t="shared" si="86"/>
        <v>83980</v>
      </c>
      <c r="CJ35" s="142">
        <f t="shared" si="86"/>
        <v>67184</v>
      </c>
      <c r="CK35" s="142">
        <f t="shared" si="86"/>
        <v>50388</v>
      </c>
      <c r="CL35" s="142">
        <f t="shared" si="86"/>
        <v>33592</v>
      </c>
      <c r="CM35" s="142">
        <f t="shared" si="86"/>
        <v>16796</v>
      </c>
      <c r="CN35" s="142">
        <f t="shared" si="86"/>
        <v>0</v>
      </c>
      <c r="CO35" s="142">
        <f t="shared" si="86"/>
        <v>0</v>
      </c>
      <c r="CP35" s="142">
        <f t="shared" si="86"/>
        <v>0</v>
      </c>
      <c r="CQ35" s="142">
        <f t="shared" si="86"/>
        <v>0</v>
      </c>
      <c r="CR35" s="142">
        <f t="shared" si="86"/>
        <v>0</v>
      </c>
      <c r="CS35" s="142">
        <f t="shared" si="86"/>
        <v>0</v>
      </c>
      <c r="CT35" s="142">
        <f t="shared" si="86"/>
        <v>0</v>
      </c>
      <c r="CU35" s="199">
        <f t="shared" si="86"/>
        <v>0</v>
      </c>
      <c r="CV35" s="142"/>
      <c r="CW35" s="142"/>
      <c r="CX35" s="142"/>
      <c r="CY35" s="142"/>
      <c r="CZ35" s="142"/>
      <c r="DA35" s="142"/>
      <c r="DB35" s="142"/>
      <c r="DC35" s="142"/>
      <c r="DD35" s="142"/>
      <c r="DE35" s="142"/>
      <c r="DF35" s="142"/>
      <c r="DG35" s="142"/>
      <c r="DH35" s="142"/>
      <c r="DI35" s="142"/>
      <c r="DJ35" s="142"/>
      <c r="DK35" s="142"/>
      <c r="DL35" s="142"/>
      <c r="DM35" s="142"/>
      <c r="DN35" s="142"/>
      <c r="DO35" s="142"/>
      <c r="DP35" s="142"/>
      <c r="DQ35" s="142"/>
      <c r="DR35" s="142"/>
      <c r="DS35" s="142"/>
      <c r="DT35" s="142"/>
      <c r="DU35" s="142"/>
      <c r="DV35" s="142"/>
      <c r="DW35" s="142"/>
      <c r="DX35" s="142"/>
      <c r="DY35" s="142"/>
      <c r="DZ35" s="142"/>
      <c r="EA35" s="142"/>
      <c r="EB35" s="142"/>
      <c r="EC35" s="142"/>
      <c r="ED35" s="142"/>
      <c r="EE35" s="142"/>
      <c r="EF35" s="142"/>
      <c r="EG35" s="142"/>
      <c r="EH35" s="142"/>
      <c r="EI35" s="142"/>
      <c r="EJ35" s="142"/>
      <c r="EK35" s="142"/>
      <c r="EL35" s="142"/>
      <c r="EM35" s="142"/>
      <c r="EN35" s="142"/>
      <c r="EO35" s="142"/>
      <c r="EP35" s="142"/>
      <c r="EQ35" s="142"/>
      <c r="ER35" s="142"/>
      <c r="ES35" s="200"/>
      <c r="ET35" s="548"/>
      <c r="EU35" s="546"/>
    </row>
    <row r="36" spans="2:151" ht="24" customHeight="1" thickBot="1" x14ac:dyDescent="0.2">
      <c r="B36" s="527"/>
      <c r="C36" s="529" t="s">
        <v>13</v>
      </c>
      <c r="D36" s="529"/>
      <c r="E36" s="168" t="s">
        <v>12</v>
      </c>
      <c r="F36" s="358"/>
      <c r="G36" s="368"/>
      <c r="H36" s="368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  <c r="X36" s="345"/>
      <c r="Y36" s="345"/>
      <c r="Z36" s="345"/>
      <c r="AA36" s="345"/>
      <c r="AB36" s="345"/>
      <c r="AC36" s="345"/>
      <c r="AD36" s="345"/>
      <c r="AE36" s="345"/>
      <c r="AF36" s="345"/>
      <c r="AG36" s="345"/>
      <c r="AH36" s="345"/>
      <c r="AI36" s="345"/>
      <c r="AJ36" s="345"/>
      <c r="AK36" s="345"/>
      <c r="AL36" s="345"/>
      <c r="AM36" s="345"/>
      <c r="AN36" s="345"/>
      <c r="AO36" s="345"/>
      <c r="AP36" s="345"/>
      <c r="AQ36" s="345"/>
      <c r="AR36" s="345"/>
      <c r="AS36" s="345"/>
      <c r="AT36" s="345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>
        <v>6832</v>
      </c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99">
        <f>SUM(E36:CT36)</f>
        <v>6832</v>
      </c>
      <c r="CV36" s="142"/>
      <c r="CW36" s="142"/>
      <c r="CX36" s="142"/>
      <c r="CY36" s="142"/>
      <c r="CZ36" s="142"/>
      <c r="DA36" s="142"/>
      <c r="DB36" s="142"/>
      <c r="DC36" s="142">
        <f>第２表!$EW$50</f>
        <v>0</v>
      </c>
      <c r="DD36" s="142"/>
      <c r="DE36" s="142"/>
      <c r="DF36" s="142"/>
      <c r="DG36" s="142"/>
      <c r="DH36" s="142"/>
      <c r="DI36" s="142"/>
      <c r="DJ36" s="142"/>
      <c r="DK36" s="142"/>
      <c r="DL36" s="142"/>
      <c r="DM36" s="142"/>
      <c r="DN36" s="142"/>
      <c r="DO36" s="142"/>
      <c r="DP36" s="142"/>
      <c r="DQ36" s="142"/>
      <c r="DR36" s="142"/>
      <c r="DS36" s="142"/>
      <c r="DT36" s="142"/>
      <c r="DU36" s="142"/>
      <c r="DV36" s="142"/>
      <c r="DW36" s="142"/>
      <c r="DX36" s="142"/>
      <c r="DY36" s="142"/>
      <c r="DZ36" s="142"/>
      <c r="EA36" s="142"/>
      <c r="EB36" s="142"/>
      <c r="EC36" s="142"/>
      <c r="ED36" s="142"/>
      <c r="EE36" s="142"/>
      <c r="EF36" s="142"/>
      <c r="EG36" s="142"/>
      <c r="EH36" s="142"/>
      <c r="EI36" s="142"/>
      <c r="EJ36" s="142"/>
      <c r="EK36" s="142"/>
      <c r="EL36" s="142"/>
      <c r="EM36" s="142"/>
      <c r="EN36" s="142"/>
      <c r="EO36" s="142"/>
      <c r="EP36" s="142"/>
      <c r="EQ36" s="142"/>
      <c r="ER36" s="142">
        <f>SUM(CU36:EQ36)</f>
        <v>6832</v>
      </c>
      <c r="ES36" s="200"/>
      <c r="ET36" s="235" t="s">
        <v>112</v>
      </c>
      <c r="EU36" s="234"/>
    </row>
    <row r="37" spans="2:151" ht="24" customHeight="1" thickBot="1" x14ac:dyDescent="0.2">
      <c r="B37" s="528"/>
      <c r="C37" s="530" t="s">
        <v>9</v>
      </c>
      <c r="D37" s="530"/>
      <c r="E37" s="169" t="s">
        <v>12</v>
      </c>
      <c r="F37" s="362"/>
      <c r="G37" s="143">
        <f t="shared" ref="G37:AT37" si="87">SUM(G33,G35:G36)</f>
        <v>0</v>
      </c>
      <c r="H37" s="143">
        <f t="shared" si="87"/>
        <v>0</v>
      </c>
      <c r="I37" s="143">
        <f t="shared" si="87"/>
        <v>0</v>
      </c>
      <c r="J37" s="143">
        <f t="shared" si="87"/>
        <v>0</v>
      </c>
      <c r="K37" s="143">
        <f t="shared" si="87"/>
        <v>0</v>
      </c>
      <c r="L37" s="143">
        <f t="shared" si="87"/>
        <v>0</v>
      </c>
      <c r="M37" s="143">
        <f t="shared" si="87"/>
        <v>0</v>
      </c>
      <c r="N37" s="143">
        <f t="shared" si="87"/>
        <v>0</v>
      </c>
      <c r="O37" s="143">
        <f t="shared" si="87"/>
        <v>0</v>
      </c>
      <c r="P37" s="143">
        <f t="shared" si="87"/>
        <v>0</v>
      </c>
      <c r="Q37" s="143">
        <f t="shared" si="87"/>
        <v>0</v>
      </c>
      <c r="R37" s="143">
        <f t="shared" si="87"/>
        <v>0</v>
      </c>
      <c r="S37" s="143">
        <f t="shared" si="87"/>
        <v>0</v>
      </c>
      <c r="T37" s="143">
        <f t="shared" si="87"/>
        <v>0</v>
      </c>
      <c r="U37" s="143">
        <f t="shared" si="87"/>
        <v>0</v>
      </c>
      <c r="V37" s="143">
        <f t="shared" si="87"/>
        <v>0</v>
      </c>
      <c r="W37" s="143">
        <f t="shared" si="87"/>
        <v>0</v>
      </c>
      <c r="X37" s="143">
        <f t="shared" si="87"/>
        <v>0</v>
      </c>
      <c r="Y37" s="143">
        <f t="shared" si="87"/>
        <v>0</v>
      </c>
      <c r="Z37" s="143">
        <f t="shared" si="87"/>
        <v>0</v>
      </c>
      <c r="AA37" s="143">
        <f t="shared" si="87"/>
        <v>0</v>
      </c>
      <c r="AB37" s="143">
        <f t="shared" si="87"/>
        <v>0</v>
      </c>
      <c r="AC37" s="143">
        <f t="shared" si="87"/>
        <v>0</v>
      </c>
      <c r="AD37" s="143">
        <f t="shared" si="87"/>
        <v>0</v>
      </c>
      <c r="AE37" s="143">
        <f t="shared" si="87"/>
        <v>0</v>
      </c>
      <c r="AF37" s="143">
        <f t="shared" si="87"/>
        <v>0</v>
      </c>
      <c r="AG37" s="143">
        <f t="shared" si="87"/>
        <v>0</v>
      </c>
      <c r="AH37" s="143">
        <f t="shared" si="87"/>
        <v>0</v>
      </c>
      <c r="AI37" s="143">
        <f t="shared" si="87"/>
        <v>0</v>
      </c>
      <c r="AJ37" s="143">
        <f t="shared" si="87"/>
        <v>0</v>
      </c>
      <c r="AK37" s="143">
        <f t="shared" si="87"/>
        <v>0</v>
      </c>
      <c r="AL37" s="143">
        <f t="shared" si="87"/>
        <v>0</v>
      </c>
      <c r="AM37" s="143">
        <f t="shared" si="87"/>
        <v>0</v>
      </c>
      <c r="AN37" s="143">
        <f t="shared" si="87"/>
        <v>0</v>
      </c>
      <c r="AO37" s="143">
        <f t="shared" si="87"/>
        <v>0</v>
      </c>
      <c r="AP37" s="143">
        <f t="shared" si="87"/>
        <v>0</v>
      </c>
      <c r="AQ37" s="143">
        <f t="shared" si="87"/>
        <v>0</v>
      </c>
      <c r="AR37" s="143">
        <f t="shared" si="87"/>
        <v>0</v>
      </c>
      <c r="AS37" s="143">
        <f t="shared" si="87"/>
        <v>0</v>
      </c>
      <c r="AT37" s="143">
        <f t="shared" si="87"/>
        <v>0</v>
      </c>
      <c r="AU37" s="143">
        <f t="shared" ref="AU37:AX37" si="88">SUM(AU33,AU35:AU36)</f>
        <v>0</v>
      </c>
      <c r="AV37" s="143">
        <f t="shared" si="88"/>
        <v>0</v>
      </c>
      <c r="AW37" s="143">
        <f t="shared" si="88"/>
        <v>0</v>
      </c>
      <c r="AX37" s="143">
        <f t="shared" si="88"/>
        <v>0</v>
      </c>
      <c r="AY37" s="143">
        <f>SUM(AY33,AY35:AY36)</f>
        <v>0</v>
      </c>
      <c r="AZ37" s="143">
        <f t="shared" ref="AZ37:DJ37" si="89">SUM(AZ33,AZ35:AZ36)</f>
        <v>0</v>
      </c>
      <c r="BA37" s="143">
        <f t="shared" si="89"/>
        <v>0</v>
      </c>
      <c r="BB37" s="143">
        <f t="shared" si="89"/>
        <v>0</v>
      </c>
      <c r="BC37" s="143">
        <f t="shared" si="89"/>
        <v>0</v>
      </c>
      <c r="BD37" s="143">
        <f t="shared" si="89"/>
        <v>0</v>
      </c>
      <c r="BE37" s="143">
        <f t="shared" si="89"/>
        <v>0</v>
      </c>
      <c r="BF37" s="143">
        <f t="shared" si="89"/>
        <v>1829952</v>
      </c>
      <c r="BG37" s="143">
        <f t="shared" si="89"/>
        <v>1731964</v>
      </c>
      <c r="BH37" s="143">
        <f t="shared" si="89"/>
        <v>1640808</v>
      </c>
      <c r="BI37" s="143">
        <f t="shared" si="89"/>
        <v>1549652</v>
      </c>
      <c r="BJ37" s="143">
        <f t="shared" si="89"/>
        <v>1458496</v>
      </c>
      <c r="BK37" s="143">
        <f t="shared" si="89"/>
        <v>1367340</v>
      </c>
      <c r="BL37" s="143">
        <f t="shared" si="89"/>
        <v>1276184</v>
      </c>
      <c r="BM37" s="143">
        <f t="shared" si="89"/>
        <v>1185028</v>
      </c>
      <c r="BN37" s="143">
        <f t="shared" si="89"/>
        <v>1093872</v>
      </c>
      <c r="BO37" s="143">
        <f t="shared" si="89"/>
        <v>1002716</v>
      </c>
      <c r="BP37" s="143">
        <f t="shared" si="89"/>
        <v>911560</v>
      </c>
      <c r="BQ37" s="143">
        <f t="shared" si="89"/>
        <v>820404</v>
      </c>
      <c r="BR37" s="143">
        <f t="shared" si="89"/>
        <v>729248</v>
      </c>
      <c r="BS37" s="143">
        <f t="shared" si="89"/>
        <v>638092</v>
      </c>
      <c r="BT37" s="143">
        <f t="shared" si="89"/>
        <v>546936</v>
      </c>
      <c r="BU37" s="143">
        <f t="shared" si="89"/>
        <v>455780</v>
      </c>
      <c r="BV37" s="143">
        <f t="shared" si="89"/>
        <v>364624</v>
      </c>
      <c r="BW37" s="143">
        <f t="shared" si="89"/>
        <v>273468</v>
      </c>
      <c r="BX37" s="143">
        <f t="shared" si="89"/>
        <v>182312</v>
      </c>
      <c r="BY37" s="143">
        <f t="shared" si="89"/>
        <v>91156</v>
      </c>
      <c r="BZ37" s="143">
        <f t="shared" si="89"/>
        <v>0</v>
      </c>
      <c r="CA37" s="143">
        <f t="shared" si="89"/>
        <v>0</v>
      </c>
      <c r="CB37" s="143">
        <f t="shared" si="89"/>
        <v>0</v>
      </c>
      <c r="CC37" s="143">
        <f t="shared" si="89"/>
        <v>0</v>
      </c>
      <c r="CD37" s="143">
        <f t="shared" si="89"/>
        <v>167960</v>
      </c>
      <c r="CE37" s="143">
        <f t="shared" si="89"/>
        <v>151164</v>
      </c>
      <c r="CF37" s="143">
        <f t="shared" si="89"/>
        <v>134368</v>
      </c>
      <c r="CG37" s="143">
        <f t="shared" si="89"/>
        <v>117572</v>
      </c>
      <c r="CH37" s="143">
        <f t="shared" si="89"/>
        <v>100776</v>
      </c>
      <c r="CI37" s="143">
        <f t="shared" si="89"/>
        <v>83980</v>
      </c>
      <c r="CJ37" s="143">
        <f t="shared" si="89"/>
        <v>67184</v>
      </c>
      <c r="CK37" s="143">
        <f t="shared" si="89"/>
        <v>50388</v>
      </c>
      <c r="CL37" s="143">
        <f t="shared" si="89"/>
        <v>33592</v>
      </c>
      <c r="CM37" s="143">
        <f t="shared" si="89"/>
        <v>16796</v>
      </c>
      <c r="CN37" s="143">
        <f t="shared" si="89"/>
        <v>0</v>
      </c>
      <c r="CO37" s="143">
        <f t="shared" si="89"/>
        <v>0</v>
      </c>
      <c r="CP37" s="143">
        <f t="shared" si="89"/>
        <v>0</v>
      </c>
      <c r="CQ37" s="143">
        <f t="shared" si="89"/>
        <v>0</v>
      </c>
      <c r="CR37" s="143">
        <f t="shared" si="89"/>
        <v>0</v>
      </c>
      <c r="CS37" s="143">
        <f t="shared" si="89"/>
        <v>0</v>
      </c>
      <c r="CT37" s="143">
        <f t="shared" si="89"/>
        <v>0</v>
      </c>
      <c r="CU37" s="201">
        <f t="shared" si="89"/>
        <v>6832</v>
      </c>
      <c r="CV37" s="143">
        <f t="shared" si="89"/>
        <v>0</v>
      </c>
      <c r="CW37" s="143">
        <f t="shared" si="89"/>
        <v>0</v>
      </c>
      <c r="CX37" s="143">
        <f t="shared" si="89"/>
        <v>0</v>
      </c>
      <c r="CY37" s="143">
        <f t="shared" si="89"/>
        <v>0</v>
      </c>
      <c r="CZ37" s="143">
        <f t="shared" si="89"/>
        <v>0</v>
      </c>
      <c r="DA37" s="143">
        <f t="shared" si="89"/>
        <v>0</v>
      </c>
      <c r="DB37" s="143">
        <f t="shared" si="89"/>
        <v>0</v>
      </c>
      <c r="DC37" s="143">
        <f t="shared" si="89"/>
        <v>1600000</v>
      </c>
      <c r="DD37" s="143">
        <f t="shared" si="89"/>
        <v>1520000</v>
      </c>
      <c r="DE37" s="143">
        <f t="shared" si="89"/>
        <v>1440000</v>
      </c>
      <c r="DF37" s="143">
        <f t="shared" si="89"/>
        <v>1360000</v>
      </c>
      <c r="DG37" s="143">
        <f t="shared" si="89"/>
        <v>1280000</v>
      </c>
      <c r="DH37" s="143">
        <f t="shared" si="89"/>
        <v>1200000</v>
      </c>
      <c r="DI37" s="143">
        <f t="shared" si="89"/>
        <v>1120000</v>
      </c>
      <c r="DJ37" s="143">
        <f t="shared" si="89"/>
        <v>1040000</v>
      </c>
      <c r="DK37" s="143">
        <f t="shared" ref="DK37:ER37" si="90">SUM(DK33,DK35:DK36)</f>
        <v>960000</v>
      </c>
      <c r="DL37" s="143">
        <f t="shared" si="90"/>
        <v>880000</v>
      </c>
      <c r="DM37" s="143">
        <f t="shared" si="90"/>
        <v>800000</v>
      </c>
      <c r="DN37" s="143">
        <f t="shared" si="90"/>
        <v>720000</v>
      </c>
      <c r="DO37" s="143">
        <f t="shared" si="90"/>
        <v>640000</v>
      </c>
      <c r="DP37" s="143">
        <f t="shared" si="90"/>
        <v>560000</v>
      </c>
      <c r="DQ37" s="143">
        <f t="shared" si="90"/>
        <v>480000</v>
      </c>
      <c r="DR37" s="143">
        <f t="shared" si="90"/>
        <v>400000</v>
      </c>
      <c r="DS37" s="143">
        <f t="shared" si="90"/>
        <v>320000</v>
      </c>
      <c r="DT37" s="143">
        <f t="shared" si="90"/>
        <v>240000</v>
      </c>
      <c r="DU37" s="143">
        <f t="shared" si="90"/>
        <v>160000</v>
      </c>
      <c r="DV37" s="143">
        <f t="shared" si="90"/>
        <v>80000</v>
      </c>
      <c r="DW37" s="143">
        <f t="shared" si="90"/>
        <v>1600000</v>
      </c>
      <c r="DX37" s="143">
        <f t="shared" si="90"/>
        <v>1520000</v>
      </c>
      <c r="DY37" s="143">
        <f t="shared" si="90"/>
        <v>1440000</v>
      </c>
      <c r="DZ37" s="143">
        <f t="shared" si="90"/>
        <v>1360000</v>
      </c>
      <c r="EA37" s="143">
        <f t="shared" si="90"/>
        <v>1280000</v>
      </c>
      <c r="EB37" s="143">
        <f t="shared" si="90"/>
        <v>1200000</v>
      </c>
      <c r="EC37" s="143">
        <f t="shared" si="90"/>
        <v>1120000</v>
      </c>
      <c r="ED37" s="143">
        <f t="shared" si="90"/>
        <v>1040000</v>
      </c>
      <c r="EE37" s="143">
        <f t="shared" si="90"/>
        <v>960000</v>
      </c>
      <c r="EF37" s="143">
        <f t="shared" si="90"/>
        <v>880000</v>
      </c>
      <c r="EG37" s="143">
        <f t="shared" si="90"/>
        <v>800000</v>
      </c>
      <c r="EH37" s="143">
        <f t="shared" si="90"/>
        <v>720000</v>
      </c>
      <c r="EI37" s="143">
        <f t="shared" si="90"/>
        <v>640000</v>
      </c>
      <c r="EJ37" s="143">
        <f t="shared" si="90"/>
        <v>560000</v>
      </c>
      <c r="EK37" s="143">
        <f t="shared" si="90"/>
        <v>480000</v>
      </c>
      <c r="EL37" s="143">
        <f t="shared" si="90"/>
        <v>400000</v>
      </c>
      <c r="EM37" s="143">
        <f t="shared" si="90"/>
        <v>320000</v>
      </c>
      <c r="EN37" s="143">
        <f t="shared" si="90"/>
        <v>240000</v>
      </c>
      <c r="EO37" s="143">
        <f t="shared" si="90"/>
        <v>160000</v>
      </c>
      <c r="EP37" s="143">
        <f t="shared" si="90"/>
        <v>80000</v>
      </c>
      <c r="EQ37" s="143">
        <f t="shared" si="90"/>
        <v>1600000</v>
      </c>
      <c r="ER37" s="143">
        <f t="shared" si="90"/>
        <v>1526832</v>
      </c>
      <c r="ES37" s="202"/>
      <c r="ET37" s="236">
        <f>ROUND(CU37/CV$8,0)</f>
        <v>6569</v>
      </c>
      <c r="EU37" s="180">
        <f>ROUND(ER37/ER$8,0)</f>
        <v>223440</v>
      </c>
    </row>
    <row r="38" spans="2:151" ht="24" customHeight="1" x14ac:dyDescent="0.15">
      <c r="B38" s="170" t="str">
        <f>第１表!D10</f>
        <v>4-2</v>
      </c>
      <c r="C38" s="354" t="s">
        <v>399</v>
      </c>
      <c r="D38" s="161"/>
      <c r="E38" s="172"/>
      <c r="F38" s="364"/>
      <c r="G38" s="369" t="str">
        <f>IF(VLOOKUP($B38,第２表!$B$1:$ABM$64979,MATCH(G$9,第２表!$10:$10,0)-1,FALSE)=0,"",VLOOKUP($B38,第２表!$B$1:$ABM$64979,MATCH(G$9,第２表!$10:$10,0)-1,FALSE))</f>
        <v/>
      </c>
      <c r="H38" s="369" t="str">
        <f>IF(VLOOKUP($B38,第２表!$B$1:$ABM$64979,MATCH(H$9,第２表!$10:$10,0)-1,FALSE)=0,"",VLOOKUP($B38,第２表!$B$1:$ABM$64979,MATCH(H$9,第２表!$10:$10,0)-1,FALSE))</f>
        <v/>
      </c>
      <c r="I38" s="365" t="str">
        <f>IF(VLOOKUP($B38,第２表!$B$1:$ABM$64979,MATCH(I$9,第２表!$10:$10,0)-1,FALSE)=0,"",VLOOKUP($B38,第２表!$B$1:$ABM$64979,MATCH(I$9,第２表!$10:$10,0)-1,FALSE))</f>
        <v/>
      </c>
      <c r="J38" s="365" t="str">
        <f>IF(VLOOKUP($B38,第２表!$B$1:$ABM$64979,MATCH(J$9,第２表!$10:$10,0)-1,FALSE)=0,"",VLOOKUP($B38,第２表!$B$1:$ABM$64979,MATCH(J$9,第２表!$10:$10,0)-1,FALSE))</f>
        <v/>
      </c>
      <c r="K38" s="365" t="str">
        <f>IF(VLOOKUP($B38,第２表!$B$1:$ABM$64979,MATCH(K$9,第２表!$10:$10,0)-1,FALSE)=0,"",VLOOKUP($B38,第２表!$B$1:$ABM$64979,MATCH(K$9,第２表!$10:$10,0)-1,FALSE))</f>
        <v/>
      </c>
      <c r="L38" s="365" t="str">
        <f>IF(VLOOKUP($B38,第２表!$B$1:$ABM$64979,MATCH(L$9,第２表!$10:$10,0)-1,FALSE)=0,"",VLOOKUP($B38,第２表!$B$1:$ABM$64979,MATCH(L$9,第２表!$10:$10,0)-1,FALSE))</f>
        <v/>
      </c>
      <c r="M38" s="365" t="str">
        <f>IF(VLOOKUP($B38,第２表!$B$1:$ABM$64979,MATCH(M$9,第２表!$10:$10,0)-1,FALSE)=0,"",VLOOKUP($B38,第２表!$B$1:$ABM$64979,MATCH(M$9,第２表!$10:$10,0)-1,FALSE))</f>
        <v/>
      </c>
      <c r="N38" s="365" t="str">
        <f>IF(VLOOKUP($B38,第２表!$B$1:$ABM$64979,MATCH(N$9,第２表!$10:$10,0)-1,FALSE)=0,"",VLOOKUP($B38,第２表!$B$1:$ABM$64979,MATCH(N$9,第２表!$10:$10,0)-1,FALSE))</f>
        <v/>
      </c>
      <c r="O38" s="365" t="str">
        <f>IF(VLOOKUP($B38,第２表!$B$1:$ABM$64979,MATCH(O$9,第２表!$10:$10,0)-1,FALSE)=0,"",VLOOKUP($B38,第２表!$B$1:$ABM$64979,MATCH(O$9,第２表!$10:$10,0)-1,FALSE))</f>
        <v/>
      </c>
      <c r="P38" s="365" t="str">
        <f>IF(VLOOKUP($B38,第２表!$B$1:$ABM$64979,MATCH(P$9,第２表!$10:$10,0)-1,FALSE)=0,"",VLOOKUP($B38,第２表!$B$1:$ABM$64979,MATCH(P$9,第２表!$10:$10,0)-1,FALSE))</f>
        <v/>
      </c>
      <c r="Q38" s="365" t="str">
        <f>IF(VLOOKUP($B38,第２表!$B$1:$ABM$64979,MATCH(Q$9,第２表!$10:$10,0)-1,FALSE)=0,"",VLOOKUP($B38,第２表!$B$1:$ABM$64979,MATCH(Q$9,第２表!$10:$10,0)-1,FALSE))</f>
        <v/>
      </c>
      <c r="R38" s="365" t="str">
        <f>IF(VLOOKUP($B38,第２表!$B$1:$ABM$64979,MATCH(R$9,第２表!$10:$10,0)-1,FALSE)=0,"",VLOOKUP($B38,第２表!$B$1:$ABM$64979,MATCH(R$9,第２表!$10:$10,0)-1,FALSE))</f>
        <v/>
      </c>
      <c r="S38" s="365" t="str">
        <f>IF(VLOOKUP($B38,第２表!$B$1:$ABM$64979,MATCH(S$9,第２表!$10:$10,0)-1,FALSE)=0,"",VLOOKUP($B38,第２表!$B$1:$ABM$64979,MATCH(S$9,第２表!$10:$10,0)-1,FALSE))</f>
        <v/>
      </c>
      <c r="T38" s="365" t="str">
        <f>IF(VLOOKUP($B38,第２表!$B$1:$ABM$64979,MATCH(T$9,第２表!$10:$10,0)-1,FALSE)=0,"",VLOOKUP($B38,第２表!$B$1:$ABM$64979,MATCH(T$9,第２表!$10:$10,0)-1,FALSE))</f>
        <v/>
      </c>
      <c r="U38" s="365" t="str">
        <f>IF(VLOOKUP($B38,第２表!$B$1:$ABM$64979,MATCH(U$9,第２表!$10:$10,0)-1,FALSE)=0,"",VLOOKUP($B38,第２表!$B$1:$ABM$64979,MATCH(U$9,第２表!$10:$10,0)-1,FALSE))</f>
        <v/>
      </c>
      <c r="V38" s="365" t="str">
        <f>IF(VLOOKUP($B38,第２表!$B$1:$ABM$64979,MATCH(V$9,第２表!$10:$10,0)-1,FALSE)=0,"",VLOOKUP($B38,第２表!$B$1:$ABM$64979,MATCH(V$9,第２表!$10:$10,0)-1,FALSE))</f>
        <v/>
      </c>
      <c r="W38" s="365" t="str">
        <f>IF(VLOOKUP($B38,第２表!$B$1:$ABM$64979,MATCH(W$9,第２表!$10:$10,0)-1,FALSE)=0,"",VLOOKUP($B38,第２表!$B$1:$ABM$64979,MATCH(W$9,第２表!$10:$10,0)-1,FALSE))</f>
        <v/>
      </c>
      <c r="X38" s="365" t="str">
        <f>IF(VLOOKUP($B38,第２表!$B$1:$ABM$64979,MATCH(X$9,第２表!$10:$10,0)-1,FALSE)=0,"",VLOOKUP($B38,第２表!$B$1:$ABM$64979,MATCH(X$9,第２表!$10:$10,0)-1,FALSE))</f>
        <v/>
      </c>
      <c r="Y38" s="365" t="str">
        <f>IF(VLOOKUP($B38,第２表!$B$1:$ABM$64979,MATCH(Y$9,第２表!$10:$10,0)-1,FALSE)=0,"",VLOOKUP($B38,第２表!$B$1:$ABM$64979,MATCH(Y$9,第２表!$10:$10,0)-1,FALSE))</f>
        <v/>
      </c>
      <c r="Z38" s="365" t="str">
        <f>IF(VLOOKUP($B38,第２表!$B$1:$ABM$64979,MATCH(Z$9,第２表!$10:$10,0)-1,FALSE)=0,"",VLOOKUP($B38,第２表!$B$1:$ABM$64979,MATCH(Z$9,第２表!$10:$10,0)-1,FALSE))</f>
        <v/>
      </c>
      <c r="AA38" s="365" t="str">
        <f>IF(VLOOKUP($B38,第２表!$B$1:$ABM$64979,MATCH(AA$9,第２表!$10:$10,0)-1,FALSE)=0,"",VLOOKUP($B38,第２表!$B$1:$ABM$64979,MATCH(AA$9,第２表!$10:$10,0)-1,FALSE))</f>
        <v/>
      </c>
      <c r="AB38" s="365" t="str">
        <f>IF(VLOOKUP($B38,第２表!$B$1:$ABM$64979,MATCH(AB$9,第２表!$10:$10,0)-1,FALSE)=0,"",VLOOKUP($B38,第２表!$B$1:$ABM$64979,MATCH(AB$9,第２表!$10:$10,0)-1,FALSE))</f>
        <v/>
      </c>
      <c r="AC38" s="365" t="str">
        <f>IF(VLOOKUP($B38,第２表!$B$1:$ABM$64979,MATCH(AC$9,第２表!$10:$10,0)-1,FALSE)=0,"",VLOOKUP($B38,第２表!$B$1:$ABM$64979,MATCH(AC$9,第２表!$10:$10,0)-1,FALSE))</f>
        <v/>
      </c>
      <c r="AD38" s="365" t="str">
        <f>IF(VLOOKUP($B38,第２表!$B$1:$ABM$64979,MATCH(AD$9,第２表!$10:$10,0)-1,FALSE)=0,"",VLOOKUP($B38,第２表!$B$1:$ABM$64979,MATCH(AD$9,第２表!$10:$10,0)-1,FALSE))</f>
        <v/>
      </c>
      <c r="AE38" s="365" t="str">
        <f>IF(VLOOKUP($B38,第２表!$B$1:$ABM$64979,MATCH(AE$9,第２表!$10:$10,0)-1,FALSE)=0,"",VLOOKUP($B38,第２表!$B$1:$ABM$64979,MATCH(AE$9,第２表!$10:$10,0)-1,FALSE))</f>
        <v/>
      </c>
      <c r="AF38" s="365" t="str">
        <f>IF(VLOOKUP($B38,第２表!$B$1:$ABM$64979,MATCH(AF$9,第２表!$10:$10,0)-1,FALSE)=0,"",VLOOKUP($B38,第２表!$B$1:$ABM$64979,MATCH(AF$9,第２表!$10:$10,0)-1,FALSE))</f>
        <v/>
      </c>
      <c r="AG38" s="365" t="str">
        <f>IF(VLOOKUP($B38,第２表!$B$1:$ABM$64979,MATCH(AG$9,第２表!$10:$10,0)-1,FALSE)=0,"",VLOOKUP($B38,第２表!$B$1:$ABM$64979,MATCH(AG$9,第２表!$10:$10,0)-1,FALSE))</f>
        <v/>
      </c>
      <c r="AH38" s="365" t="str">
        <f>IF(VLOOKUP($B38,第２表!$B$1:$ABM$64979,MATCH(AH$9,第２表!$10:$10,0)-1,FALSE)=0,"",VLOOKUP($B38,第２表!$B$1:$ABM$64979,MATCH(AH$9,第２表!$10:$10,0)-1,FALSE))</f>
        <v/>
      </c>
      <c r="AI38" s="365" t="str">
        <f>IF(VLOOKUP($B38,第２表!$B$1:$ABM$64979,MATCH(AI$9,第２表!$10:$10,0)-1,FALSE)=0,"",VLOOKUP($B38,第２表!$B$1:$ABM$64979,MATCH(AI$9,第２表!$10:$10,0)-1,FALSE))</f>
        <v/>
      </c>
      <c r="AJ38" s="365" t="str">
        <f>IF(VLOOKUP($B38,第２表!$B$1:$ABM$64979,MATCH(AJ$9,第２表!$10:$10,0)-1,FALSE)=0,"",VLOOKUP($B38,第２表!$B$1:$ABM$64979,MATCH(AJ$9,第２表!$10:$10,0)-1,FALSE))</f>
        <v/>
      </c>
      <c r="AK38" s="365" t="str">
        <f>IF(VLOOKUP($B38,第２表!$B$1:$ABM$64979,MATCH(AK$9,第２表!$10:$10,0)-1,FALSE)=0,"",VLOOKUP($B38,第２表!$B$1:$ABM$64979,MATCH(AK$9,第２表!$10:$10,0)-1,FALSE))</f>
        <v/>
      </c>
      <c r="AL38" s="365" t="str">
        <f>IF(VLOOKUP($B38,第２表!$B$1:$ABM$64979,MATCH(AL$9,第２表!$10:$10,0)-1,FALSE)=0,"",VLOOKUP($B38,第２表!$B$1:$ABM$64979,MATCH(AL$9,第２表!$10:$10,0)-1,FALSE))</f>
        <v/>
      </c>
      <c r="AM38" s="365" t="str">
        <f>IF(VLOOKUP($B38,第２表!$B$1:$ABM$64979,MATCH(AM$9,第２表!$10:$10,0)-1,FALSE)=0,"",VLOOKUP($B38,第２表!$B$1:$ABM$64979,MATCH(AM$9,第２表!$10:$10,0)-1,FALSE))</f>
        <v/>
      </c>
      <c r="AN38" s="365" t="str">
        <f>IF(VLOOKUP($B38,第２表!$B$1:$ABM$64979,MATCH(AN$9,第２表!$10:$10,0)-1,FALSE)=0,"",VLOOKUP($B38,第２表!$B$1:$ABM$64979,MATCH(AN$9,第２表!$10:$10,0)-1,FALSE))</f>
        <v/>
      </c>
      <c r="AO38" s="365" t="str">
        <f>IF(VLOOKUP($B38,第２表!$B$1:$ABM$64979,MATCH(AO$9,第２表!$10:$10,0)-1,FALSE)=0,"",VLOOKUP($B38,第２表!$B$1:$ABM$64979,MATCH(AO$9,第２表!$10:$10,0)-1,FALSE))</f>
        <v/>
      </c>
      <c r="AP38" s="365" t="str">
        <f>IF(VLOOKUP($B38,第２表!$B$1:$ABM$64979,MATCH(AP$9,第２表!$10:$10,0)-1,FALSE)=0,"",VLOOKUP($B38,第２表!$B$1:$ABM$64979,MATCH(AP$9,第２表!$10:$10,0)-1,FALSE))</f>
        <v/>
      </c>
      <c r="AQ38" s="365" t="str">
        <f>IF(VLOOKUP($B38,第２表!$B$1:$ABM$64979,MATCH(AQ$9,第２表!$10:$10,0)-1,FALSE)=0,"",VLOOKUP($B38,第２表!$B$1:$ABM$64979,MATCH(AQ$9,第２表!$10:$10,0)-1,FALSE))</f>
        <v/>
      </c>
      <c r="AR38" s="365" t="str">
        <f>IF(VLOOKUP($B38,第２表!$B$1:$ABM$64979,MATCH(AR$9,第２表!$10:$10,0)-1,FALSE)=0,"",VLOOKUP($B38,第２表!$B$1:$ABM$64979,MATCH(AR$9,第２表!$10:$10,0)-1,FALSE))</f>
        <v/>
      </c>
      <c r="AS38" s="365" t="str">
        <f>IF(VLOOKUP($B38,第２表!$B$1:$ABM$64979,MATCH(AS$9,第２表!$10:$10,0)-1,FALSE)=0,"",VLOOKUP($B38,第２表!$B$1:$ABM$64979,MATCH(AS$9,第２表!$10:$10,0)-1,FALSE))</f>
        <v/>
      </c>
      <c r="AT38" s="365" t="str">
        <f>IF(VLOOKUP($B38,第２表!$B$1:$ABM$64979,MATCH(AT$9,第２表!$10:$10,0)-1,FALSE)=0,"",VLOOKUP($B38,第２表!$B$1:$ABM$64979,MATCH(AT$9,第２表!$10:$10,0)-1,FALSE))</f>
        <v/>
      </c>
      <c r="AU38" s="139" t="str">
        <f>IF(VLOOKUP($B38,第２表!$B$1:$ABM$64979,MATCH(AU$9,第２表!$10:$10,0)-1,FALSE)=0,"",VLOOKUP($B38,第２表!$B$1:$ABM$64979,MATCH(AU$9,第２表!$10:$10,0)-1,FALSE))</f>
        <v/>
      </c>
      <c r="AV38" s="139" t="str">
        <f>IF(VLOOKUP($B38,第２表!$B$1:$ABM$64979,MATCH(AV$9,第２表!$10:$10,0)-1,FALSE)=0,"",VLOOKUP($B38,第２表!$B$1:$ABM$64979,MATCH(AV$9,第２表!$10:$10,0)-1,FALSE))</f>
        <v/>
      </c>
      <c r="AW38" s="139" t="str">
        <f>IF(VLOOKUP($B38,第２表!$B$1:$ABM$64979,MATCH(AW$9,第２表!$10:$10,0)-1,FALSE)=0,"",VLOOKUP($B38,第２表!$B$1:$ABM$64979,MATCH(AW$9,第２表!$10:$10,0)-1,FALSE))</f>
        <v/>
      </c>
      <c r="AX38" s="139" t="str">
        <f>IF(VLOOKUP($B38,第２表!$B$1:$ABM$64979,MATCH(AX$9,第２表!$10:$10,0)-1,FALSE)=0,"",VLOOKUP($B38,第２表!$B$1:$ABM$64979,MATCH(AX$9,第２表!$10:$10,0)-1,FALSE))</f>
        <v/>
      </c>
      <c r="AY38" s="119" t="str">
        <f>IF(VLOOKUP($B38,第２表!$B$1:$ABM$64979,MATCH(AY$9,第２表!$10:$10,0)-1,FALSE)=0,"",VLOOKUP($B38,第２表!$B$1:$ABM$64979,MATCH(AY$9,第２表!$10:$10,0)-1,FALSE))</f>
        <v/>
      </c>
      <c r="AZ38" s="119" t="str">
        <f>IF(VLOOKUP($B38,第２表!$B$1:$ABM$64979,MATCH(AZ$9,第２表!$10:$10,0)-1,FALSE)=0,"",VLOOKUP($B38,第２表!$B$1:$ABM$64979,MATCH(AZ$9,第２表!$10:$10,0)-1,FALSE))</f>
        <v/>
      </c>
      <c r="BA38" s="119" t="str">
        <f>IF(VLOOKUP($B38,第２表!$B$1:$ABM$64979,MATCH(BA$9,第２表!$10:$10,0)-1,FALSE)=0,"",VLOOKUP($B38,第２表!$B$1:$ABM$64979,MATCH(BA$9,第２表!$10:$10,0)-1,FALSE))</f>
        <v/>
      </c>
      <c r="BB38" s="119" t="str">
        <f>IF(VLOOKUP($B38,第２表!$B$1:$ABM$64979,MATCH(BB$9,第２表!$10:$10,0)-1,FALSE)=0,"",VLOOKUP($B38,第２表!$B$1:$ABM$64979,MATCH(BB$9,第２表!$10:$10,0)-1,FALSE))</f>
        <v/>
      </c>
      <c r="BC38" s="119" t="str">
        <f>IF(VLOOKUP($B38,第２表!$B$1:$ABM$64979,MATCH(BC$9,第２表!$10:$10,0)-1,FALSE)=0,"",VLOOKUP($B38,第２表!$B$1:$ABM$64979,MATCH(BC$9,第２表!$10:$10,0)-1,FALSE))</f>
        <v/>
      </c>
      <c r="BD38" s="119" t="str">
        <f>IF(VLOOKUP($B38,第２表!$B$1:$ABM$64979,MATCH(BD$9,第２表!$10:$10,0)-1,FALSE)=0,"",VLOOKUP($B38,第２表!$B$1:$ABM$64979,MATCH(BD$9,第２表!$10:$10,0)-1,FALSE))</f>
        <v/>
      </c>
      <c r="BE38" s="139" t="str">
        <f>IF(VLOOKUP($B38,第２表!$B$1:$ABM$64979,MATCH(BE$9,第２表!$10:$10,0)-1,FALSE)=0,"",VLOOKUP($B38,第２表!$B$1:$ABM$64979,MATCH(BE$9,第２表!$10:$10,0)-1,FALSE))</f>
        <v/>
      </c>
      <c r="BF38" s="119" t="str">
        <f>IF(VLOOKUP($B38,第２表!$B$1:$ABM$64979,MATCH(BF$9,第２表!$10:$10,0)-1,FALSE)=0,"",VLOOKUP($B38,第２表!$B$1:$ABM$64979,MATCH(BF$9,第２表!$10:$10,0)-1,FALSE))</f>
        <v/>
      </c>
      <c r="BG38" s="139" t="str">
        <f>IF(VLOOKUP($B38,第２表!$B$1:$ABM$64979,MATCH(BG$9,第２表!$10:$10,0)-1,FALSE)=0,"",VLOOKUP($B38,第２表!$B$1:$ABM$64979,MATCH(BG$9,第２表!$10:$10,0)-1,FALSE))</f>
        <v/>
      </c>
      <c r="BH38" s="139" t="str">
        <f>IF(VLOOKUP($B38,第２表!$B$1:$ABM$64979,MATCH(BH$9,第２表!$10:$10,0)-1,FALSE)=0,"",VLOOKUP($B38,第２表!$B$1:$ABM$64979,MATCH(BH$9,第２表!$10:$10,0)-1,FALSE))</f>
        <v/>
      </c>
      <c r="BI38" s="139" t="str">
        <f>IF(VLOOKUP($B38,第２表!$B$1:$ABM$64979,MATCH(BI$9,第２表!$10:$10,0)-1,FALSE)=0,"",VLOOKUP($B38,第２表!$B$1:$ABM$64979,MATCH(BI$9,第２表!$10:$10,0)-1,FALSE))</f>
        <v/>
      </c>
      <c r="BJ38" s="139" t="str">
        <f>IF(VLOOKUP($B38,第２表!$B$1:$ABM$64979,MATCH(BJ$9,第２表!$10:$10,0)-1,FALSE)=0,"",VLOOKUP($B38,第２表!$B$1:$ABM$64979,MATCH(BJ$9,第２表!$10:$10,0)-1,FALSE))</f>
        <v/>
      </c>
      <c r="BK38" s="139" t="str">
        <f>IF(VLOOKUP($B38,第２表!$B$1:$ABM$64979,MATCH(BK$9,第２表!$10:$10,0)-1,FALSE)=0,"",VLOOKUP($B38,第２表!$B$1:$ABM$64979,MATCH(BK$9,第２表!$10:$10,0)-1,FALSE))</f>
        <v/>
      </c>
      <c r="BL38" s="139" t="str">
        <f>IF(VLOOKUP($B38,第２表!$B$1:$ABM$64979,MATCH(BL$9,第２表!$10:$10,0)-1,FALSE)=0,"",VLOOKUP($B38,第２表!$B$1:$ABM$64979,MATCH(BL$9,第２表!$10:$10,0)-1,FALSE))</f>
        <v/>
      </c>
      <c r="BM38" s="139" t="str">
        <f>IF(VLOOKUP($B38,第２表!$B$1:$ABM$64979,MATCH(BM$9,第２表!$10:$10,0)-1,FALSE)=0,"",VLOOKUP($B38,第２表!$B$1:$ABM$64979,MATCH(BM$9,第２表!$10:$10,0)-1,FALSE))</f>
        <v/>
      </c>
      <c r="BN38" s="139" t="str">
        <f>IF(VLOOKUP($B38,第２表!$B$1:$ABM$64979,MATCH(BN$9,第２表!$10:$10,0)-1,FALSE)=0,"",VLOOKUP($B38,第２表!$B$1:$ABM$64979,MATCH(BN$9,第２表!$10:$10,0)-1,FALSE))</f>
        <v/>
      </c>
      <c r="BO38" s="139" t="str">
        <f>IF(VLOOKUP($B38,第２表!$B$1:$ABM$64979,MATCH(BO$9,第２表!$10:$10,0)-1,FALSE)=0,"",VLOOKUP($B38,第２表!$B$1:$ABM$64979,MATCH(BO$9,第２表!$10:$10,0)-1,FALSE))</f>
        <v/>
      </c>
      <c r="BP38" s="139" t="str">
        <f>IF(VLOOKUP($B38,第２表!$B$1:$ABM$64979,MATCH(BP$9,第２表!$10:$10,0)-1,FALSE)=0,"",VLOOKUP($B38,第２表!$B$1:$ABM$64979,MATCH(BP$9,第２表!$10:$10,0)-1,FALSE))</f>
        <v/>
      </c>
      <c r="BQ38" s="139" t="str">
        <f>IF(VLOOKUP($B38,第２表!$B$1:$ABM$64979,MATCH(BQ$9,第２表!$10:$10,0)-1,FALSE)=0,"",VLOOKUP($B38,第２表!$B$1:$ABM$64979,MATCH(BQ$9,第２表!$10:$10,0)-1,FALSE))</f>
        <v/>
      </c>
      <c r="BR38" s="139" t="str">
        <f>IF(VLOOKUP($B38,第２表!$B$1:$ABM$64979,MATCH(BR$9,第２表!$10:$10,0)-1,FALSE)=0,"",VLOOKUP($B38,第２表!$B$1:$ABM$64979,MATCH(BR$9,第２表!$10:$10,0)-1,FALSE))</f>
        <v/>
      </c>
      <c r="BS38" s="139" t="str">
        <f>IF(VLOOKUP($B38,第２表!$B$1:$ABM$64979,MATCH(BS$9,第２表!$10:$10,0)-1,FALSE)=0,"",VLOOKUP($B38,第２表!$B$1:$ABM$64979,MATCH(BS$9,第２表!$10:$10,0)-1,FALSE))</f>
        <v/>
      </c>
      <c r="BT38" s="139" t="str">
        <f>IF(VLOOKUP($B38,第２表!$B$1:$ABM$64979,MATCH(BT$9,第２表!$10:$10,0)-1,FALSE)=0,"",VLOOKUP($B38,第２表!$B$1:$ABM$64979,MATCH(BT$9,第２表!$10:$10,0)-1,FALSE))</f>
        <v/>
      </c>
      <c r="BU38" s="139" t="str">
        <f>IF(VLOOKUP($B38,第２表!$B$1:$ABM$64979,MATCH(BU$9,第２表!$10:$10,0)-1,FALSE)=0,"",VLOOKUP($B38,第２表!$B$1:$ABM$64979,MATCH(BU$9,第２表!$10:$10,0)-1,FALSE))</f>
        <v/>
      </c>
      <c r="BV38" s="139" t="str">
        <f>IF(VLOOKUP($B38,第２表!$B$1:$ABM$64979,MATCH(BV$9,第２表!$10:$10,0)-1,FALSE)=0,"",VLOOKUP($B38,第２表!$B$1:$ABM$64979,MATCH(BV$9,第２表!$10:$10,0)-1,FALSE))</f>
        <v/>
      </c>
      <c r="BW38" s="139" t="str">
        <f>IF(VLOOKUP($B38,第２表!$B$1:$ABM$64979,MATCH(BW$9,第２表!$10:$10,0)-1,FALSE)=0,"",VLOOKUP($B38,第２表!$B$1:$ABM$64979,MATCH(BW$9,第２表!$10:$10,0)-1,FALSE))</f>
        <v/>
      </c>
      <c r="BX38" s="139" t="str">
        <f>IF(VLOOKUP($B38,第２表!$B$1:$ABM$64979,MATCH(BX$9,第２表!$10:$10,0)-1,FALSE)=0,"",VLOOKUP($B38,第２表!$B$1:$ABM$64979,MATCH(BX$9,第２表!$10:$10,0)-1,FALSE))</f>
        <v/>
      </c>
      <c r="BY38" s="139" t="str">
        <f>IF(VLOOKUP($B38,第２表!$B$1:$ABM$64979,MATCH(BY$9,第２表!$10:$10,0)-1,FALSE)=0,"",VLOOKUP($B38,第２表!$B$1:$ABM$64979,MATCH(BY$9,第２表!$10:$10,0)-1,FALSE))</f>
        <v/>
      </c>
      <c r="BZ38" s="139" t="str">
        <f>IF(VLOOKUP($B38,第２表!$B$1:$ABM$64979,MATCH(BZ$9,第２表!$10:$10,0)-1,FALSE)=0,"",VLOOKUP($B38,第２表!$B$1:$ABM$64979,MATCH(BZ$9,第２表!$10:$10,0)-1,FALSE))</f>
        <v/>
      </c>
      <c r="CA38" s="139" t="str">
        <f>IF(VLOOKUP($B38,第２表!$B$1:$ABM$64979,MATCH(CA$9,第２表!$10:$10,0)-1,FALSE)=0,"",VLOOKUP($B38,第２表!$B$1:$ABM$64979,MATCH(CA$9,第２表!$10:$10,0)-1,FALSE))</f>
        <v/>
      </c>
      <c r="CB38" s="139" t="str">
        <f>IF(VLOOKUP($B38,第２表!$B$1:$ABM$64979,MATCH(CB$9,第２表!$10:$10,0)-1,FALSE)=0,"",VLOOKUP($B38,第２表!$B$1:$ABM$64979,MATCH(CB$9,第２表!$10:$10,0)-1,FALSE))</f>
        <v/>
      </c>
      <c r="CC38" s="139" t="str">
        <f>IF(VLOOKUP($B38,第２表!$B$1:$ABM$64979,MATCH(CC$9,第２表!$10:$10,0)-1,FALSE)=0,"",VLOOKUP($B38,第２表!$B$1:$ABM$64979,MATCH(CC$9,第２表!$10:$10,0)-1,FALSE))</f>
        <v/>
      </c>
      <c r="CD38" s="139" t="str">
        <f>IF(VLOOKUP($B38,第２表!$B$1:$ABM$64979,MATCH(CD$9,第２表!$10:$10,0)-1,FALSE)=0,"",VLOOKUP($B38,第２表!$B$1:$ABM$64979,MATCH(CD$9,第２表!$10:$10,0)-1,FALSE))</f>
        <v/>
      </c>
      <c r="CE38" s="139" t="str">
        <f>IF(VLOOKUP($B38,第２表!$B$1:$ABM$64979,MATCH(CE$9,第２表!$10:$10,0)-1,FALSE)=0,"",VLOOKUP($B38,第２表!$B$1:$ABM$64979,MATCH(CE$9,第２表!$10:$10,0)-1,FALSE))</f>
        <v/>
      </c>
      <c r="CF38" s="139" t="str">
        <f>IF(VLOOKUP($B38,第２表!$B$1:$ABM$64979,MATCH(CF$9,第２表!$10:$10,0)-1,FALSE)=0,"",VLOOKUP($B38,第２表!$B$1:$ABM$64979,MATCH(CF$9,第２表!$10:$10,0)-1,FALSE))</f>
        <v/>
      </c>
      <c r="CG38" s="139" t="str">
        <f>IF(VLOOKUP($B38,第２表!$B$1:$ABM$64979,MATCH(CG$9,第２表!$10:$10,0)-1,FALSE)=0,"",VLOOKUP($B38,第２表!$B$1:$ABM$64979,MATCH(CG$9,第２表!$10:$10,0)-1,FALSE))</f>
        <v/>
      </c>
      <c r="CH38" s="139" t="str">
        <f>IF(VLOOKUP($B38,第２表!$B$1:$ABM$64979,MATCH(CH$9,第２表!$10:$10,0)-1,FALSE)=0,"",VLOOKUP($B38,第２表!$B$1:$ABM$64979,MATCH(CH$9,第２表!$10:$10,0)-1,FALSE))</f>
        <v/>
      </c>
      <c r="CI38" s="139" t="str">
        <f>IF(VLOOKUP($B38,第２表!$B$1:$ABM$64979,MATCH(CI$9,第２表!$10:$10,0)-1,FALSE)=0,"",VLOOKUP($B38,第２表!$B$1:$ABM$64979,MATCH(CI$9,第２表!$10:$10,0)-1,FALSE))</f>
        <v/>
      </c>
      <c r="CJ38" s="139" t="str">
        <f>IF(VLOOKUP($B38,第２表!$B$1:$ABM$64979,MATCH(CJ$9,第２表!$10:$10,0)-1,FALSE)=0,"",VLOOKUP($B38,第２表!$B$1:$ABM$64979,MATCH(CJ$9,第２表!$10:$10,0)-1,FALSE))</f>
        <v/>
      </c>
      <c r="CK38" s="139" t="str">
        <f>IF(VLOOKUP($B38,第２表!$B$1:$ABM$64979,MATCH(CK$9,第２表!$10:$10,0)-1,FALSE)=0,"",VLOOKUP($B38,第２表!$B$1:$ABM$64979,MATCH(CK$9,第２表!$10:$10,0)-1,FALSE))</f>
        <v/>
      </c>
      <c r="CL38" s="139" t="str">
        <f>IF(VLOOKUP($B38,第２表!$B$1:$ABM$64979,MATCH(CL$9,第２表!$10:$10,0)-1,FALSE)=0,"",VLOOKUP($B38,第２表!$B$1:$ABM$64979,MATCH(CL$9,第２表!$10:$10,0)-1,FALSE))</f>
        <v/>
      </c>
      <c r="CM38" s="139" t="str">
        <f>IF(VLOOKUP($B38,第２表!$B$1:$ABM$64979,MATCH(CM$9,第２表!$10:$10,0)-1,FALSE)=0,"",VLOOKUP($B38,第２表!$B$1:$ABM$64979,MATCH(CM$9,第２表!$10:$10,0)-1,FALSE))</f>
        <v/>
      </c>
      <c r="CN38" s="139" t="str">
        <f>IF(VLOOKUP($B38,第２表!$B$1:$ABM$64979,MATCH(CN$9,第２表!$10:$10,0)-1,FALSE)=0,"",VLOOKUP($B38,第２表!$B$1:$ABM$64979,MATCH(CN$9,第２表!$10:$10,0)-1,FALSE))</f>
        <v/>
      </c>
      <c r="CO38" s="139" t="str">
        <f>IF(VLOOKUP($B38,第２表!$B$1:$ABM$64979,MATCH(CO$9,第２表!$10:$10,0)-1,FALSE)=0,"",VLOOKUP($B38,第２表!$B$1:$ABM$64979,MATCH(CO$9,第２表!$10:$10,0)-1,FALSE))</f>
        <v/>
      </c>
      <c r="CP38" s="139" t="str">
        <f>IF(VLOOKUP($B38,第２表!$B$1:$ABM$64979,MATCH(CP$9,第２表!$10:$10,0)-1,FALSE)=0,"",VLOOKUP($B38,第２表!$B$1:$ABM$64979,MATCH(CP$9,第２表!$10:$10,0)-1,FALSE))</f>
        <v/>
      </c>
      <c r="CQ38" s="139" t="str">
        <f>IF(VLOOKUP($B38,第２表!$B$1:$ABM$64979,MATCH(CQ$9,第２表!$10:$10,0)-1,FALSE)=0,"",VLOOKUP($B38,第２表!$B$1:$ABM$64979,MATCH(CQ$9,第２表!$10:$10,0)-1,FALSE))</f>
        <v/>
      </c>
      <c r="CR38" s="139" t="str">
        <f>IF(VLOOKUP($B38,第２表!$B$1:$ABM$64979,MATCH(CR$9,第２表!$10:$10,0)-1,FALSE)=0,"",VLOOKUP($B38,第２表!$B$1:$ABM$64979,MATCH(CR$9,第２表!$10:$10,0)-1,FALSE))</f>
        <v/>
      </c>
      <c r="CS38" s="139" t="str">
        <f>IF(VLOOKUP($B38,第２表!$B$1:$ABM$64979,MATCH(CS$9,第２表!$10:$10,0)-1,FALSE)=0,"",VLOOKUP($B38,第２表!$B$1:$ABM$64979,MATCH(CS$9,第２表!$10:$10,0)-1,FALSE))</f>
        <v/>
      </c>
      <c r="CT38" s="139" t="str">
        <f>IF(VLOOKUP($B38,第２表!$B$1:$ABM$64979,MATCH(CT$9,第２表!$10:$10,0)-1,FALSE)=0,"",VLOOKUP($B38,第２表!$B$1:$ABM$64979,MATCH(CT$9,第２表!$10:$10,0)-1,FALSE))</f>
        <v/>
      </c>
      <c r="CU38" s="226" t="str">
        <f>IF(VLOOKUP($B38,第２表!$B$1:$ABM$64979,MATCH(CU$9,第２表!$10:$10,0)-1,FALSE)=0,"",VLOOKUP($B38,第２表!$B$1:$ABM$64979,MATCH(CU$9,第２表!$10:$10,0)-1,FALSE))</f>
        <v/>
      </c>
      <c r="CV38" s="139" t="str">
        <f>IF(VLOOKUP($B38,第２表!$B$1:$ABM$64979,MATCH(CV$9,第２表!$10:$10,0)-1,FALSE)=0,"",VLOOKUP($B38,第２表!$B$1:$ABM$64979,MATCH(CV$9,第２表!$10:$10,0)-1,FALSE))</f>
        <v>当該事業</v>
      </c>
      <c r="CW38" s="139" t="str">
        <f>IF(VLOOKUP($B38,第２表!$B$1:$ABM$64979,MATCH(CW$9,第２表!$10:$10,0)-1,FALSE)=0,"",VLOOKUP($B38,第２表!$B$1:$ABM$64979,MATCH(CW$9,第２表!$10:$10,0)-1,FALSE))</f>
        <v>当該事業</v>
      </c>
      <c r="CX38" s="139" t="str">
        <f>IF(VLOOKUP($B38,第２表!$B$1:$ABM$64979,MATCH(CX$9,第２表!$10:$10,0)-1,FALSE)=0,"",VLOOKUP($B38,第２表!$B$1:$ABM$64979,MATCH(CX$9,第２表!$10:$10,0)-1,FALSE))</f>
        <v>当該事業</v>
      </c>
      <c r="CY38" s="139" t="str">
        <f>IF(VLOOKUP($B38,第２表!$B$1:$ABM$64979,MATCH(CY$9,第２表!$10:$10,0)-1,FALSE)=0,"",VLOOKUP($B38,第２表!$B$1:$ABM$64979,MATCH(CY$9,第２表!$10:$10,0)-1,FALSE))</f>
        <v>当該事業</v>
      </c>
      <c r="CZ38" s="139" t="str">
        <f>IF(VLOOKUP($B38,第２表!$B$1:$ABM$64979,MATCH(CZ$9,第２表!$10:$10,0)-1,FALSE)=0,"",VLOOKUP($B38,第２表!$B$1:$ABM$64979,MATCH(CZ$9,第２表!$10:$10,0)-1,FALSE))</f>
        <v/>
      </c>
      <c r="DA38" s="139" t="str">
        <f>IF(VLOOKUP($B38,第２表!$B$1:$ABM$64979,MATCH(DA$9,第２表!$10:$10,0)-1,FALSE)=0,"",VLOOKUP($B38,第２表!$B$1:$ABM$64979,MATCH(DA$9,第２表!$10:$10,0)-1,FALSE))</f>
        <v/>
      </c>
      <c r="DB38" s="139" t="str">
        <f>IF(VLOOKUP($B38,第２表!$B$1:$ABM$64979,MATCH(DB$9,第２表!$10:$10,0)-1,FALSE)=0,"",VLOOKUP($B38,第２表!$B$1:$ABM$64979,MATCH(DB$9,第２表!$10:$10,0)-1,FALSE))</f>
        <v/>
      </c>
      <c r="DC38" s="139" t="str">
        <f>IF(VLOOKUP($B38,第２表!$B$1:$ABM$64979,MATCH(DC$9,第２表!$10:$10,0)-1,FALSE)=0,"",VLOOKUP($B38,第２表!$B$1:$ABM$64979,MATCH(DC$9,第２表!$10:$10,0)-1,FALSE))</f>
        <v/>
      </c>
      <c r="DD38" s="139" t="str">
        <f>IF(VLOOKUP($B38,第２表!$B$1:$ABM$64979,MATCH(DD$9,第２表!$10:$10,0)-1,FALSE)=0,"",VLOOKUP($B38,第２表!$B$1:$ABM$64979,MATCH(DD$9,第２表!$10:$10,0)-1,FALSE))</f>
        <v/>
      </c>
      <c r="DE38" s="139" t="str">
        <f>IF(VLOOKUP($B38,第２表!$B$1:$ABM$64979,MATCH(DE$9,第２表!$10:$10,0)-1,FALSE)=0,"",VLOOKUP($B38,第２表!$B$1:$ABM$64979,MATCH(DE$9,第２表!$10:$10,0)-1,FALSE))</f>
        <v/>
      </c>
      <c r="DF38" s="139" t="str">
        <f>IF(VLOOKUP($B38,第２表!$B$1:$ABM$64979,MATCH(DF$9,第２表!$10:$10,0)-1,FALSE)=0,"",VLOOKUP($B38,第２表!$B$1:$ABM$64979,MATCH(DF$9,第２表!$10:$10,0)-1,FALSE))</f>
        <v/>
      </c>
      <c r="DG38" s="139" t="str">
        <f>IF(VLOOKUP($B38,第２表!$B$1:$ABM$64979,MATCH(DG$9,第２表!$10:$10,0)-1,FALSE)=0,"",VLOOKUP($B38,第２表!$B$1:$ABM$64979,MATCH(DG$9,第２表!$10:$10,0)-1,FALSE))</f>
        <v/>
      </c>
      <c r="DH38" s="139" t="str">
        <f>IF(VLOOKUP($B38,第２表!$B$1:$ABM$64979,MATCH(DH$9,第２表!$10:$10,0)-1,FALSE)=0,"",VLOOKUP($B38,第２表!$B$1:$ABM$64979,MATCH(DH$9,第２表!$10:$10,0)-1,FALSE))</f>
        <v/>
      </c>
      <c r="DI38" s="139" t="str">
        <f>IF(VLOOKUP($B38,第２表!$B$1:$ABM$64979,MATCH(DI$9,第２表!$10:$10,0)-1,FALSE)=0,"",VLOOKUP($B38,第２表!$B$1:$ABM$64979,MATCH(DI$9,第２表!$10:$10,0)-1,FALSE))</f>
        <v/>
      </c>
      <c r="DJ38" s="139" t="str">
        <f>IF(VLOOKUP($B38,第２表!$B$1:$ABM$64979,MATCH(DJ$9,第２表!$10:$10,0)-1,FALSE)=0,"",VLOOKUP($B38,第２表!$B$1:$ABM$64979,MATCH(DJ$9,第２表!$10:$10,0)-1,FALSE))</f>
        <v/>
      </c>
      <c r="DK38" s="139" t="str">
        <f>IF(VLOOKUP($B38,第２表!$B$1:$ABM$64979,MATCH(DK$9,第２表!$10:$10,0)-1,FALSE)=0,"",VLOOKUP($B38,第２表!$B$1:$ABM$64979,MATCH(DK$9,第２表!$10:$10,0)-1,FALSE))</f>
        <v/>
      </c>
      <c r="DL38" s="139" t="str">
        <f>IF(VLOOKUP($B38,第２表!$B$1:$ABM$64979,MATCH(DL$9,第２表!$10:$10,0)-1,FALSE)=0,"",VLOOKUP($B38,第２表!$B$1:$ABM$64979,MATCH(DL$9,第２表!$10:$10,0)-1,FALSE))</f>
        <v/>
      </c>
      <c r="DM38" s="139" t="str">
        <f>IF(VLOOKUP($B38,第２表!$B$1:$ABM$64979,MATCH(DM$9,第２表!$10:$10,0)-1,FALSE)=0,"",VLOOKUP($B38,第２表!$B$1:$ABM$64979,MATCH(DM$9,第２表!$10:$10,0)-1,FALSE))</f>
        <v/>
      </c>
      <c r="DN38" s="139" t="str">
        <f>IF(VLOOKUP($B38,第２表!$B$1:$ABM$64979,MATCH(DN$9,第２表!$10:$10,0)-1,FALSE)=0,"",VLOOKUP($B38,第２表!$B$1:$ABM$64979,MATCH(DN$9,第２表!$10:$10,0)-1,FALSE))</f>
        <v/>
      </c>
      <c r="DO38" s="139" t="str">
        <f>IF(VLOOKUP($B38,第２表!$B$1:$ABM$64979,MATCH(DO$9,第２表!$10:$10,0)-1,FALSE)=0,"",VLOOKUP($B38,第２表!$B$1:$ABM$64979,MATCH(DO$9,第２表!$10:$10,0)-1,FALSE))</f>
        <v/>
      </c>
      <c r="DP38" s="139" t="str">
        <f>IF(VLOOKUP($B38,第２表!$B$1:$ABM$64979,MATCH(DP$9,第２表!$10:$10,0)-1,FALSE)=0,"",VLOOKUP($B38,第２表!$B$1:$ABM$64979,MATCH(DP$9,第２表!$10:$10,0)-1,FALSE))</f>
        <v/>
      </c>
      <c r="DQ38" s="139" t="str">
        <f>IF(VLOOKUP($B38,第２表!$B$1:$ABM$64979,MATCH(DQ$9,第２表!$10:$10,0)-1,FALSE)=0,"",VLOOKUP($B38,第２表!$B$1:$ABM$64979,MATCH(DQ$9,第２表!$10:$10,0)-1,FALSE))</f>
        <v/>
      </c>
      <c r="DR38" s="139" t="str">
        <f>IF(VLOOKUP($B38,第２表!$B$1:$ABM$64979,MATCH(DR$9,第２表!$10:$10,0)-1,FALSE)=0,"",VLOOKUP($B38,第２表!$B$1:$ABM$64979,MATCH(DR$9,第２表!$10:$10,0)-1,FALSE))</f>
        <v/>
      </c>
      <c r="DS38" s="139" t="str">
        <f>IF(VLOOKUP($B38,第２表!$B$1:$ABM$64979,MATCH(DS$9,第２表!$10:$10,0)-1,FALSE)=0,"",VLOOKUP($B38,第２表!$B$1:$ABM$64979,MATCH(DS$9,第２表!$10:$10,0)-1,FALSE))</f>
        <v>再整備</v>
      </c>
      <c r="DT38" s="139" t="str">
        <f>IF(VLOOKUP($B38,第２表!$B$1:$ABM$64979,MATCH(DT$9,第２表!$10:$10,0)-1,FALSE)=0,"",VLOOKUP($B38,第２表!$B$1:$ABM$64979,MATCH(DT$9,第２表!$10:$10,0)-1,FALSE))</f>
        <v/>
      </c>
      <c r="DU38" s="139" t="str">
        <f>IF(VLOOKUP($B38,第２表!$B$1:$ABM$64979,MATCH(DU$9,第２表!$10:$10,0)-1,FALSE)=0,"",VLOOKUP($B38,第２表!$B$1:$ABM$64979,MATCH(DU$9,第２表!$10:$10,0)-1,FALSE))</f>
        <v/>
      </c>
      <c r="DV38" s="139" t="str">
        <f>IF(VLOOKUP($B38,第２表!$B$1:$ABM$64979,MATCH(DV$9,第２表!$10:$10,0)-1,FALSE)=0,"",VLOOKUP($B38,第２表!$B$1:$ABM$64979,MATCH(DV$9,第２表!$10:$10,0)-1,FALSE))</f>
        <v/>
      </c>
      <c r="DW38" s="139" t="str">
        <f>IF(VLOOKUP($B38,第２表!$B$1:$ABM$64979,MATCH(DW$9,第２表!$10:$10,0)-1,FALSE)=0,"",VLOOKUP($B38,第２表!$B$1:$ABM$64979,MATCH(DW$9,第２表!$10:$10,0)-1,FALSE))</f>
        <v/>
      </c>
      <c r="DX38" s="139" t="str">
        <f>IF(VLOOKUP($B38,第２表!$B$1:$ABM$64979,MATCH(DX$9,第２表!$10:$10,0)-1,FALSE)=0,"",VLOOKUP($B38,第２表!$B$1:$ABM$64979,MATCH(DX$9,第２表!$10:$10,0)-1,FALSE))</f>
        <v/>
      </c>
      <c r="DY38" s="139" t="str">
        <f>IF(VLOOKUP($B38,第２表!$B$1:$ABM$64979,MATCH(DY$9,第２表!$10:$10,0)-1,FALSE)=0,"",VLOOKUP($B38,第２表!$B$1:$ABM$64979,MATCH(DY$9,第２表!$10:$10,0)-1,FALSE))</f>
        <v/>
      </c>
      <c r="DZ38" s="139" t="str">
        <f>IF(VLOOKUP($B38,第２表!$B$1:$ABM$64979,MATCH(DZ$9,第２表!$10:$10,0)-1,FALSE)=0,"",VLOOKUP($B38,第２表!$B$1:$ABM$64979,MATCH(DZ$9,第２表!$10:$10,0)-1,FALSE))</f>
        <v/>
      </c>
      <c r="EA38" s="139" t="str">
        <f>IF(VLOOKUP($B38,第２表!$B$1:$ABM$64979,MATCH(EA$9,第２表!$10:$10,0)-1,FALSE)=0,"",VLOOKUP($B38,第２表!$B$1:$ABM$64979,MATCH(EA$9,第２表!$10:$10,0)-1,FALSE))</f>
        <v/>
      </c>
      <c r="EB38" s="139" t="str">
        <f>IF(VLOOKUP($B38,第２表!$B$1:$ABM$64979,MATCH(EB$9,第２表!$10:$10,0)-1,FALSE)=0,"",VLOOKUP($B38,第２表!$B$1:$ABM$64979,MATCH(EB$9,第２表!$10:$10,0)-1,FALSE))</f>
        <v/>
      </c>
      <c r="EC38" s="139" t="str">
        <f>IF(VLOOKUP($B38,第２表!$B$1:$ABM$64979,MATCH(EC$9,第２表!$10:$10,0)-1,FALSE)=0,"",VLOOKUP($B38,第２表!$B$1:$ABM$64979,MATCH(EC$9,第２表!$10:$10,0)-1,FALSE))</f>
        <v/>
      </c>
      <c r="ED38" s="139" t="str">
        <f>IF(VLOOKUP($B38,第２表!$B$1:$ABM$64979,MATCH(ED$9,第２表!$10:$10,0)-1,FALSE)=0,"",VLOOKUP($B38,第２表!$B$1:$ABM$64979,MATCH(ED$9,第２表!$10:$10,0)-1,FALSE))</f>
        <v/>
      </c>
      <c r="EE38" s="139" t="str">
        <f>IF(VLOOKUP($B38,第２表!$B$1:$ABM$64979,MATCH(EE$9,第２表!$10:$10,0)-1,FALSE)=0,"",VLOOKUP($B38,第２表!$B$1:$ABM$64979,MATCH(EE$9,第２表!$10:$10,0)-1,FALSE))</f>
        <v/>
      </c>
      <c r="EF38" s="139" t="str">
        <f>IF(VLOOKUP($B38,第２表!$B$1:$ABM$64979,MATCH(EF$9,第２表!$10:$10,0)-1,FALSE)=0,"",VLOOKUP($B38,第２表!$B$1:$ABM$64979,MATCH(EF$9,第２表!$10:$10,0)-1,FALSE))</f>
        <v/>
      </c>
      <c r="EG38" s="139" t="str">
        <f>IF(VLOOKUP($B38,第２表!$B$1:$ABM$64979,MATCH(EG$9,第２表!$10:$10,0)-1,FALSE)=0,"",VLOOKUP($B38,第２表!$B$1:$ABM$64979,MATCH(EG$9,第２表!$10:$10,0)-1,FALSE))</f>
        <v/>
      </c>
      <c r="EH38" s="139" t="str">
        <f>IF(VLOOKUP($B38,第２表!$B$1:$ABM$64979,MATCH(EH$9,第２表!$10:$10,0)-1,FALSE)=0,"",VLOOKUP($B38,第２表!$B$1:$ABM$64979,MATCH(EH$9,第２表!$10:$10,0)-1,FALSE))</f>
        <v/>
      </c>
      <c r="EI38" s="139" t="str">
        <f>IF(VLOOKUP($B38,第２表!$B$1:$ABM$64979,MATCH(EI$9,第２表!$10:$10,0)-1,FALSE)=0,"",VLOOKUP($B38,第２表!$B$1:$ABM$64979,MATCH(EI$9,第２表!$10:$10,0)-1,FALSE))</f>
        <v/>
      </c>
      <c r="EJ38" s="139" t="str">
        <f>IF(VLOOKUP($B38,第２表!$B$1:$ABM$64979,MATCH(EJ$9,第２表!$10:$10,0)-1,FALSE)=0,"",VLOOKUP($B38,第２表!$B$1:$ABM$64979,MATCH(EJ$9,第２表!$10:$10,0)-1,FALSE))</f>
        <v/>
      </c>
      <c r="EK38" s="139" t="str">
        <f>IF(VLOOKUP($B38,第２表!$B$1:$ABM$64979,MATCH(EK$9,第２表!$10:$10,0)-1,FALSE)=0,"",VLOOKUP($B38,第２表!$B$1:$ABM$64979,MATCH(EK$9,第２表!$10:$10,0)-1,FALSE))</f>
        <v/>
      </c>
      <c r="EL38" s="139" t="str">
        <f>IF(VLOOKUP($B38,第２表!$B$1:$ABM$64979,MATCH(EL$9,第２表!$10:$10,0)-1,FALSE)=0,"",VLOOKUP($B38,第２表!$B$1:$ABM$64979,MATCH(EL$9,第２表!$10:$10,0)-1,FALSE))</f>
        <v/>
      </c>
      <c r="EM38" s="139" t="str">
        <f>IF(VLOOKUP($B38,第２表!$B$1:$ABM$64979,MATCH(EM$9,第２表!$10:$10,0)-1,FALSE)=0,"",VLOOKUP($B38,第２表!$B$1:$ABM$64979,MATCH(EM$9,第２表!$10:$10,0)-1,FALSE))</f>
        <v>再整備</v>
      </c>
      <c r="EN38" s="139" t="str">
        <f>IF(VLOOKUP($B38,第２表!$B$1:$ABM$64979,MATCH(EN$9,第２表!$10:$10,0)-1,FALSE)=0,"",VLOOKUP($B38,第２表!$B$1:$ABM$64979,MATCH(EN$9,第２表!$10:$10,0)-1,FALSE))</f>
        <v/>
      </c>
      <c r="EO38" s="139" t="str">
        <f>IF(VLOOKUP($B38,第２表!$B$1:$ABM$64979,MATCH(EO$9,第２表!$10:$10,0)-1,FALSE)=0,"",VLOOKUP($B38,第２表!$B$1:$ABM$64979,MATCH(EO$9,第２表!$10:$10,0)-1,FALSE))</f>
        <v/>
      </c>
      <c r="EP38" s="139" t="str">
        <f>IF(VLOOKUP($B38,第２表!$B$1:$ABM$64979,MATCH(EP$9,第２表!$10:$10,0)-1,FALSE)=0,"",VLOOKUP($B38,第２表!$B$1:$ABM$64979,MATCH(EP$9,第２表!$10:$10,0)-1,FALSE))</f>
        <v/>
      </c>
      <c r="EQ38" s="139" t="str">
        <f>IF(VLOOKUP($B38,第２表!$B$1:$ABM$64979,MATCH(EQ$9,第２表!$10:$10,0)-1,FALSE)=0,"",VLOOKUP($B38,第２表!$B$1:$ABM$64979,MATCH(EQ$9,第２表!$10:$10,0)-1,FALSE))</f>
        <v/>
      </c>
      <c r="ER38" s="139" t="str">
        <f>IF(VLOOKUP($B38,第２表!$B$1:$ABM$64979,MATCH(ER$9,第２表!$10:$10,0)-1,FALSE)=0,"",VLOOKUP($B38,第２表!$B$1:$ABM$64979,MATCH(ER$9,第２表!$10:$10,0)-1,FALSE))</f>
        <v/>
      </c>
      <c r="ES38" s="227"/>
      <c r="ET38" s="548"/>
      <c r="EU38" s="546"/>
    </row>
    <row r="39" spans="2:151" ht="24" customHeight="1" x14ac:dyDescent="0.15">
      <c r="B39" s="527" t="str">
        <f>第１表!F10</f>
        <v>○□揚水機場－２</v>
      </c>
      <c r="C39" s="531" t="s">
        <v>119</v>
      </c>
      <c r="D39" s="173" t="s">
        <v>34</v>
      </c>
      <c r="E39" s="313">
        <v>20</v>
      </c>
      <c r="F39" s="359"/>
      <c r="G39" s="370"/>
      <c r="H39" s="370"/>
      <c r="I39" s="360"/>
      <c r="J39" s="360"/>
      <c r="K39" s="360"/>
      <c r="L39" s="360"/>
      <c r="M39" s="360"/>
      <c r="N39" s="360"/>
      <c r="O39" s="360"/>
      <c r="P39" s="360"/>
      <c r="Q39" s="360"/>
      <c r="R39" s="360"/>
      <c r="S39" s="360"/>
      <c r="T39" s="360"/>
      <c r="U39" s="360"/>
      <c r="V39" s="360"/>
      <c r="W39" s="360"/>
      <c r="X39" s="360"/>
      <c r="Y39" s="360"/>
      <c r="Z39" s="360"/>
      <c r="AA39" s="360"/>
      <c r="AB39" s="360"/>
      <c r="AC39" s="360"/>
      <c r="AD39" s="360"/>
      <c r="AE39" s="360"/>
      <c r="AF39" s="360"/>
      <c r="AG39" s="360"/>
      <c r="AH39" s="360"/>
      <c r="AI39" s="360"/>
      <c r="AJ39" s="360"/>
      <c r="AK39" s="360"/>
      <c r="AL39" s="360"/>
      <c r="AM39" s="360"/>
      <c r="AN39" s="360"/>
      <c r="AO39" s="360"/>
      <c r="AP39" s="360"/>
      <c r="AQ39" s="360"/>
      <c r="AR39" s="360"/>
      <c r="AS39" s="360"/>
      <c r="AT39" s="3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60"/>
      <c r="CB39" s="160"/>
      <c r="CC39" s="160"/>
      <c r="CD39" s="160"/>
      <c r="CE39" s="160"/>
      <c r="CF39" s="160"/>
      <c r="CG39" s="160"/>
      <c r="CH39" s="160"/>
      <c r="CI39" s="160"/>
      <c r="CJ39" s="160"/>
      <c r="CK39" s="160"/>
      <c r="CL39" s="160"/>
      <c r="CM39" s="160"/>
      <c r="CN39" s="160"/>
      <c r="CO39" s="160"/>
      <c r="CP39" s="160"/>
      <c r="CQ39" s="160"/>
      <c r="CR39" s="160"/>
      <c r="CS39" s="160"/>
      <c r="CT39" s="160"/>
      <c r="CU39" s="196"/>
      <c r="CV39" s="140"/>
      <c r="CW39" s="140"/>
      <c r="CX39" s="140"/>
      <c r="CY39" s="140">
        <v>20</v>
      </c>
      <c r="CZ39" s="140">
        <f>CY39-1</f>
        <v>19</v>
      </c>
      <c r="DA39" s="140">
        <f t="shared" ref="DA39:DR39" si="91">CZ39-1</f>
        <v>18</v>
      </c>
      <c r="DB39" s="140">
        <f t="shared" si="91"/>
        <v>17</v>
      </c>
      <c r="DC39" s="140">
        <f t="shared" si="91"/>
        <v>16</v>
      </c>
      <c r="DD39" s="140">
        <f t="shared" si="91"/>
        <v>15</v>
      </c>
      <c r="DE39" s="140">
        <f t="shared" si="91"/>
        <v>14</v>
      </c>
      <c r="DF39" s="140">
        <f t="shared" si="91"/>
        <v>13</v>
      </c>
      <c r="DG39" s="140">
        <f t="shared" si="91"/>
        <v>12</v>
      </c>
      <c r="DH39" s="140">
        <f t="shared" si="91"/>
        <v>11</v>
      </c>
      <c r="DI39" s="140">
        <f t="shared" si="91"/>
        <v>10</v>
      </c>
      <c r="DJ39" s="140">
        <f t="shared" si="91"/>
        <v>9</v>
      </c>
      <c r="DK39" s="140">
        <f t="shared" si="91"/>
        <v>8</v>
      </c>
      <c r="DL39" s="140">
        <f t="shared" si="91"/>
        <v>7</v>
      </c>
      <c r="DM39" s="140">
        <f>DL39-1</f>
        <v>6</v>
      </c>
      <c r="DN39" s="140">
        <f t="shared" si="91"/>
        <v>5</v>
      </c>
      <c r="DO39" s="140">
        <f t="shared" si="91"/>
        <v>4</v>
      </c>
      <c r="DP39" s="140">
        <f t="shared" si="91"/>
        <v>3</v>
      </c>
      <c r="DQ39" s="140">
        <f t="shared" si="91"/>
        <v>2</v>
      </c>
      <c r="DR39" s="140">
        <f t="shared" si="91"/>
        <v>1</v>
      </c>
      <c r="DS39" s="140">
        <v>20</v>
      </c>
      <c r="DT39" s="140">
        <f>DS39-1</f>
        <v>19</v>
      </c>
      <c r="DU39" s="140">
        <f t="shared" ref="DU39:EL39" si="92">DT39-1</f>
        <v>18</v>
      </c>
      <c r="DV39" s="140">
        <f t="shared" si="92"/>
        <v>17</v>
      </c>
      <c r="DW39" s="140">
        <f t="shared" si="92"/>
        <v>16</v>
      </c>
      <c r="DX39" s="140">
        <f t="shared" si="92"/>
        <v>15</v>
      </c>
      <c r="DY39" s="140">
        <f t="shared" si="92"/>
        <v>14</v>
      </c>
      <c r="DZ39" s="140">
        <f t="shared" si="92"/>
        <v>13</v>
      </c>
      <c r="EA39" s="140">
        <f t="shared" si="92"/>
        <v>12</v>
      </c>
      <c r="EB39" s="140">
        <f t="shared" si="92"/>
        <v>11</v>
      </c>
      <c r="EC39" s="140">
        <f t="shared" si="92"/>
        <v>10</v>
      </c>
      <c r="ED39" s="140">
        <f t="shared" si="92"/>
        <v>9</v>
      </c>
      <c r="EE39" s="140">
        <f t="shared" si="92"/>
        <v>8</v>
      </c>
      <c r="EF39" s="140">
        <f t="shared" si="92"/>
        <v>7</v>
      </c>
      <c r="EG39" s="140">
        <f t="shared" si="92"/>
        <v>6</v>
      </c>
      <c r="EH39" s="140">
        <f t="shared" si="92"/>
        <v>5</v>
      </c>
      <c r="EI39" s="140">
        <f t="shared" si="92"/>
        <v>4</v>
      </c>
      <c r="EJ39" s="140">
        <f t="shared" si="92"/>
        <v>3</v>
      </c>
      <c r="EK39" s="140">
        <f t="shared" si="92"/>
        <v>2</v>
      </c>
      <c r="EL39" s="140">
        <f t="shared" si="92"/>
        <v>1</v>
      </c>
      <c r="EM39" s="140">
        <v>20</v>
      </c>
      <c r="EN39" s="140">
        <f t="shared" ref="EN39:EP39" si="93">EM39-1</f>
        <v>19</v>
      </c>
      <c r="EO39" s="140">
        <f t="shared" si="93"/>
        <v>18</v>
      </c>
      <c r="EP39" s="140">
        <f t="shared" si="93"/>
        <v>17</v>
      </c>
      <c r="EQ39" s="140">
        <f t="shared" ref="EQ39" si="94">EP39-1</f>
        <v>16</v>
      </c>
      <c r="ER39" s="140">
        <f t="shared" ref="ER39" si="95">EQ39-1</f>
        <v>15</v>
      </c>
      <c r="ES39" s="229"/>
      <c r="ET39" s="548"/>
      <c r="EU39" s="546"/>
    </row>
    <row r="40" spans="2:151" ht="24" customHeight="1" x14ac:dyDescent="0.15">
      <c r="B40" s="527"/>
      <c r="C40" s="531"/>
      <c r="D40" s="173" t="s">
        <v>128</v>
      </c>
      <c r="E40" s="168" t="s">
        <v>12</v>
      </c>
      <c r="F40" s="358"/>
      <c r="G40" s="368"/>
      <c r="H40" s="368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5"/>
      <c r="W40" s="345"/>
      <c r="X40" s="345"/>
      <c r="Y40" s="345"/>
      <c r="Z40" s="345"/>
      <c r="AA40" s="345"/>
      <c r="AB40" s="345"/>
      <c r="AC40" s="345"/>
      <c r="AD40" s="345"/>
      <c r="AE40" s="345"/>
      <c r="AF40" s="345"/>
      <c r="AG40" s="345"/>
      <c r="AH40" s="345"/>
      <c r="AI40" s="345"/>
      <c r="AJ40" s="345"/>
      <c r="AK40" s="345"/>
      <c r="AL40" s="345"/>
      <c r="AM40" s="345"/>
      <c r="AN40" s="345"/>
      <c r="AO40" s="345"/>
      <c r="AP40" s="345"/>
      <c r="AQ40" s="345"/>
      <c r="AR40" s="345"/>
      <c r="AS40" s="345"/>
      <c r="AT40" s="345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  <c r="BI40" s="142"/>
      <c r="BJ40" s="142"/>
      <c r="BK40" s="142"/>
      <c r="BL40" s="142"/>
      <c r="BM40" s="142"/>
      <c r="BN40" s="142"/>
      <c r="BO40" s="142"/>
      <c r="BP40" s="142"/>
      <c r="BQ40" s="142"/>
      <c r="BR40" s="142"/>
      <c r="BS40" s="142"/>
      <c r="BT40" s="142"/>
      <c r="BU40" s="142"/>
      <c r="BV40" s="142"/>
      <c r="BW40" s="142"/>
      <c r="BX40" s="142"/>
      <c r="BY40" s="142"/>
      <c r="BZ40" s="142"/>
      <c r="CA40" s="142"/>
      <c r="CB40" s="142"/>
      <c r="CC40" s="142"/>
      <c r="CD40" s="142"/>
      <c r="CE40" s="142"/>
      <c r="CF40" s="142"/>
      <c r="CG40" s="142"/>
      <c r="CH40" s="142"/>
      <c r="CI40" s="142"/>
      <c r="CJ40" s="142"/>
      <c r="CK40" s="142"/>
      <c r="CL40" s="142"/>
      <c r="CM40" s="142"/>
      <c r="CN40" s="142"/>
      <c r="CO40" s="142"/>
      <c r="CP40" s="142"/>
      <c r="CQ40" s="142"/>
      <c r="CR40" s="142"/>
      <c r="CS40" s="142"/>
      <c r="CT40" s="142"/>
      <c r="CU40" s="199"/>
      <c r="CV40" s="142"/>
      <c r="CW40" s="142"/>
      <c r="CX40" s="142"/>
      <c r="CY40" s="142">
        <f>第２表!$EW$60</f>
        <v>580000</v>
      </c>
      <c r="CZ40" s="142">
        <f>ROUND($CY40/$CY39*CZ39,0)</f>
        <v>551000</v>
      </c>
      <c r="DA40" s="142">
        <f t="shared" ref="DA40:DT40" si="96">ROUND($CY40/$CY39*DA39,0)</f>
        <v>522000</v>
      </c>
      <c r="DB40" s="142">
        <f t="shared" si="96"/>
        <v>493000</v>
      </c>
      <c r="DC40" s="142">
        <f t="shared" si="96"/>
        <v>464000</v>
      </c>
      <c r="DD40" s="142">
        <f t="shared" si="96"/>
        <v>435000</v>
      </c>
      <c r="DE40" s="142">
        <f t="shared" si="96"/>
        <v>406000</v>
      </c>
      <c r="DF40" s="142">
        <f t="shared" si="96"/>
        <v>377000</v>
      </c>
      <c r="DG40" s="142">
        <f t="shared" si="96"/>
        <v>348000</v>
      </c>
      <c r="DH40" s="142">
        <f t="shared" si="96"/>
        <v>319000</v>
      </c>
      <c r="DI40" s="142">
        <f t="shared" si="96"/>
        <v>290000</v>
      </c>
      <c r="DJ40" s="142">
        <f t="shared" si="96"/>
        <v>261000</v>
      </c>
      <c r="DK40" s="142">
        <f t="shared" si="96"/>
        <v>232000</v>
      </c>
      <c r="DL40" s="142">
        <f t="shared" si="96"/>
        <v>203000</v>
      </c>
      <c r="DM40" s="142">
        <f t="shared" si="96"/>
        <v>174000</v>
      </c>
      <c r="DN40" s="142">
        <f t="shared" si="96"/>
        <v>145000</v>
      </c>
      <c r="DO40" s="142">
        <f t="shared" si="96"/>
        <v>116000</v>
      </c>
      <c r="DP40" s="142">
        <f t="shared" si="96"/>
        <v>87000</v>
      </c>
      <c r="DQ40" s="142">
        <f t="shared" si="96"/>
        <v>58000</v>
      </c>
      <c r="DR40" s="142">
        <f t="shared" si="96"/>
        <v>29000</v>
      </c>
      <c r="DS40" s="142">
        <f t="shared" si="96"/>
        <v>580000</v>
      </c>
      <c r="DT40" s="142">
        <f t="shared" si="96"/>
        <v>551000</v>
      </c>
      <c r="DU40" s="142">
        <f t="shared" ref="DU40" si="97">ROUND($CY40/$CY39*DU39,0)</f>
        <v>522000</v>
      </c>
      <c r="DV40" s="142">
        <f t="shared" ref="DV40" si="98">ROUND($CY40/$CY39*DV39,0)</f>
        <v>493000</v>
      </c>
      <c r="DW40" s="142">
        <f t="shared" ref="DW40" si="99">ROUND($CY40/$CY39*DW39,0)</f>
        <v>464000</v>
      </c>
      <c r="DX40" s="142">
        <f t="shared" ref="DX40" si="100">ROUND($CY40/$CY39*DX39,0)</f>
        <v>435000</v>
      </c>
      <c r="DY40" s="142">
        <f t="shared" ref="DY40" si="101">ROUND($CY40/$CY39*DY39,0)</f>
        <v>406000</v>
      </c>
      <c r="DZ40" s="142">
        <f t="shared" ref="DZ40" si="102">ROUND($CY40/$CY39*DZ39,0)</f>
        <v>377000</v>
      </c>
      <c r="EA40" s="142">
        <f t="shared" ref="EA40" si="103">ROUND($CY40/$CY39*EA39,0)</f>
        <v>348000</v>
      </c>
      <c r="EB40" s="142">
        <f t="shared" ref="EB40" si="104">ROUND($CY40/$CY39*EB39,0)</f>
        <v>319000</v>
      </c>
      <c r="EC40" s="142">
        <f t="shared" ref="EC40" si="105">ROUND($CY40/$CY39*EC39,0)</f>
        <v>290000</v>
      </c>
      <c r="ED40" s="142">
        <f t="shared" ref="ED40" si="106">ROUND($CY40/$CY39*ED39,0)</f>
        <v>261000</v>
      </c>
      <c r="EE40" s="142">
        <f t="shared" ref="EE40" si="107">ROUND($CY40/$CY39*EE39,0)</f>
        <v>232000</v>
      </c>
      <c r="EF40" s="142">
        <f t="shared" ref="EF40" si="108">ROUND($CY40/$CY39*EF39,0)</f>
        <v>203000</v>
      </c>
      <c r="EG40" s="142">
        <f t="shared" ref="EG40" si="109">ROUND($CY40/$CY39*EG39,0)</f>
        <v>174000</v>
      </c>
      <c r="EH40" s="142">
        <f t="shared" ref="EH40" si="110">ROUND($CY40/$CY39*EH39,0)</f>
        <v>145000</v>
      </c>
      <c r="EI40" s="142">
        <f t="shared" ref="EI40" si="111">ROUND($CY40/$CY39*EI39,0)</f>
        <v>116000</v>
      </c>
      <c r="EJ40" s="142">
        <f t="shared" ref="EJ40" si="112">ROUND($CY40/$CY39*EJ39,0)</f>
        <v>87000</v>
      </c>
      <c r="EK40" s="142">
        <f t="shared" ref="EK40" si="113">ROUND($CY40/$CY39*EK39,0)</f>
        <v>58000</v>
      </c>
      <c r="EL40" s="142">
        <f t="shared" ref="EL40" si="114">ROUND($CY40/$CY39*EL39,0)</f>
        <v>29000</v>
      </c>
      <c r="EM40" s="142">
        <f t="shared" ref="EM40:EN40" si="115">ROUND($CY40/$CY39*EM39,0)</f>
        <v>580000</v>
      </c>
      <c r="EN40" s="142">
        <f t="shared" si="115"/>
        <v>551000</v>
      </c>
      <c r="EO40" s="142">
        <f t="shared" ref="EO40" si="116">ROUND($CY40/$CY39*EO39,0)</f>
        <v>522000</v>
      </c>
      <c r="EP40" s="142">
        <f t="shared" ref="EP40" si="117">ROUND($CY40/$CY39*EP39,0)</f>
        <v>493000</v>
      </c>
      <c r="EQ40" s="142">
        <f t="shared" ref="EQ40" si="118">ROUND($CY40/$CY39*EQ39,0)</f>
        <v>464000</v>
      </c>
      <c r="ER40" s="142">
        <f t="shared" ref="ER40" si="119">ROUND($CY40/$CY39*ER39,0)</f>
        <v>435000</v>
      </c>
      <c r="ES40" s="200"/>
      <c r="ET40" s="548"/>
      <c r="EU40" s="546"/>
    </row>
    <row r="41" spans="2:151" ht="24" customHeight="1" x14ac:dyDescent="0.15">
      <c r="B41" s="527"/>
      <c r="C41" s="531" t="s">
        <v>185</v>
      </c>
      <c r="D41" s="173" t="s">
        <v>34</v>
      </c>
      <c r="E41" s="313">
        <v>10</v>
      </c>
      <c r="F41" s="359"/>
      <c r="G41" s="370"/>
      <c r="H41" s="370"/>
      <c r="I41" s="360"/>
      <c r="J41" s="360"/>
      <c r="K41" s="360"/>
      <c r="L41" s="360"/>
      <c r="M41" s="360"/>
      <c r="N41" s="360"/>
      <c r="O41" s="360"/>
      <c r="P41" s="360"/>
      <c r="Q41" s="360"/>
      <c r="R41" s="360"/>
      <c r="S41" s="360"/>
      <c r="T41" s="360"/>
      <c r="U41" s="360"/>
      <c r="V41" s="360"/>
      <c r="W41" s="360"/>
      <c r="X41" s="360"/>
      <c r="Y41" s="360"/>
      <c r="Z41" s="360"/>
      <c r="AA41" s="360"/>
      <c r="AB41" s="360"/>
      <c r="AC41" s="360"/>
      <c r="AD41" s="360"/>
      <c r="AE41" s="360"/>
      <c r="AF41" s="360"/>
      <c r="AG41" s="360"/>
      <c r="AH41" s="360"/>
      <c r="AI41" s="360"/>
      <c r="AJ41" s="360"/>
      <c r="AK41" s="360"/>
      <c r="AL41" s="360"/>
      <c r="AM41" s="360"/>
      <c r="AN41" s="360"/>
      <c r="AO41" s="360"/>
      <c r="AP41" s="360"/>
      <c r="AQ41" s="360"/>
      <c r="AR41" s="360"/>
      <c r="AS41" s="360"/>
      <c r="AT41" s="3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  <c r="BI41" s="160"/>
      <c r="BJ41" s="160"/>
      <c r="BK41" s="160"/>
      <c r="BL41" s="160"/>
      <c r="BM41" s="160"/>
      <c r="BN41" s="160"/>
      <c r="BO41" s="160"/>
      <c r="BP41" s="160"/>
      <c r="BQ41" s="160"/>
      <c r="BR41" s="160"/>
      <c r="BS41" s="160"/>
      <c r="BT41" s="160"/>
      <c r="BU41" s="160"/>
      <c r="BV41" s="160"/>
      <c r="BW41" s="160"/>
      <c r="BX41" s="160"/>
      <c r="BY41" s="160"/>
      <c r="BZ41" s="160"/>
      <c r="CA41" s="160"/>
      <c r="CB41" s="160"/>
      <c r="CC41" s="160"/>
      <c r="CD41" s="16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60"/>
      <c r="CP41" s="160"/>
      <c r="CQ41" s="160"/>
      <c r="CR41" s="160"/>
      <c r="CS41" s="160"/>
      <c r="CT41" s="160"/>
      <c r="CU41" s="196"/>
      <c r="CV41" s="160"/>
      <c r="CW41" s="160"/>
      <c r="CX41" s="160"/>
      <c r="CY41" s="160"/>
      <c r="CZ41" s="160"/>
      <c r="DA41" s="160"/>
      <c r="DB41" s="160"/>
      <c r="DC41" s="160"/>
      <c r="DD41" s="160"/>
      <c r="DE41" s="160"/>
      <c r="DF41" s="160"/>
      <c r="DG41" s="160"/>
      <c r="DH41" s="160"/>
      <c r="DI41" s="160"/>
      <c r="DJ41" s="160"/>
      <c r="DK41" s="160"/>
      <c r="DL41" s="160"/>
      <c r="DM41" s="160"/>
      <c r="DN41" s="160"/>
      <c r="DO41" s="160"/>
      <c r="DP41" s="160"/>
      <c r="DQ41" s="160"/>
      <c r="DR41" s="160"/>
      <c r="DS41" s="160"/>
      <c r="DT41" s="160"/>
      <c r="DU41" s="160"/>
      <c r="DV41" s="160"/>
      <c r="DW41" s="160"/>
      <c r="DX41" s="160"/>
      <c r="DY41" s="160"/>
      <c r="DZ41" s="160"/>
      <c r="EA41" s="160"/>
      <c r="EB41" s="160"/>
      <c r="EC41" s="160"/>
      <c r="ED41" s="160"/>
      <c r="EE41" s="160"/>
      <c r="EF41" s="160"/>
      <c r="EG41" s="160"/>
      <c r="EH41" s="160"/>
      <c r="EI41" s="160"/>
      <c r="EJ41" s="160"/>
      <c r="EK41" s="160"/>
      <c r="EL41" s="160"/>
      <c r="EM41" s="160"/>
      <c r="EN41" s="160"/>
      <c r="EO41" s="160"/>
      <c r="EP41" s="160"/>
      <c r="EQ41" s="160"/>
      <c r="ER41" s="160"/>
      <c r="ES41" s="197"/>
      <c r="ET41" s="548"/>
      <c r="EU41" s="546"/>
    </row>
    <row r="42" spans="2:151" ht="24" customHeight="1" x14ac:dyDescent="0.15">
      <c r="B42" s="527"/>
      <c r="C42" s="531"/>
      <c r="D42" s="173" t="s">
        <v>18</v>
      </c>
      <c r="E42" s="168" t="s">
        <v>12</v>
      </c>
      <c r="F42" s="358"/>
      <c r="G42" s="368"/>
      <c r="H42" s="368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  <c r="X42" s="345"/>
      <c r="Y42" s="345"/>
      <c r="Z42" s="345"/>
      <c r="AA42" s="345"/>
      <c r="AB42" s="345"/>
      <c r="AC42" s="345"/>
      <c r="AD42" s="345"/>
      <c r="AE42" s="345"/>
      <c r="AF42" s="345"/>
      <c r="AG42" s="345"/>
      <c r="AH42" s="345"/>
      <c r="AI42" s="345"/>
      <c r="AJ42" s="345"/>
      <c r="AK42" s="345"/>
      <c r="AL42" s="345"/>
      <c r="AM42" s="345"/>
      <c r="AN42" s="345"/>
      <c r="AO42" s="345"/>
      <c r="AP42" s="345"/>
      <c r="AQ42" s="345"/>
      <c r="AR42" s="345"/>
      <c r="AS42" s="345"/>
      <c r="AT42" s="345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  <c r="BI42" s="142"/>
      <c r="BJ42" s="142"/>
      <c r="BK42" s="142"/>
      <c r="BL42" s="142"/>
      <c r="BM42" s="142"/>
      <c r="BN42" s="142"/>
      <c r="BO42" s="142"/>
      <c r="BP42" s="142"/>
      <c r="BQ42" s="142"/>
      <c r="BR42" s="142"/>
      <c r="BS42" s="142"/>
      <c r="BT42" s="142"/>
      <c r="BU42" s="142"/>
      <c r="BV42" s="142"/>
      <c r="BW42" s="142"/>
      <c r="BX42" s="142"/>
      <c r="BY42" s="142"/>
      <c r="BZ42" s="142"/>
      <c r="CA42" s="142"/>
      <c r="CB42" s="142"/>
      <c r="CC42" s="142"/>
      <c r="CD42" s="142"/>
      <c r="CE42" s="142"/>
      <c r="CF42" s="142"/>
      <c r="CG42" s="142"/>
      <c r="CH42" s="142"/>
      <c r="CI42" s="142"/>
      <c r="CJ42" s="142"/>
      <c r="CK42" s="142"/>
      <c r="CL42" s="142"/>
      <c r="CM42" s="142"/>
      <c r="CN42" s="142"/>
      <c r="CO42" s="142"/>
      <c r="CP42" s="142"/>
      <c r="CQ42" s="142"/>
      <c r="CR42" s="142"/>
      <c r="CS42" s="142"/>
      <c r="CT42" s="142"/>
      <c r="CU42" s="199"/>
      <c r="CV42" s="142"/>
      <c r="CW42" s="142"/>
      <c r="CX42" s="142"/>
      <c r="CY42" s="142"/>
      <c r="CZ42" s="142"/>
      <c r="DA42" s="142"/>
      <c r="DB42" s="142"/>
      <c r="DC42" s="142"/>
      <c r="DD42" s="142"/>
      <c r="DE42" s="142"/>
      <c r="DF42" s="142"/>
      <c r="DG42" s="142"/>
      <c r="DH42" s="142"/>
      <c r="DI42" s="142"/>
      <c r="DJ42" s="142"/>
      <c r="DK42" s="142"/>
      <c r="DL42" s="142"/>
      <c r="DM42" s="142"/>
      <c r="DN42" s="142"/>
      <c r="DO42" s="142"/>
      <c r="DP42" s="142"/>
      <c r="DQ42" s="142"/>
      <c r="DR42" s="142"/>
      <c r="DS42" s="142"/>
      <c r="DT42" s="142"/>
      <c r="DU42" s="142"/>
      <c r="DV42" s="142"/>
      <c r="DW42" s="142"/>
      <c r="DX42" s="142"/>
      <c r="DY42" s="142"/>
      <c r="DZ42" s="142"/>
      <c r="EA42" s="142"/>
      <c r="EB42" s="142"/>
      <c r="EC42" s="142"/>
      <c r="ED42" s="142"/>
      <c r="EE42" s="142"/>
      <c r="EF42" s="142"/>
      <c r="EG42" s="142"/>
      <c r="EH42" s="142"/>
      <c r="EI42" s="142"/>
      <c r="EJ42" s="142"/>
      <c r="EK42" s="142"/>
      <c r="EL42" s="142"/>
      <c r="EM42" s="142"/>
      <c r="EN42" s="142"/>
      <c r="EO42" s="142"/>
      <c r="EP42" s="142"/>
      <c r="EQ42" s="142"/>
      <c r="ER42" s="142"/>
      <c r="ES42" s="200"/>
      <c r="ET42" s="559"/>
      <c r="EU42" s="560"/>
    </row>
    <row r="43" spans="2:151" ht="24" customHeight="1" thickBot="1" x14ac:dyDescent="0.2">
      <c r="B43" s="527"/>
      <c r="C43" s="529" t="s">
        <v>13</v>
      </c>
      <c r="D43" s="529"/>
      <c r="E43" s="168" t="s">
        <v>12</v>
      </c>
      <c r="F43" s="358"/>
      <c r="G43" s="368"/>
      <c r="H43" s="368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  <c r="X43" s="345"/>
      <c r="Y43" s="345"/>
      <c r="Z43" s="345"/>
      <c r="AA43" s="345"/>
      <c r="AB43" s="345"/>
      <c r="AC43" s="345"/>
      <c r="AD43" s="345"/>
      <c r="AE43" s="345"/>
      <c r="AF43" s="345"/>
      <c r="AG43" s="345"/>
      <c r="AH43" s="345"/>
      <c r="AI43" s="345"/>
      <c r="AJ43" s="345"/>
      <c r="AK43" s="345"/>
      <c r="AL43" s="345"/>
      <c r="AM43" s="345"/>
      <c r="AN43" s="345"/>
      <c r="AO43" s="345"/>
      <c r="AP43" s="345"/>
      <c r="AQ43" s="345"/>
      <c r="AR43" s="345"/>
      <c r="AS43" s="345"/>
      <c r="AT43" s="345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>
        <f>第２表!EU61</f>
        <v>0</v>
      </c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99">
        <f>SUM(E43:CT43)</f>
        <v>0</v>
      </c>
      <c r="CV43" s="142"/>
      <c r="CW43" s="142"/>
      <c r="CX43" s="142"/>
      <c r="CY43" s="142"/>
      <c r="CZ43" s="142"/>
      <c r="DA43" s="142"/>
      <c r="DB43" s="142"/>
      <c r="DC43" s="142">
        <f>第２表!EW61</f>
        <v>0</v>
      </c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>
        <f>SUM(CU43:EQ43)</f>
        <v>0</v>
      </c>
      <c r="ES43" s="200"/>
      <c r="ET43" s="235" t="s">
        <v>112</v>
      </c>
      <c r="EU43" s="234"/>
    </row>
    <row r="44" spans="2:151" ht="24" customHeight="1" thickBot="1" x14ac:dyDescent="0.2">
      <c r="B44" s="528"/>
      <c r="C44" s="530" t="s">
        <v>9</v>
      </c>
      <c r="D44" s="530"/>
      <c r="E44" s="169" t="s">
        <v>12</v>
      </c>
      <c r="F44" s="362"/>
      <c r="G44" s="143">
        <f t="shared" ref="G44:AT44" si="120">SUM(G40,G42:G43)</f>
        <v>0</v>
      </c>
      <c r="H44" s="143">
        <f t="shared" si="120"/>
        <v>0</v>
      </c>
      <c r="I44" s="143">
        <f t="shared" si="120"/>
        <v>0</v>
      </c>
      <c r="J44" s="143">
        <f t="shared" si="120"/>
        <v>0</v>
      </c>
      <c r="K44" s="143">
        <f t="shared" si="120"/>
        <v>0</v>
      </c>
      <c r="L44" s="143">
        <f t="shared" si="120"/>
        <v>0</v>
      </c>
      <c r="M44" s="143">
        <f t="shared" si="120"/>
        <v>0</v>
      </c>
      <c r="N44" s="143">
        <f t="shared" si="120"/>
        <v>0</v>
      </c>
      <c r="O44" s="143">
        <f t="shared" si="120"/>
        <v>0</v>
      </c>
      <c r="P44" s="143">
        <f t="shared" si="120"/>
        <v>0</v>
      </c>
      <c r="Q44" s="143">
        <f t="shared" si="120"/>
        <v>0</v>
      </c>
      <c r="R44" s="143">
        <f t="shared" si="120"/>
        <v>0</v>
      </c>
      <c r="S44" s="143">
        <f t="shared" si="120"/>
        <v>0</v>
      </c>
      <c r="T44" s="143">
        <f t="shared" si="120"/>
        <v>0</v>
      </c>
      <c r="U44" s="143">
        <f t="shared" si="120"/>
        <v>0</v>
      </c>
      <c r="V44" s="143">
        <f t="shared" si="120"/>
        <v>0</v>
      </c>
      <c r="W44" s="143">
        <f t="shared" si="120"/>
        <v>0</v>
      </c>
      <c r="X44" s="143">
        <f t="shared" si="120"/>
        <v>0</v>
      </c>
      <c r="Y44" s="143">
        <f t="shared" si="120"/>
        <v>0</v>
      </c>
      <c r="Z44" s="143">
        <f t="shared" si="120"/>
        <v>0</v>
      </c>
      <c r="AA44" s="143">
        <f t="shared" si="120"/>
        <v>0</v>
      </c>
      <c r="AB44" s="143">
        <f t="shared" si="120"/>
        <v>0</v>
      </c>
      <c r="AC44" s="143">
        <f t="shared" si="120"/>
        <v>0</v>
      </c>
      <c r="AD44" s="143">
        <f t="shared" si="120"/>
        <v>0</v>
      </c>
      <c r="AE44" s="143">
        <f t="shared" si="120"/>
        <v>0</v>
      </c>
      <c r="AF44" s="143">
        <f t="shared" si="120"/>
        <v>0</v>
      </c>
      <c r="AG44" s="143">
        <f t="shared" si="120"/>
        <v>0</v>
      </c>
      <c r="AH44" s="143">
        <f t="shared" si="120"/>
        <v>0</v>
      </c>
      <c r="AI44" s="143">
        <f t="shared" si="120"/>
        <v>0</v>
      </c>
      <c r="AJ44" s="143">
        <f t="shared" si="120"/>
        <v>0</v>
      </c>
      <c r="AK44" s="143">
        <f t="shared" si="120"/>
        <v>0</v>
      </c>
      <c r="AL44" s="143">
        <f t="shared" si="120"/>
        <v>0</v>
      </c>
      <c r="AM44" s="143">
        <f t="shared" si="120"/>
        <v>0</v>
      </c>
      <c r="AN44" s="143">
        <f t="shared" si="120"/>
        <v>0</v>
      </c>
      <c r="AO44" s="143">
        <f t="shared" si="120"/>
        <v>0</v>
      </c>
      <c r="AP44" s="143">
        <f t="shared" si="120"/>
        <v>0</v>
      </c>
      <c r="AQ44" s="143">
        <f t="shared" si="120"/>
        <v>0</v>
      </c>
      <c r="AR44" s="143">
        <f t="shared" si="120"/>
        <v>0</v>
      </c>
      <c r="AS44" s="143">
        <f t="shared" si="120"/>
        <v>0</v>
      </c>
      <c r="AT44" s="143">
        <f t="shared" si="120"/>
        <v>0</v>
      </c>
      <c r="AU44" s="143">
        <f t="shared" ref="AU44:AX44" si="121">SUM(AU40,AU42:AU43)</f>
        <v>0</v>
      </c>
      <c r="AV44" s="143">
        <f t="shared" si="121"/>
        <v>0</v>
      </c>
      <c r="AW44" s="143">
        <f t="shared" si="121"/>
        <v>0</v>
      </c>
      <c r="AX44" s="143">
        <f t="shared" si="121"/>
        <v>0</v>
      </c>
      <c r="AY44" s="143">
        <f t="shared" ref="AY44:DI44" si="122">SUM(AY40,AY42:AY43)</f>
        <v>0</v>
      </c>
      <c r="AZ44" s="143">
        <f t="shared" si="122"/>
        <v>0</v>
      </c>
      <c r="BA44" s="143">
        <f t="shared" si="122"/>
        <v>0</v>
      </c>
      <c r="BB44" s="143">
        <f t="shared" si="122"/>
        <v>0</v>
      </c>
      <c r="BC44" s="143">
        <f t="shared" si="122"/>
        <v>0</v>
      </c>
      <c r="BD44" s="143">
        <f t="shared" si="122"/>
        <v>0</v>
      </c>
      <c r="BE44" s="143">
        <f t="shared" si="122"/>
        <v>0</v>
      </c>
      <c r="BF44" s="143">
        <f t="shared" si="122"/>
        <v>0</v>
      </c>
      <c r="BG44" s="143">
        <f t="shared" si="122"/>
        <v>0</v>
      </c>
      <c r="BH44" s="143">
        <f t="shared" si="122"/>
        <v>0</v>
      </c>
      <c r="BI44" s="143">
        <f t="shared" si="122"/>
        <v>0</v>
      </c>
      <c r="BJ44" s="143">
        <f t="shared" si="122"/>
        <v>0</v>
      </c>
      <c r="BK44" s="143">
        <f t="shared" si="122"/>
        <v>0</v>
      </c>
      <c r="BL44" s="143">
        <f t="shared" si="122"/>
        <v>0</v>
      </c>
      <c r="BM44" s="143">
        <f t="shared" si="122"/>
        <v>0</v>
      </c>
      <c r="BN44" s="143">
        <f t="shared" si="122"/>
        <v>0</v>
      </c>
      <c r="BO44" s="143">
        <f t="shared" si="122"/>
        <v>0</v>
      </c>
      <c r="BP44" s="143">
        <f t="shared" si="122"/>
        <v>0</v>
      </c>
      <c r="BQ44" s="143">
        <f t="shared" si="122"/>
        <v>0</v>
      </c>
      <c r="BR44" s="143">
        <f t="shared" si="122"/>
        <v>0</v>
      </c>
      <c r="BS44" s="143">
        <f t="shared" si="122"/>
        <v>0</v>
      </c>
      <c r="BT44" s="143">
        <f t="shared" si="122"/>
        <v>0</v>
      </c>
      <c r="BU44" s="143">
        <f t="shared" si="122"/>
        <v>0</v>
      </c>
      <c r="BV44" s="143">
        <f t="shared" si="122"/>
        <v>0</v>
      </c>
      <c r="BW44" s="143">
        <f t="shared" si="122"/>
        <v>0</v>
      </c>
      <c r="BX44" s="143">
        <f t="shared" si="122"/>
        <v>0</v>
      </c>
      <c r="BY44" s="143">
        <f t="shared" si="122"/>
        <v>0</v>
      </c>
      <c r="BZ44" s="143">
        <f t="shared" si="122"/>
        <v>0</v>
      </c>
      <c r="CA44" s="143">
        <f t="shared" si="122"/>
        <v>0</v>
      </c>
      <c r="CB44" s="143">
        <f t="shared" si="122"/>
        <v>0</v>
      </c>
      <c r="CC44" s="143">
        <f t="shared" si="122"/>
        <v>0</v>
      </c>
      <c r="CD44" s="143">
        <f t="shared" si="122"/>
        <v>0</v>
      </c>
      <c r="CE44" s="143">
        <f t="shared" si="122"/>
        <v>0</v>
      </c>
      <c r="CF44" s="143">
        <f t="shared" si="122"/>
        <v>0</v>
      </c>
      <c r="CG44" s="143">
        <f t="shared" si="122"/>
        <v>0</v>
      </c>
      <c r="CH44" s="143">
        <f t="shared" si="122"/>
        <v>0</v>
      </c>
      <c r="CI44" s="143">
        <f t="shared" si="122"/>
        <v>0</v>
      </c>
      <c r="CJ44" s="143">
        <f t="shared" si="122"/>
        <v>0</v>
      </c>
      <c r="CK44" s="143">
        <f t="shared" si="122"/>
        <v>0</v>
      </c>
      <c r="CL44" s="143">
        <f t="shared" si="122"/>
        <v>0</v>
      </c>
      <c r="CM44" s="143">
        <f t="shared" si="122"/>
        <v>0</v>
      </c>
      <c r="CN44" s="143">
        <f t="shared" si="122"/>
        <v>0</v>
      </c>
      <c r="CO44" s="143">
        <f t="shared" si="122"/>
        <v>0</v>
      </c>
      <c r="CP44" s="143">
        <f t="shared" si="122"/>
        <v>0</v>
      </c>
      <c r="CQ44" s="143">
        <f t="shared" si="122"/>
        <v>0</v>
      </c>
      <c r="CR44" s="143">
        <f t="shared" si="122"/>
        <v>0</v>
      </c>
      <c r="CS44" s="143">
        <f t="shared" si="122"/>
        <v>0</v>
      </c>
      <c r="CT44" s="143">
        <f t="shared" si="122"/>
        <v>0</v>
      </c>
      <c r="CU44" s="201">
        <f t="shared" si="122"/>
        <v>0</v>
      </c>
      <c r="CV44" s="143">
        <f t="shared" si="122"/>
        <v>0</v>
      </c>
      <c r="CW44" s="143">
        <f t="shared" si="122"/>
        <v>0</v>
      </c>
      <c r="CX44" s="143">
        <f t="shared" si="122"/>
        <v>0</v>
      </c>
      <c r="CY44" s="143">
        <f t="shared" si="122"/>
        <v>580000</v>
      </c>
      <c r="CZ44" s="143">
        <f t="shared" si="122"/>
        <v>551000</v>
      </c>
      <c r="DA44" s="143">
        <f t="shared" si="122"/>
        <v>522000</v>
      </c>
      <c r="DB44" s="143">
        <f t="shared" si="122"/>
        <v>493000</v>
      </c>
      <c r="DC44" s="143">
        <f t="shared" si="122"/>
        <v>464000</v>
      </c>
      <c r="DD44" s="143">
        <f t="shared" si="122"/>
        <v>435000</v>
      </c>
      <c r="DE44" s="143">
        <f t="shared" si="122"/>
        <v>406000</v>
      </c>
      <c r="DF44" s="143">
        <f t="shared" si="122"/>
        <v>377000</v>
      </c>
      <c r="DG44" s="143">
        <f t="shared" si="122"/>
        <v>348000</v>
      </c>
      <c r="DH44" s="143">
        <f t="shared" si="122"/>
        <v>319000</v>
      </c>
      <c r="DI44" s="143">
        <f t="shared" si="122"/>
        <v>290000</v>
      </c>
      <c r="DJ44" s="143">
        <f t="shared" ref="DJ44:EQ44" si="123">SUM(DJ40,DJ42:DJ43)</f>
        <v>261000</v>
      </c>
      <c r="DK44" s="143">
        <f t="shared" si="123"/>
        <v>232000</v>
      </c>
      <c r="DL44" s="143">
        <f t="shared" si="123"/>
        <v>203000</v>
      </c>
      <c r="DM44" s="143">
        <f t="shared" si="123"/>
        <v>174000</v>
      </c>
      <c r="DN44" s="143">
        <f t="shared" si="123"/>
        <v>145000</v>
      </c>
      <c r="DO44" s="143">
        <f t="shared" si="123"/>
        <v>116000</v>
      </c>
      <c r="DP44" s="143">
        <f t="shared" si="123"/>
        <v>87000</v>
      </c>
      <c r="DQ44" s="143">
        <f t="shared" si="123"/>
        <v>58000</v>
      </c>
      <c r="DR44" s="143">
        <f t="shared" si="123"/>
        <v>29000</v>
      </c>
      <c r="DS44" s="143">
        <f t="shared" si="123"/>
        <v>580000</v>
      </c>
      <c r="DT44" s="143">
        <f t="shared" si="123"/>
        <v>551000</v>
      </c>
      <c r="DU44" s="143">
        <f t="shared" si="123"/>
        <v>522000</v>
      </c>
      <c r="DV44" s="143">
        <f t="shared" si="123"/>
        <v>493000</v>
      </c>
      <c r="DW44" s="143">
        <f t="shared" si="123"/>
        <v>464000</v>
      </c>
      <c r="DX44" s="143">
        <f t="shared" si="123"/>
        <v>435000</v>
      </c>
      <c r="DY44" s="143">
        <f t="shared" si="123"/>
        <v>406000</v>
      </c>
      <c r="DZ44" s="143">
        <f t="shared" si="123"/>
        <v>377000</v>
      </c>
      <c r="EA44" s="143">
        <f t="shared" si="123"/>
        <v>348000</v>
      </c>
      <c r="EB44" s="143">
        <f t="shared" si="123"/>
        <v>319000</v>
      </c>
      <c r="EC44" s="143">
        <f t="shared" si="123"/>
        <v>290000</v>
      </c>
      <c r="ED44" s="143">
        <f t="shared" si="123"/>
        <v>261000</v>
      </c>
      <c r="EE44" s="143">
        <f t="shared" si="123"/>
        <v>232000</v>
      </c>
      <c r="EF44" s="143">
        <f t="shared" si="123"/>
        <v>203000</v>
      </c>
      <c r="EG44" s="143">
        <f t="shared" si="123"/>
        <v>174000</v>
      </c>
      <c r="EH44" s="143">
        <f t="shared" si="123"/>
        <v>145000</v>
      </c>
      <c r="EI44" s="143">
        <f t="shared" si="123"/>
        <v>116000</v>
      </c>
      <c r="EJ44" s="143">
        <f t="shared" si="123"/>
        <v>87000</v>
      </c>
      <c r="EK44" s="143">
        <f t="shared" si="123"/>
        <v>58000</v>
      </c>
      <c r="EL44" s="143">
        <f t="shared" si="123"/>
        <v>29000</v>
      </c>
      <c r="EM44" s="143">
        <f t="shared" si="123"/>
        <v>580000</v>
      </c>
      <c r="EN44" s="143">
        <f t="shared" si="123"/>
        <v>551000</v>
      </c>
      <c r="EO44" s="143">
        <f t="shared" si="123"/>
        <v>522000</v>
      </c>
      <c r="EP44" s="143">
        <f t="shared" si="123"/>
        <v>493000</v>
      </c>
      <c r="EQ44" s="143">
        <f t="shared" si="123"/>
        <v>464000</v>
      </c>
      <c r="ER44" s="143">
        <f>SUM(ER40,ER42:ER43)</f>
        <v>435000</v>
      </c>
      <c r="ES44" s="202"/>
      <c r="ET44" s="236">
        <f>ROUND(CU44/CV$8,0)</f>
        <v>0</v>
      </c>
      <c r="EU44" s="180">
        <f>ROUND(ER44/ER$8,0)</f>
        <v>63659</v>
      </c>
    </row>
    <row r="45" spans="2:151" ht="24" customHeight="1" x14ac:dyDescent="0.15">
      <c r="B45" s="170" t="str">
        <f>第１表!D12</f>
        <v>12-1</v>
      </c>
      <c r="C45" s="354" t="s">
        <v>399</v>
      </c>
      <c r="D45" s="346"/>
      <c r="E45" s="348"/>
      <c r="F45" s="356"/>
      <c r="G45" s="347" t="str">
        <f>IF(VLOOKUP($B45,第２表!$B$1:$ABM$64979,MATCH(G$9,第２表!$10:$10,0)-1,FALSE)=0,"",VLOOKUP($B45,第２表!$B$1:$ABM$64979,MATCH(G$9,第２表!$10:$10,0)-1,FALSE))</f>
        <v/>
      </c>
      <c r="H45" s="347" t="str">
        <f>IF(VLOOKUP($B45,第２表!$B$1:$ABM$64979,MATCH(H$9,第２表!$10:$10,0)-1,FALSE)=0,"",VLOOKUP($B45,第２表!$B$1:$ABM$64979,MATCH(H$9,第２表!$10:$10,0)-1,FALSE))</f>
        <v/>
      </c>
      <c r="I45" s="357" t="str">
        <f>IF(VLOOKUP($B45,第２表!$B$1:$ABM$64979,MATCH(I$9,第２表!$10:$10,0)-1,FALSE)=0,"",VLOOKUP($B45,第２表!$B$1:$ABM$64979,MATCH(I$9,第２表!$10:$10,0)-1,FALSE))</f>
        <v/>
      </c>
      <c r="J45" s="357" t="str">
        <f>IF(VLOOKUP($B45,第２表!$B$1:$ABM$64979,MATCH(J$9,第２表!$10:$10,0)-1,FALSE)=0,"",VLOOKUP($B45,第２表!$B$1:$ABM$64979,MATCH(J$9,第２表!$10:$10,0)-1,FALSE))</f>
        <v/>
      </c>
      <c r="K45" s="357" t="str">
        <f>IF(VLOOKUP($B45,第２表!$B$1:$ABM$64979,MATCH(K$9,第２表!$10:$10,0)-1,FALSE)=0,"",VLOOKUP($B45,第２表!$B$1:$ABM$64979,MATCH(K$9,第２表!$10:$10,0)-1,FALSE))</f>
        <v/>
      </c>
      <c r="L45" s="357" t="str">
        <f>IF(VLOOKUP($B45,第２表!$B$1:$ABM$64979,MATCH(L$9,第２表!$10:$10,0)-1,FALSE)=0,"",VLOOKUP($B45,第２表!$B$1:$ABM$64979,MATCH(L$9,第２表!$10:$10,0)-1,FALSE))</f>
        <v/>
      </c>
      <c r="M45" s="357" t="str">
        <f>IF(VLOOKUP($B45,第２表!$B$1:$ABM$64979,MATCH(M$9,第２表!$10:$10,0)-1,FALSE)=0,"",VLOOKUP($B45,第２表!$B$1:$ABM$64979,MATCH(M$9,第２表!$10:$10,0)-1,FALSE))</f>
        <v/>
      </c>
      <c r="N45" s="357" t="str">
        <f>IF(VLOOKUP($B45,第２表!$B$1:$ABM$64979,MATCH(N$9,第２表!$10:$10,0)-1,FALSE)=0,"",VLOOKUP($B45,第２表!$B$1:$ABM$64979,MATCH(N$9,第２表!$10:$10,0)-1,FALSE))</f>
        <v/>
      </c>
      <c r="O45" s="357" t="str">
        <f>IF(VLOOKUP($B45,第２表!$B$1:$ABM$64979,MATCH(O$9,第２表!$10:$10,0)-1,FALSE)=0,"",VLOOKUP($B45,第２表!$B$1:$ABM$64979,MATCH(O$9,第２表!$10:$10,0)-1,FALSE))</f>
        <v/>
      </c>
      <c r="P45" s="357" t="str">
        <f>IF(VLOOKUP($B45,第２表!$B$1:$ABM$64979,MATCH(P$9,第２表!$10:$10,0)-1,FALSE)=0,"",VLOOKUP($B45,第２表!$B$1:$ABM$64979,MATCH(P$9,第２表!$10:$10,0)-1,FALSE))</f>
        <v/>
      </c>
      <c r="Q45" s="357" t="str">
        <f>IF(VLOOKUP($B45,第２表!$B$1:$ABM$64979,MATCH(Q$9,第２表!$10:$10,0)-1,FALSE)=0,"",VLOOKUP($B45,第２表!$B$1:$ABM$64979,MATCH(Q$9,第２表!$10:$10,0)-1,FALSE))</f>
        <v/>
      </c>
      <c r="R45" s="357" t="str">
        <f>IF(VLOOKUP($B45,第２表!$B$1:$ABM$64979,MATCH(R$9,第２表!$10:$10,0)-1,FALSE)=0,"",VLOOKUP($B45,第２表!$B$1:$ABM$64979,MATCH(R$9,第２表!$10:$10,0)-1,FALSE))</f>
        <v/>
      </c>
      <c r="S45" s="357" t="str">
        <f>IF(VLOOKUP($B45,第２表!$B$1:$ABM$64979,MATCH(S$9,第２表!$10:$10,0)-1,FALSE)=0,"",VLOOKUP($B45,第２表!$B$1:$ABM$64979,MATCH(S$9,第２表!$10:$10,0)-1,FALSE))</f>
        <v/>
      </c>
      <c r="T45" s="357" t="str">
        <f>IF(VLOOKUP($B45,第２表!$B$1:$ABM$64979,MATCH(T$9,第２表!$10:$10,0)-1,FALSE)=0,"",VLOOKUP($B45,第２表!$B$1:$ABM$64979,MATCH(T$9,第２表!$10:$10,0)-1,FALSE))</f>
        <v/>
      </c>
      <c r="U45" s="357" t="str">
        <f>IF(VLOOKUP($B45,第２表!$B$1:$ABM$64979,MATCH(U$9,第２表!$10:$10,0)-1,FALSE)=0,"",VLOOKUP($B45,第２表!$B$1:$ABM$64979,MATCH(U$9,第２表!$10:$10,0)-1,FALSE))</f>
        <v/>
      </c>
      <c r="V45" s="357" t="str">
        <f>IF(VLOOKUP($B45,第２表!$B$1:$ABM$64979,MATCH(V$9,第２表!$10:$10,0)-1,FALSE)=0,"",VLOOKUP($B45,第２表!$B$1:$ABM$64979,MATCH(V$9,第２表!$10:$10,0)-1,FALSE))</f>
        <v/>
      </c>
      <c r="W45" s="357" t="str">
        <f>IF(VLOOKUP($B45,第２表!$B$1:$ABM$64979,MATCH(W$9,第２表!$10:$10,0)-1,FALSE)=0,"",VLOOKUP($B45,第２表!$B$1:$ABM$64979,MATCH(W$9,第２表!$10:$10,0)-1,FALSE))</f>
        <v/>
      </c>
      <c r="X45" s="357" t="str">
        <f>IF(VLOOKUP($B45,第２表!$B$1:$ABM$64979,MATCH(X$9,第２表!$10:$10,0)-1,FALSE)=0,"",VLOOKUP($B45,第２表!$B$1:$ABM$64979,MATCH(X$9,第２表!$10:$10,0)-1,FALSE))</f>
        <v/>
      </c>
      <c r="Y45" s="357" t="str">
        <f>IF(VLOOKUP($B45,第２表!$B$1:$ABM$64979,MATCH(Y$9,第２表!$10:$10,0)-1,FALSE)=0,"",VLOOKUP($B45,第２表!$B$1:$ABM$64979,MATCH(Y$9,第２表!$10:$10,0)-1,FALSE))</f>
        <v/>
      </c>
      <c r="Z45" s="357" t="str">
        <f>IF(VLOOKUP($B45,第２表!$B$1:$ABM$64979,MATCH(Z$9,第２表!$10:$10,0)-1,FALSE)=0,"",VLOOKUP($B45,第２表!$B$1:$ABM$64979,MATCH(Z$9,第２表!$10:$10,0)-1,FALSE))</f>
        <v/>
      </c>
      <c r="AA45" s="357" t="str">
        <f>IF(VLOOKUP($B45,第２表!$B$1:$ABM$64979,MATCH(AA$9,第２表!$10:$10,0)-1,FALSE)=0,"",VLOOKUP($B45,第２表!$B$1:$ABM$64979,MATCH(AA$9,第２表!$10:$10,0)-1,FALSE))</f>
        <v/>
      </c>
      <c r="AB45" s="357" t="str">
        <f>IF(VLOOKUP($B45,第２表!$B$1:$ABM$64979,MATCH(AB$9,第２表!$10:$10,0)-1,FALSE)=0,"",VLOOKUP($B45,第２表!$B$1:$ABM$64979,MATCH(AB$9,第２表!$10:$10,0)-1,FALSE))</f>
        <v/>
      </c>
      <c r="AC45" s="357" t="str">
        <f>IF(VLOOKUP($B45,第２表!$B$1:$ABM$64979,MATCH(AC$9,第２表!$10:$10,0)-1,FALSE)=0,"",VLOOKUP($B45,第２表!$B$1:$ABM$64979,MATCH(AC$9,第２表!$10:$10,0)-1,FALSE))</f>
        <v/>
      </c>
      <c r="AD45" s="357" t="str">
        <f>IF(VLOOKUP($B45,第２表!$B$1:$ABM$64979,MATCH(AD$9,第２表!$10:$10,0)-1,FALSE)=0,"",VLOOKUP($B45,第２表!$B$1:$ABM$64979,MATCH(AD$9,第２表!$10:$10,0)-1,FALSE))</f>
        <v/>
      </c>
      <c r="AE45" s="357" t="str">
        <f>IF(VLOOKUP($B45,第２表!$B$1:$ABM$64979,MATCH(AE$9,第２表!$10:$10,0)-1,FALSE)=0,"",VLOOKUP($B45,第２表!$B$1:$ABM$64979,MATCH(AE$9,第２表!$10:$10,0)-1,FALSE))</f>
        <v/>
      </c>
      <c r="AF45" s="357" t="str">
        <f>IF(VLOOKUP($B45,第２表!$B$1:$ABM$64979,MATCH(AF$9,第２表!$10:$10,0)-1,FALSE)=0,"",VLOOKUP($B45,第２表!$B$1:$ABM$64979,MATCH(AF$9,第２表!$10:$10,0)-1,FALSE))</f>
        <v/>
      </c>
      <c r="AG45" s="357" t="str">
        <f>IF(VLOOKUP($B45,第２表!$B$1:$ABM$64979,MATCH(AG$9,第２表!$10:$10,0)-1,FALSE)=0,"",VLOOKUP($B45,第２表!$B$1:$ABM$64979,MATCH(AG$9,第２表!$10:$10,0)-1,FALSE))</f>
        <v/>
      </c>
      <c r="AH45" s="357" t="str">
        <f>IF(VLOOKUP($B45,第２表!$B$1:$ABM$64979,MATCH(AH$9,第２表!$10:$10,0)-1,FALSE)=0,"",VLOOKUP($B45,第２表!$B$1:$ABM$64979,MATCH(AH$9,第２表!$10:$10,0)-1,FALSE))</f>
        <v/>
      </c>
      <c r="AI45" s="357" t="str">
        <f>IF(VLOOKUP($B45,第２表!$B$1:$ABM$64979,MATCH(AI$9,第２表!$10:$10,0)-1,FALSE)=0,"",VLOOKUP($B45,第２表!$B$1:$ABM$64979,MATCH(AI$9,第２表!$10:$10,0)-1,FALSE))</f>
        <v/>
      </c>
      <c r="AJ45" s="357" t="str">
        <f>IF(VLOOKUP($B45,第２表!$B$1:$ABM$64979,MATCH(AJ$9,第２表!$10:$10,0)-1,FALSE)=0,"",VLOOKUP($B45,第２表!$B$1:$ABM$64979,MATCH(AJ$9,第２表!$10:$10,0)-1,FALSE))</f>
        <v/>
      </c>
      <c r="AK45" s="357" t="str">
        <f>IF(VLOOKUP($B45,第２表!$B$1:$ABM$64979,MATCH(AK$9,第２表!$10:$10,0)-1,FALSE)=0,"",VLOOKUP($B45,第２表!$B$1:$ABM$64979,MATCH(AK$9,第２表!$10:$10,0)-1,FALSE))</f>
        <v/>
      </c>
      <c r="AL45" s="357" t="str">
        <f>IF(VLOOKUP($B45,第２表!$B$1:$ABM$64979,MATCH(AL$9,第２表!$10:$10,0)-1,FALSE)=0,"",VLOOKUP($B45,第２表!$B$1:$ABM$64979,MATCH(AL$9,第２表!$10:$10,0)-1,FALSE))</f>
        <v/>
      </c>
      <c r="AM45" s="357" t="str">
        <f>IF(VLOOKUP($B45,第２表!$B$1:$ABM$64979,MATCH(AM$9,第２表!$10:$10,0)-1,FALSE)=0,"",VLOOKUP($B45,第２表!$B$1:$ABM$64979,MATCH(AM$9,第２表!$10:$10,0)-1,FALSE))</f>
        <v/>
      </c>
      <c r="AN45" s="357" t="str">
        <f>IF(VLOOKUP($B45,第２表!$B$1:$ABM$64979,MATCH(AN$9,第２表!$10:$10,0)-1,FALSE)=0,"",VLOOKUP($B45,第２表!$B$1:$ABM$64979,MATCH(AN$9,第２表!$10:$10,0)-1,FALSE))</f>
        <v/>
      </c>
      <c r="AO45" s="357" t="str">
        <f>IF(VLOOKUP($B45,第２表!$B$1:$ABM$64979,MATCH(AO$9,第２表!$10:$10,0)-1,FALSE)=0,"",VLOOKUP($B45,第２表!$B$1:$ABM$64979,MATCH(AO$9,第２表!$10:$10,0)-1,FALSE))</f>
        <v/>
      </c>
      <c r="AP45" s="357" t="str">
        <f>IF(VLOOKUP($B45,第２表!$B$1:$ABM$64979,MATCH(AP$9,第２表!$10:$10,0)-1,FALSE)=0,"",VLOOKUP($B45,第２表!$B$1:$ABM$64979,MATCH(AP$9,第２表!$10:$10,0)-1,FALSE))</f>
        <v/>
      </c>
      <c r="AQ45" s="357" t="str">
        <f>IF(VLOOKUP($B45,第２表!$B$1:$ABM$64979,MATCH(AQ$9,第２表!$10:$10,0)-1,FALSE)=0,"",VLOOKUP($B45,第２表!$B$1:$ABM$64979,MATCH(AQ$9,第２表!$10:$10,0)-1,FALSE))</f>
        <v/>
      </c>
      <c r="AR45" s="357" t="str">
        <f>IF(VLOOKUP($B45,第２表!$B$1:$ABM$64979,MATCH(AR$9,第２表!$10:$10,0)-1,FALSE)=0,"",VLOOKUP($B45,第２表!$B$1:$ABM$64979,MATCH(AR$9,第２表!$10:$10,0)-1,FALSE))</f>
        <v/>
      </c>
      <c r="AS45" s="357" t="str">
        <f>IF(VLOOKUP($B45,第２表!$B$1:$ABM$64979,MATCH(AS$9,第２表!$10:$10,0)-1,FALSE)=0,"",VLOOKUP($B45,第２表!$B$1:$ABM$64979,MATCH(AS$9,第２表!$10:$10,0)-1,FALSE))</f>
        <v/>
      </c>
      <c r="AT45" s="357" t="str">
        <f>IF(VLOOKUP($B45,第２表!$B$1:$ABM$64979,MATCH(AT$9,第２表!$10:$10,0)-1,FALSE)=0,"",VLOOKUP($B45,第２表!$B$1:$ABM$64979,MATCH(AT$9,第２表!$10:$10,0)-1,FALSE))</f>
        <v/>
      </c>
      <c r="AU45" s="139" t="str">
        <f>IF(VLOOKUP($B45,第２表!$B$1:$ABM$64979,MATCH(AU$9,第２表!$10:$10,0)-1,FALSE)=0,"",VLOOKUP($B45,第２表!$B$1:$ABM$64979,MATCH(AU$9,第２表!$10:$10,0)-1,FALSE))</f>
        <v/>
      </c>
      <c r="AV45" s="139" t="str">
        <f>IF(VLOOKUP($B45,第２表!$B$1:$ABM$64979,MATCH(AV$9,第２表!$10:$10,0)-1,FALSE)=0,"",VLOOKUP($B45,第２表!$B$1:$ABM$64979,MATCH(AV$9,第２表!$10:$10,0)-1,FALSE))</f>
        <v/>
      </c>
      <c r="AW45" s="139" t="str">
        <f>IF(VLOOKUP($B45,第２表!$B$1:$ABM$64979,MATCH(AW$9,第２表!$10:$10,0)-1,FALSE)=0,"",VLOOKUP($B45,第２表!$B$1:$ABM$64979,MATCH(AW$9,第２表!$10:$10,0)-1,FALSE))</f>
        <v/>
      </c>
      <c r="AX45" s="139" t="str">
        <f>IF(VLOOKUP($B45,第２表!$B$1:$ABM$64979,MATCH(AX$9,第２表!$10:$10,0)-1,FALSE)=0,"",VLOOKUP($B45,第２表!$B$1:$ABM$64979,MATCH(AX$9,第２表!$10:$10,0)-1,FALSE))</f>
        <v/>
      </c>
      <c r="AY45" s="119" t="str">
        <f>IF(VLOOKUP($B45,第２表!$B$1:$ABM$64979,MATCH(AY$9,第２表!$10:$10,0)-1,FALSE)=0,"",VLOOKUP($B45,第２表!$B$1:$ABM$64979,MATCH(AY$9,第２表!$10:$10,0)-1,FALSE))</f>
        <v>施設建設</v>
      </c>
      <c r="AZ45" s="119" t="str">
        <f>IF(VLOOKUP($B45,第２表!$B$1:$ABM$64979,MATCH(AZ$9,第２表!$10:$10,0)-1,FALSE)=0,"",VLOOKUP($B45,第２表!$B$1:$ABM$64979,MATCH(AZ$9,第２表!$10:$10,0)-1,FALSE))</f>
        <v/>
      </c>
      <c r="BA45" s="119" t="str">
        <f>IF(VLOOKUP($B45,第２表!$B$1:$ABM$64979,MATCH(BA$9,第２表!$10:$10,0)-1,FALSE)=0,"",VLOOKUP($B45,第２表!$B$1:$ABM$64979,MATCH(BA$9,第２表!$10:$10,0)-1,FALSE))</f>
        <v/>
      </c>
      <c r="BB45" s="119" t="str">
        <f>IF(VLOOKUP($B45,第２表!$B$1:$ABM$64979,MATCH(BB$9,第２表!$10:$10,0)-1,FALSE)=0,"",VLOOKUP($B45,第２表!$B$1:$ABM$64979,MATCH(BB$9,第２表!$10:$10,0)-1,FALSE))</f>
        <v/>
      </c>
      <c r="BC45" s="119" t="str">
        <f>IF(VLOOKUP($B45,第２表!$B$1:$ABM$64979,MATCH(BC$9,第２表!$10:$10,0)-1,FALSE)=0,"",VLOOKUP($B45,第２表!$B$1:$ABM$64979,MATCH(BC$9,第２表!$10:$10,0)-1,FALSE))</f>
        <v/>
      </c>
      <c r="BD45" s="119" t="str">
        <f>IF(VLOOKUP($B45,第２表!$B$1:$ABM$64979,MATCH(BD$9,第２表!$10:$10,0)-1,FALSE)=0,"",VLOOKUP($B45,第２表!$B$1:$ABM$64979,MATCH(BD$9,第２表!$10:$10,0)-1,FALSE))</f>
        <v/>
      </c>
      <c r="BE45" s="139" t="str">
        <f>IF(VLOOKUP($B45,第２表!$B$1:$ABM$64979,MATCH(BE$9,第２表!$10:$10,0)-1,FALSE)=0,"",VLOOKUP($B45,第２表!$B$1:$ABM$64979,MATCH(BE$9,第２表!$10:$10,0)-1,FALSE))</f>
        <v/>
      </c>
      <c r="BF45" s="119" t="str">
        <f>IF(VLOOKUP($B45,第２表!$B$1:$ABM$64979,MATCH(BF$9,第２表!$10:$10,0)-1,FALSE)=0,"",VLOOKUP($B45,第２表!$B$1:$ABM$64979,MATCH(BF$9,第２表!$10:$10,0)-1,FALSE))</f>
        <v/>
      </c>
      <c r="BG45" s="139" t="str">
        <f>IF(VLOOKUP($B45,第２表!$B$1:$ABM$64979,MATCH(BG$9,第２表!$10:$10,0)-1,FALSE)=0,"",VLOOKUP($B45,第２表!$B$1:$ABM$64979,MATCH(BG$9,第２表!$10:$10,0)-1,FALSE))</f>
        <v/>
      </c>
      <c r="BH45" s="139" t="str">
        <f>IF(VLOOKUP($B45,第２表!$B$1:$ABM$64979,MATCH(BH$9,第２表!$10:$10,0)-1,FALSE)=0,"",VLOOKUP($B45,第２表!$B$1:$ABM$64979,MATCH(BH$9,第２表!$10:$10,0)-1,FALSE))</f>
        <v/>
      </c>
      <c r="BI45" s="139" t="str">
        <f>IF(VLOOKUP($B45,第２表!$B$1:$ABM$64979,MATCH(BI$9,第２表!$10:$10,0)-1,FALSE)=0,"",VLOOKUP($B45,第２表!$B$1:$ABM$64979,MATCH(BI$9,第２表!$10:$10,0)-1,FALSE))</f>
        <v/>
      </c>
      <c r="BJ45" s="139" t="str">
        <f>IF(VLOOKUP($B45,第２表!$B$1:$ABM$64979,MATCH(BJ$9,第２表!$10:$10,0)-1,FALSE)=0,"",VLOOKUP($B45,第２表!$B$1:$ABM$64979,MATCH(BJ$9,第２表!$10:$10,0)-1,FALSE))</f>
        <v/>
      </c>
      <c r="BK45" s="139" t="str">
        <f>IF(VLOOKUP($B45,第２表!$B$1:$ABM$64979,MATCH(BK$9,第２表!$10:$10,0)-1,FALSE)=0,"",VLOOKUP($B45,第２表!$B$1:$ABM$64979,MATCH(BK$9,第２表!$10:$10,0)-1,FALSE))</f>
        <v/>
      </c>
      <c r="BL45" s="139" t="str">
        <f>IF(VLOOKUP($B45,第２表!$B$1:$ABM$64979,MATCH(BL$9,第２表!$10:$10,0)-1,FALSE)=0,"",VLOOKUP($B45,第２表!$B$1:$ABM$64979,MATCH(BL$9,第２表!$10:$10,0)-1,FALSE))</f>
        <v/>
      </c>
      <c r="BM45" s="139" t="str">
        <f>IF(VLOOKUP($B45,第２表!$B$1:$ABM$64979,MATCH(BM$9,第２表!$10:$10,0)-1,FALSE)=0,"",VLOOKUP($B45,第２表!$B$1:$ABM$64979,MATCH(BM$9,第２表!$10:$10,0)-1,FALSE))</f>
        <v/>
      </c>
      <c r="BN45" s="139" t="str">
        <f>IF(VLOOKUP($B45,第２表!$B$1:$ABM$64979,MATCH(BN$9,第２表!$10:$10,0)-1,FALSE)=0,"",VLOOKUP($B45,第２表!$B$1:$ABM$64979,MATCH(BN$9,第２表!$10:$10,0)-1,FALSE))</f>
        <v/>
      </c>
      <c r="BO45" s="139" t="str">
        <f>IF(VLOOKUP($B45,第２表!$B$1:$ABM$64979,MATCH(BO$9,第２表!$10:$10,0)-1,FALSE)=0,"",VLOOKUP($B45,第２表!$B$1:$ABM$64979,MATCH(BO$9,第２表!$10:$10,0)-1,FALSE))</f>
        <v/>
      </c>
      <c r="BP45" s="139" t="str">
        <f>IF(VLOOKUP($B45,第２表!$B$1:$ABM$64979,MATCH(BP$9,第２表!$10:$10,0)-1,FALSE)=0,"",VLOOKUP($B45,第２表!$B$1:$ABM$64979,MATCH(BP$9,第２表!$10:$10,0)-1,FALSE))</f>
        <v/>
      </c>
      <c r="BQ45" s="139" t="str">
        <f>IF(VLOOKUP($B45,第２表!$B$1:$ABM$64979,MATCH(BQ$9,第２表!$10:$10,0)-1,FALSE)=0,"",VLOOKUP($B45,第２表!$B$1:$ABM$64979,MATCH(BQ$9,第２表!$10:$10,0)-1,FALSE))</f>
        <v/>
      </c>
      <c r="BR45" s="139" t="str">
        <f>IF(VLOOKUP($B45,第２表!$B$1:$ABM$64979,MATCH(BR$9,第２表!$10:$10,0)-1,FALSE)=0,"",VLOOKUP($B45,第２表!$B$1:$ABM$64979,MATCH(BR$9,第２表!$10:$10,0)-1,FALSE))</f>
        <v/>
      </c>
      <c r="BS45" s="139" t="str">
        <f>IF(VLOOKUP($B45,第２表!$B$1:$ABM$64979,MATCH(BS$9,第２表!$10:$10,0)-1,FALSE)=0,"",VLOOKUP($B45,第２表!$B$1:$ABM$64979,MATCH(BS$9,第２表!$10:$10,0)-1,FALSE))</f>
        <v/>
      </c>
      <c r="BT45" s="139" t="str">
        <f>IF(VLOOKUP($B45,第２表!$B$1:$ABM$64979,MATCH(BT$9,第２表!$10:$10,0)-1,FALSE)=0,"",VLOOKUP($B45,第２表!$B$1:$ABM$64979,MATCH(BT$9,第２表!$10:$10,0)-1,FALSE))</f>
        <v/>
      </c>
      <c r="BU45" s="139" t="str">
        <f>IF(VLOOKUP($B45,第２表!$B$1:$ABM$64979,MATCH(BU$9,第２表!$10:$10,0)-1,FALSE)=0,"",VLOOKUP($B45,第２表!$B$1:$ABM$64979,MATCH(BU$9,第２表!$10:$10,0)-1,FALSE))</f>
        <v/>
      </c>
      <c r="BV45" s="139" t="str">
        <f>IF(VLOOKUP($B45,第２表!$B$1:$ABM$64979,MATCH(BV$9,第２表!$10:$10,0)-1,FALSE)=0,"",VLOOKUP($B45,第２表!$B$1:$ABM$64979,MATCH(BV$9,第２表!$10:$10,0)-1,FALSE))</f>
        <v/>
      </c>
      <c r="BW45" s="139" t="str">
        <f>IF(VLOOKUP($B45,第２表!$B$1:$ABM$64979,MATCH(BW$9,第２表!$10:$10,0)-1,FALSE)=0,"",VLOOKUP($B45,第２表!$B$1:$ABM$64979,MATCH(BW$9,第２表!$10:$10,0)-1,FALSE))</f>
        <v/>
      </c>
      <c r="BX45" s="139" t="str">
        <f>IF(VLOOKUP($B45,第２表!$B$1:$ABM$64979,MATCH(BX$9,第２表!$10:$10,0)-1,FALSE)=0,"",VLOOKUP($B45,第２表!$B$1:$ABM$64979,MATCH(BX$9,第２表!$10:$10,0)-1,FALSE))</f>
        <v/>
      </c>
      <c r="BY45" s="139" t="str">
        <f>IF(VLOOKUP($B45,第２表!$B$1:$ABM$64979,MATCH(BY$9,第２表!$10:$10,0)-1,FALSE)=0,"",VLOOKUP($B45,第２表!$B$1:$ABM$64979,MATCH(BY$9,第２表!$10:$10,0)-1,FALSE))</f>
        <v/>
      </c>
      <c r="BZ45" s="139" t="str">
        <f>IF(VLOOKUP($B45,第２表!$B$1:$ABM$64979,MATCH(BZ$9,第２表!$10:$10,0)-1,FALSE)=0,"",VLOOKUP($B45,第２表!$B$1:$ABM$64979,MATCH(BZ$9,第２表!$10:$10,0)-1,FALSE))</f>
        <v/>
      </c>
      <c r="CA45" s="139" t="str">
        <f>IF(VLOOKUP($B45,第２表!$B$1:$ABM$64979,MATCH(CA$9,第２表!$10:$10,0)-1,FALSE)=0,"",VLOOKUP($B45,第２表!$B$1:$ABM$64979,MATCH(CA$9,第２表!$10:$10,0)-1,FALSE))</f>
        <v/>
      </c>
      <c r="CB45" s="139" t="str">
        <f>IF(VLOOKUP($B45,第２表!$B$1:$ABM$64979,MATCH(CB$9,第２表!$10:$10,0)-1,FALSE)=0,"",VLOOKUP($B45,第２表!$B$1:$ABM$64979,MATCH(CB$9,第２表!$10:$10,0)-1,FALSE))</f>
        <v/>
      </c>
      <c r="CC45" s="139" t="str">
        <f>IF(VLOOKUP($B45,第２表!$B$1:$ABM$64979,MATCH(CC$9,第２表!$10:$10,0)-1,FALSE)=0,"",VLOOKUP($B45,第２表!$B$1:$ABM$64979,MATCH(CC$9,第２表!$10:$10,0)-1,FALSE))</f>
        <v/>
      </c>
      <c r="CD45" s="139" t="str">
        <f>IF(VLOOKUP($B45,第２表!$B$1:$ABM$64979,MATCH(CD$9,第２表!$10:$10,0)-1,FALSE)=0,"",VLOOKUP($B45,第２表!$B$1:$ABM$64979,MATCH(CD$9,第２表!$10:$10,0)-1,FALSE))</f>
        <v/>
      </c>
      <c r="CE45" s="139" t="str">
        <f>IF(VLOOKUP($B45,第２表!$B$1:$ABM$64979,MATCH(CE$9,第２表!$10:$10,0)-1,FALSE)=0,"",VLOOKUP($B45,第２表!$B$1:$ABM$64979,MATCH(CE$9,第２表!$10:$10,0)-1,FALSE))</f>
        <v/>
      </c>
      <c r="CF45" s="139" t="str">
        <f>IF(VLOOKUP($B45,第２表!$B$1:$ABM$64979,MATCH(CF$9,第２表!$10:$10,0)-1,FALSE)=0,"",VLOOKUP($B45,第２表!$B$1:$ABM$64979,MATCH(CF$9,第２表!$10:$10,0)-1,FALSE))</f>
        <v/>
      </c>
      <c r="CG45" s="139" t="str">
        <f>IF(VLOOKUP($B45,第２表!$B$1:$ABM$64979,MATCH(CG$9,第２表!$10:$10,0)-1,FALSE)=0,"",VLOOKUP($B45,第２表!$B$1:$ABM$64979,MATCH(CG$9,第２表!$10:$10,0)-1,FALSE))</f>
        <v/>
      </c>
      <c r="CH45" s="139" t="str">
        <f>IF(VLOOKUP($B45,第２表!$B$1:$ABM$64979,MATCH(CH$9,第２表!$10:$10,0)-1,FALSE)=0,"",VLOOKUP($B45,第２表!$B$1:$ABM$64979,MATCH(CH$9,第２表!$10:$10,0)-1,FALSE))</f>
        <v/>
      </c>
      <c r="CI45" s="139" t="str">
        <f>IF(VLOOKUP($B45,第２表!$B$1:$ABM$64979,MATCH(CI$9,第２表!$10:$10,0)-1,FALSE)=0,"",VLOOKUP($B45,第２表!$B$1:$ABM$64979,MATCH(CI$9,第２表!$10:$10,0)-1,FALSE))</f>
        <v/>
      </c>
      <c r="CJ45" s="139" t="str">
        <f>IF(VLOOKUP($B45,第２表!$B$1:$ABM$64979,MATCH(CJ$9,第２表!$10:$10,0)-1,FALSE)=0,"",VLOOKUP($B45,第２表!$B$1:$ABM$64979,MATCH(CJ$9,第２表!$10:$10,0)-1,FALSE))</f>
        <v/>
      </c>
      <c r="CK45" s="139" t="str">
        <f>IF(VLOOKUP($B45,第２表!$B$1:$ABM$64979,MATCH(CK$9,第２表!$10:$10,0)-1,FALSE)=0,"",VLOOKUP($B45,第２表!$B$1:$ABM$64979,MATCH(CK$9,第２表!$10:$10,0)-1,FALSE))</f>
        <v/>
      </c>
      <c r="CL45" s="139" t="str">
        <f>IF(VLOOKUP($B45,第２表!$B$1:$ABM$64979,MATCH(CL$9,第２表!$10:$10,0)-1,FALSE)=0,"",VLOOKUP($B45,第２表!$B$1:$ABM$64979,MATCH(CL$9,第２表!$10:$10,0)-1,FALSE))</f>
        <v/>
      </c>
      <c r="CM45" s="139" t="str">
        <f>IF(VLOOKUP($B45,第２表!$B$1:$ABM$64979,MATCH(CM$9,第２表!$10:$10,0)-1,FALSE)=0,"",VLOOKUP($B45,第２表!$B$1:$ABM$64979,MATCH(CM$9,第２表!$10:$10,0)-1,FALSE))</f>
        <v/>
      </c>
      <c r="CN45" s="139" t="str">
        <f>IF(VLOOKUP($B45,第２表!$B$1:$ABM$64979,MATCH(CN$9,第２表!$10:$10,0)-1,FALSE)=0,"",VLOOKUP($B45,第２表!$B$1:$ABM$64979,MATCH(CN$9,第２表!$10:$10,0)-1,FALSE))</f>
        <v/>
      </c>
      <c r="CO45" s="139" t="str">
        <f>IF(VLOOKUP($B45,第２表!$B$1:$ABM$64979,MATCH(CO$9,第２表!$10:$10,0)-1,FALSE)=0,"",VLOOKUP($B45,第２表!$B$1:$ABM$64979,MATCH(CO$9,第２表!$10:$10,0)-1,FALSE))</f>
        <v/>
      </c>
      <c r="CP45" s="139" t="str">
        <f>IF(VLOOKUP($B45,第２表!$B$1:$ABM$64979,MATCH(CP$9,第２表!$10:$10,0)-1,FALSE)=0,"",VLOOKUP($B45,第２表!$B$1:$ABM$64979,MATCH(CP$9,第２表!$10:$10,0)-1,FALSE))</f>
        <v/>
      </c>
      <c r="CQ45" s="139" t="str">
        <f>IF(VLOOKUP($B45,第２表!$B$1:$ABM$64979,MATCH(CQ$9,第２表!$10:$10,0)-1,FALSE)=0,"",VLOOKUP($B45,第２表!$B$1:$ABM$64979,MATCH(CQ$9,第２表!$10:$10,0)-1,FALSE))</f>
        <v/>
      </c>
      <c r="CR45" s="139" t="str">
        <f>IF(VLOOKUP($B45,第２表!$B$1:$ABM$64979,MATCH(CR$9,第２表!$10:$10,0)-1,FALSE)=0,"",VLOOKUP($B45,第２表!$B$1:$ABM$64979,MATCH(CR$9,第２表!$10:$10,0)-1,FALSE))</f>
        <v/>
      </c>
      <c r="CS45" s="139" t="str">
        <f>IF(VLOOKUP($B45,第２表!$B$1:$ABM$64979,MATCH(CS$9,第２表!$10:$10,0)-1,FALSE)=0,"",VLOOKUP($B45,第２表!$B$1:$ABM$64979,MATCH(CS$9,第２表!$10:$10,0)-1,FALSE))</f>
        <v/>
      </c>
      <c r="CT45" s="139" t="str">
        <f>IF(VLOOKUP($B45,第２表!$B$1:$ABM$64979,MATCH(CT$9,第２表!$10:$10,0)-1,FALSE)=0,"",VLOOKUP($B45,第２表!$B$1:$ABM$64979,MATCH(CT$9,第２表!$10:$10,0)-1,FALSE))</f>
        <v/>
      </c>
      <c r="CU45" s="226" t="str">
        <f>IF(VLOOKUP($B45,第２表!$B$1:$ABM$64979,MATCH(CU$9,第２表!$10:$10,0)-1,FALSE)=0,"",VLOOKUP($B45,第２表!$B$1:$ABM$64979,MATCH(CU$9,第２表!$10:$10,0)-1,FALSE))</f>
        <v/>
      </c>
      <c r="CV45" s="139" t="str">
        <f>IF(VLOOKUP($B45,第２表!$B$1:$ABM$64979,MATCH(CV$9,第２表!$10:$10,0)-1,FALSE)=0,"",VLOOKUP($B45,第２表!$B$1:$ABM$64979,MATCH(CV$9,第２表!$10:$10,0)-1,FALSE))</f>
        <v/>
      </c>
      <c r="CW45" s="139" t="str">
        <f>IF(VLOOKUP($B45,第２表!$B$1:$ABM$64979,MATCH(CW$9,第２表!$10:$10,0)-1,FALSE)=0,"",VLOOKUP($B45,第２表!$B$1:$ABM$64979,MATCH(CW$9,第２表!$10:$10,0)-1,FALSE))</f>
        <v/>
      </c>
      <c r="CX45" s="139" t="str">
        <f>IF(VLOOKUP($B45,第２表!$B$1:$ABM$64979,MATCH(CX$9,第２表!$10:$10,0)-1,FALSE)=0,"",VLOOKUP($B45,第２表!$B$1:$ABM$64979,MATCH(CX$9,第２表!$10:$10,0)-1,FALSE))</f>
        <v/>
      </c>
      <c r="CY45" s="139" t="str">
        <f>IF(VLOOKUP($B45,第２表!$B$1:$ABM$64979,MATCH(CY$9,第２表!$10:$10,0)-1,FALSE)=0,"",VLOOKUP($B45,第２表!$B$1:$ABM$64979,MATCH(CY$9,第２表!$10:$10,0)-1,FALSE))</f>
        <v>当該事業</v>
      </c>
      <c r="CZ45" s="139" t="str">
        <f>IF(VLOOKUP($B45,第２表!$B$1:$ABM$64979,MATCH(CZ$9,第２表!$10:$10,0)-1,FALSE)=0,"",VLOOKUP($B45,第２表!$B$1:$ABM$64979,MATCH(CZ$9,第２表!$10:$10,0)-1,FALSE))</f>
        <v>当該事業</v>
      </c>
      <c r="DA45" s="139" t="str">
        <f>IF(VLOOKUP($B45,第２表!$B$1:$ABM$64979,MATCH(DA$9,第２表!$10:$10,0)-1,FALSE)=0,"",VLOOKUP($B45,第２表!$B$1:$ABM$64979,MATCH(DA$9,第２表!$10:$10,0)-1,FALSE))</f>
        <v>当該事業</v>
      </c>
      <c r="DB45" s="139" t="str">
        <f>IF(VLOOKUP($B45,第２表!$B$1:$ABM$64979,MATCH(DB$9,第２表!$10:$10,0)-1,FALSE)=0,"",VLOOKUP($B45,第２表!$B$1:$ABM$64979,MATCH(DB$9,第２表!$10:$10,0)-1,FALSE))</f>
        <v>当該事業</v>
      </c>
      <c r="DC45" s="139" t="str">
        <f>IF(VLOOKUP($B45,第２表!$B$1:$ABM$64979,MATCH(DC$9,第２表!$10:$10,0)-1,FALSE)=0,"",VLOOKUP($B45,第２表!$B$1:$ABM$64979,MATCH(DC$9,第２表!$10:$10,0)-1,FALSE))</f>
        <v>当該事業</v>
      </c>
      <c r="DD45" s="139" t="str">
        <f>IF(VLOOKUP($B45,第２表!$B$1:$ABM$64979,MATCH(DD$9,第２表!$10:$10,0)-1,FALSE)=0,"",VLOOKUP($B45,第２表!$B$1:$ABM$64979,MATCH(DD$9,第２表!$10:$10,0)-1,FALSE))</f>
        <v/>
      </c>
      <c r="DE45" s="139" t="str">
        <f>IF(VLOOKUP($B45,第２表!$B$1:$ABM$64979,MATCH(DE$9,第２表!$10:$10,0)-1,FALSE)=0,"",VLOOKUP($B45,第２表!$B$1:$ABM$64979,MATCH(DE$9,第２表!$10:$10,0)-1,FALSE))</f>
        <v/>
      </c>
      <c r="DF45" s="139" t="str">
        <f>IF(VLOOKUP($B45,第２表!$B$1:$ABM$64979,MATCH(DF$9,第２表!$10:$10,0)-1,FALSE)=0,"",VLOOKUP($B45,第２表!$B$1:$ABM$64979,MATCH(DF$9,第２表!$10:$10,0)-1,FALSE))</f>
        <v/>
      </c>
      <c r="DG45" s="139" t="str">
        <f>IF(VLOOKUP($B45,第２表!$B$1:$ABM$64979,MATCH(DG$9,第２表!$10:$10,0)-1,FALSE)=0,"",VLOOKUP($B45,第２表!$B$1:$ABM$64979,MATCH(DG$9,第２表!$10:$10,0)-1,FALSE))</f>
        <v/>
      </c>
      <c r="DH45" s="139" t="str">
        <f>IF(VLOOKUP($B45,第２表!$B$1:$ABM$64979,MATCH(DH$9,第２表!$10:$10,0)-1,FALSE)=0,"",VLOOKUP($B45,第２表!$B$1:$ABM$64979,MATCH(DH$9,第２表!$10:$10,0)-1,FALSE))</f>
        <v/>
      </c>
      <c r="DI45" s="139" t="str">
        <f>IF(VLOOKUP($B45,第２表!$B$1:$ABM$64979,MATCH(DI$9,第２表!$10:$10,0)-1,FALSE)=0,"",VLOOKUP($B45,第２表!$B$1:$ABM$64979,MATCH(DI$9,第２表!$10:$10,0)-1,FALSE))</f>
        <v/>
      </c>
      <c r="DJ45" s="139" t="str">
        <f>IF(VLOOKUP($B45,第２表!$B$1:$ABM$64979,MATCH(DJ$9,第２表!$10:$10,0)-1,FALSE)=0,"",VLOOKUP($B45,第２表!$B$1:$ABM$64979,MATCH(DJ$9,第２表!$10:$10,0)-1,FALSE))</f>
        <v/>
      </c>
      <c r="DK45" s="139" t="str">
        <f>IF(VLOOKUP($B45,第２表!$B$1:$ABM$64979,MATCH(DK$9,第２表!$10:$10,0)-1,FALSE)=0,"",VLOOKUP($B45,第２表!$B$1:$ABM$64979,MATCH(DK$9,第２表!$10:$10,0)-1,FALSE))</f>
        <v/>
      </c>
      <c r="DL45" s="139" t="str">
        <f>IF(VLOOKUP($B45,第２表!$B$1:$ABM$64979,MATCH(DL$9,第２表!$10:$10,0)-1,FALSE)=0,"",VLOOKUP($B45,第２表!$B$1:$ABM$64979,MATCH(DL$9,第２表!$10:$10,0)-1,FALSE))</f>
        <v/>
      </c>
      <c r="DM45" s="139" t="str">
        <f>IF(VLOOKUP($B45,第２表!$B$1:$ABM$64979,MATCH(DM$9,第２表!$10:$10,0)-1,FALSE)=0,"",VLOOKUP($B45,第２表!$B$1:$ABM$64979,MATCH(DM$9,第２表!$10:$10,0)-1,FALSE))</f>
        <v>再整備</v>
      </c>
      <c r="DN45" s="139" t="str">
        <f>IF(VLOOKUP($B45,第２表!$B$1:$ABM$64979,MATCH(DN$9,第２表!$10:$10,0)-1,FALSE)=0,"",VLOOKUP($B45,第２表!$B$1:$ABM$64979,MATCH(DN$9,第２表!$10:$10,0)-1,FALSE))</f>
        <v/>
      </c>
      <c r="DO45" s="139" t="str">
        <f>IF(VLOOKUP($B45,第２表!$B$1:$ABM$64979,MATCH(DO$9,第２表!$10:$10,0)-1,FALSE)=0,"",VLOOKUP($B45,第２表!$B$1:$ABM$64979,MATCH(DO$9,第２表!$10:$10,0)-1,FALSE))</f>
        <v/>
      </c>
      <c r="DP45" s="139" t="str">
        <f>IF(VLOOKUP($B45,第２表!$B$1:$ABM$64979,MATCH(DP$9,第２表!$10:$10,0)-1,FALSE)=0,"",VLOOKUP($B45,第２表!$B$1:$ABM$64979,MATCH(DP$9,第２表!$10:$10,0)-1,FALSE))</f>
        <v/>
      </c>
      <c r="DQ45" s="139" t="str">
        <f>IF(VLOOKUP($B45,第２表!$B$1:$ABM$64979,MATCH(DQ$9,第２表!$10:$10,0)-1,FALSE)=0,"",VLOOKUP($B45,第２表!$B$1:$ABM$64979,MATCH(DQ$9,第２表!$10:$10,0)-1,FALSE))</f>
        <v/>
      </c>
      <c r="DR45" s="139" t="str">
        <f>IF(VLOOKUP($B45,第２表!$B$1:$ABM$64979,MATCH(DR$9,第２表!$10:$10,0)-1,FALSE)=0,"",VLOOKUP($B45,第２表!$B$1:$ABM$64979,MATCH(DR$9,第２表!$10:$10,0)-1,FALSE))</f>
        <v/>
      </c>
      <c r="DS45" s="139" t="str">
        <f>IF(VLOOKUP($B45,第２表!$B$1:$ABM$64979,MATCH(DS$9,第２表!$10:$10,0)-1,FALSE)=0,"",VLOOKUP($B45,第２表!$B$1:$ABM$64979,MATCH(DS$9,第２表!$10:$10,0)-1,FALSE))</f>
        <v/>
      </c>
      <c r="DT45" s="139" t="str">
        <f>IF(VLOOKUP($B45,第２表!$B$1:$ABM$64979,MATCH(DT$9,第２表!$10:$10,0)-1,FALSE)=0,"",VLOOKUP($B45,第２表!$B$1:$ABM$64979,MATCH(DT$9,第２表!$10:$10,0)-1,FALSE))</f>
        <v/>
      </c>
      <c r="DU45" s="139" t="str">
        <f>IF(VLOOKUP($B45,第２表!$B$1:$ABM$64979,MATCH(DU$9,第２表!$10:$10,0)-1,FALSE)=0,"",VLOOKUP($B45,第２表!$B$1:$ABM$64979,MATCH(DU$9,第２表!$10:$10,0)-1,FALSE))</f>
        <v/>
      </c>
      <c r="DV45" s="139" t="str">
        <f>IF(VLOOKUP($B45,第２表!$B$1:$ABM$64979,MATCH(DV$9,第２表!$10:$10,0)-1,FALSE)=0,"",VLOOKUP($B45,第２表!$B$1:$ABM$64979,MATCH(DV$9,第２表!$10:$10,0)-1,FALSE))</f>
        <v/>
      </c>
      <c r="DW45" s="139" t="str">
        <f>IF(VLOOKUP($B45,第２表!$B$1:$ABM$64979,MATCH(DW$9,第２表!$10:$10,0)-1,FALSE)=0,"",VLOOKUP($B45,第２表!$B$1:$ABM$64979,MATCH(DW$9,第２表!$10:$10,0)-1,FALSE))</f>
        <v>再整備</v>
      </c>
      <c r="DX45" s="139" t="str">
        <f>IF(VLOOKUP($B45,第２表!$B$1:$ABM$64979,MATCH(DX$9,第２表!$10:$10,0)-1,FALSE)=0,"",VLOOKUP($B45,第２表!$B$1:$ABM$64979,MATCH(DX$9,第２表!$10:$10,0)-1,FALSE))</f>
        <v/>
      </c>
      <c r="DY45" s="139" t="str">
        <f>IF(VLOOKUP($B45,第２表!$B$1:$ABM$64979,MATCH(DY$9,第２表!$10:$10,0)-1,FALSE)=0,"",VLOOKUP($B45,第２表!$B$1:$ABM$64979,MATCH(DY$9,第２表!$10:$10,0)-1,FALSE))</f>
        <v/>
      </c>
      <c r="DZ45" s="139" t="str">
        <f>IF(VLOOKUP($B45,第２表!$B$1:$ABM$64979,MATCH(DZ$9,第２表!$10:$10,0)-1,FALSE)=0,"",VLOOKUP($B45,第２表!$B$1:$ABM$64979,MATCH(DZ$9,第２表!$10:$10,0)-1,FALSE))</f>
        <v/>
      </c>
      <c r="EA45" s="139" t="str">
        <f>IF(VLOOKUP($B45,第２表!$B$1:$ABM$64979,MATCH(EA$9,第２表!$10:$10,0)-1,FALSE)=0,"",VLOOKUP($B45,第２表!$B$1:$ABM$64979,MATCH(EA$9,第２表!$10:$10,0)-1,FALSE))</f>
        <v/>
      </c>
      <c r="EB45" s="139" t="str">
        <f>IF(VLOOKUP($B45,第２表!$B$1:$ABM$64979,MATCH(EB$9,第２表!$10:$10,0)-1,FALSE)=0,"",VLOOKUP($B45,第２表!$B$1:$ABM$64979,MATCH(EB$9,第２表!$10:$10,0)-1,FALSE))</f>
        <v/>
      </c>
      <c r="EC45" s="139" t="str">
        <f>IF(VLOOKUP($B45,第２表!$B$1:$ABM$64979,MATCH(EC$9,第２表!$10:$10,0)-1,FALSE)=0,"",VLOOKUP($B45,第２表!$B$1:$ABM$64979,MATCH(EC$9,第２表!$10:$10,0)-1,FALSE))</f>
        <v/>
      </c>
      <c r="ED45" s="139" t="str">
        <f>IF(VLOOKUP($B45,第２表!$B$1:$ABM$64979,MATCH(ED$9,第２表!$10:$10,0)-1,FALSE)=0,"",VLOOKUP($B45,第２表!$B$1:$ABM$64979,MATCH(ED$9,第２表!$10:$10,0)-1,FALSE))</f>
        <v/>
      </c>
      <c r="EE45" s="139" t="str">
        <f>IF(VLOOKUP($B45,第２表!$B$1:$ABM$64979,MATCH(EE$9,第２表!$10:$10,0)-1,FALSE)=0,"",VLOOKUP($B45,第２表!$B$1:$ABM$64979,MATCH(EE$9,第２表!$10:$10,0)-1,FALSE))</f>
        <v/>
      </c>
      <c r="EF45" s="139" t="str">
        <f>IF(VLOOKUP($B45,第２表!$B$1:$ABM$64979,MATCH(EF$9,第２表!$10:$10,0)-1,FALSE)=0,"",VLOOKUP($B45,第２表!$B$1:$ABM$64979,MATCH(EF$9,第２表!$10:$10,0)-1,FALSE))</f>
        <v/>
      </c>
      <c r="EG45" s="139" t="str">
        <f>IF(VLOOKUP($B45,第２表!$B$1:$ABM$64979,MATCH(EG$9,第２表!$10:$10,0)-1,FALSE)=0,"",VLOOKUP($B45,第２表!$B$1:$ABM$64979,MATCH(EG$9,第２表!$10:$10,0)-1,FALSE))</f>
        <v>再整備</v>
      </c>
      <c r="EH45" s="139" t="str">
        <f>IF(VLOOKUP($B45,第２表!$B$1:$ABM$64979,MATCH(EH$9,第２表!$10:$10,0)-1,FALSE)=0,"",VLOOKUP($B45,第２表!$B$1:$ABM$64979,MATCH(EH$9,第２表!$10:$10,0)-1,FALSE))</f>
        <v/>
      </c>
      <c r="EI45" s="139" t="str">
        <f>IF(VLOOKUP($B45,第２表!$B$1:$ABM$64979,MATCH(EI$9,第２表!$10:$10,0)-1,FALSE)=0,"",VLOOKUP($B45,第２表!$B$1:$ABM$64979,MATCH(EI$9,第２表!$10:$10,0)-1,FALSE))</f>
        <v/>
      </c>
      <c r="EJ45" s="139" t="str">
        <f>IF(VLOOKUP($B45,第２表!$B$1:$ABM$64979,MATCH(EJ$9,第２表!$10:$10,0)-1,FALSE)=0,"",VLOOKUP($B45,第２表!$B$1:$ABM$64979,MATCH(EJ$9,第２表!$10:$10,0)-1,FALSE))</f>
        <v/>
      </c>
      <c r="EK45" s="139" t="str">
        <f>IF(VLOOKUP($B45,第２表!$B$1:$ABM$64979,MATCH(EK$9,第２表!$10:$10,0)-1,FALSE)=0,"",VLOOKUP($B45,第２表!$B$1:$ABM$64979,MATCH(EK$9,第２表!$10:$10,0)-1,FALSE))</f>
        <v/>
      </c>
      <c r="EL45" s="139" t="str">
        <f>IF(VLOOKUP($B45,第２表!$B$1:$ABM$64979,MATCH(EL$9,第２表!$10:$10,0)-1,FALSE)=0,"",VLOOKUP($B45,第２表!$B$1:$ABM$64979,MATCH(EL$9,第２表!$10:$10,0)-1,FALSE))</f>
        <v/>
      </c>
      <c r="EM45" s="139" t="str">
        <f>IF(VLOOKUP($B45,第２表!$B$1:$ABM$64979,MATCH(EM$9,第２表!$10:$10,0)-1,FALSE)=0,"",VLOOKUP($B45,第２表!$B$1:$ABM$64979,MATCH(EM$9,第２表!$10:$10,0)-1,FALSE))</f>
        <v/>
      </c>
      <c r="EN45" s="139" t="str">
        <f>IF(VLOOKUP($B45,第２表!$B$1:$ABM$64979,MATCH(EN$9,第２表!$10:$10,0)-1,FALSE)=0,"",VLOOKUP($B45,第２表!$B$1:$ABM$64979,MATCH(EN$9,第２表!$10:$10,0)-1,FALSE))</f>
        <v/>
      </c>
      <c r="EO45" s="139" t="str">
        <f>IF(VLOOKUP($B45,第２表!$B$1:$ABM$64979,MATCH(EO$9,第２表!$10:$10,0)-1,FALSE)=0,"",VLOOKUP($B45,第２表!$B$1:$ABM$64979,MATCH(EO$9,第２表!$10:$10,0)-1,FALSE))</f>
        <v/>
      </c>
      <c r="EP45" s="139" t="str">
        <f>IF(VLOOKUP($B45,第２表!$B$1:$ABM$64979,MATCH(EP$9,第２表!$10:$10,0)-1,FALSE)=0,"",VLOOKUP($B45,第２表!$B$1:$ABM$64979,MATCH(EP$9,第２表!$10:$10,0)-1,FALSE))</f>
        <v/>
      </c>
      <c r="EQ45" s="139" t="str">
        <f>IF(VLOOKUP($B45,第２表!$B$1:$ABM$64979,MATCH(EQ$9,第２表!$10:$10,0)-1,FALSE)=0,"",VLOOKUP($B45,第２表!$B$1:$ABM$64979,MATCH(EQ$9,第２表!$10:$10,0)-1,FALSE))</f>
        <v>再整備</v>
      </c>
      <c r="ER45" s="139" t="str">
        <f>IF(VLOOKUP($B45,第２表!$B$1:$ABM$64979,MATCH(ER$9,第２表!$10:$10,0)-1,FALSE)=0,"",VLOOKUP($B45,第２表!$B$1:$ABM$64979,MATCH(ER$9,第２表!$10:$10,0)-1,FALSE))</f>
        <v/>
      </c>
      <c r="ES45" s="227"/>
      <c r="ET45" s="549"/>
      <c r="EU45" s="562"/>
    </row>
    <row r="46" spans="2:151" ht="24" customHeight="1" x14ac:dyDescent="0.15">
      <c r="B46" s="566" t="str">
        <f>第１表!F12</f>
        <v>○○支線用水路－１</v>
      </c>
      <c r="C46" s="569" t="s">
        <v>209</v>
      </c>
      <c r="D46" s="173" t="s">
        <v>34</v>
      </c>
      <c r="E46" s="313">
        <v>40</v>
      </c>
      <c r="F46" s="359"/>
      <c r="G46" s="370"/>
      <c r="H46" s="370"/>
      <c r="I46" s="360"/>
      <c r="J46" s="360"/>
      <c r="K46" s="360"/>
      <c r="L46" s="360"/>
      <c r="M46" s="360"/>
      <c r="N46" s="360"/>
      <c r="O46" s="360"/>
      <c r="P46" s="360"/>
      <c r="Q46" s="360"/>
      <c r="R46" s="360"/>
      <c r="S46" s="360"/>
      <c r="T46" s="360"/>
      <c r="U46" s="360"/>
      <c r="V46" s="360"/>
      <c r="W46" s="360"/>
      <c r="X46" s="360"/>
      <c r="Y46" s="360"/>
      <c r="Z46" s="360"/>
      <c r="AA46" s="360"/>
      <c r="AB46" s="360"/>
      <c r="AC46" s="360"/>
      <c r="AD46" s="360"/>
      <c r="AE46" s="360"/>
      <c r="AF46" s="360"/>
      <c r="AG46" s="360"/>
      <c r="AH46" s="360"/>
      <c r="AI46" s="360"/>
      <c r="AJ46" s="360"/>
      <c r="AK46" s="360"/>
      <c r="AL46" s="360"/>
      <c r="AM46" s="360"/>
      <c r="AN46" s="360"/>
      <c r="AO46" s="360"/>
      <c r="AP46" s="360"/>
      <c r="AQ46" s="360"/>
      <c r="AR46" s="360"/>
      <c r="AS46" s="360"/>
      <c r="AT46" s="360"/>
      <c r="AU46" s="160"/>
      <c r="AV46" s="160"/>
      <c r="AW46" s="160"/>
      <c r="AX46" s="160"/>
      <c r="AY46" s="160">
        <v>40</v>
      </c>
      <c r="AZ46" s="140">
        <f>AY46-1</f>
        <v>39</v>
      </c>
      <c r="BA46" s="140">
        <f t="shared" ref="BA46:CL46" si="124">AZ46-1</f>
        <v>38</v>
      </c>
      <c r="BB46" s="140">
        <f t="shared" si="124"/>
        <v>37</v>
      </c>
      <c r="BC46" s="140">
        <f t="shared" si="124"/>
        <v>36</v>
      </c>
      <c r="BD46" s="140">
        <f t="shared" si="124"/>
        <v>35</v>
      </c>
      <c r="BE46" s="140">
        <f t="shared" si="124"/>
        <v>34</v>
      </c>
      <c r="BF46" s="140">
        <f t="shared" si="124"/>
        <v>33</v>
      </c>
      <c r="BG46" s="140">
        <f t="shared" si="124"/>
        <v>32</v>
      </c>
      <c r="BH46" s="140">
        <f t="shared" si="124"/>
        <v>31</v>
      </c>
      <c r="BI46" s="140">
        <f t="shared" si="124"/>
        <v>30</v>
      </c>
      <c r="BJ46" s="140">
        <f t="shared" si="124"/>
        <v>29</v>
      </c>
      <c r="BK46" s="140">
        <f t="shared" si="124"/>
        <v>28</v>
      </c>
      <c r="BL46" s="140">
        <f t="shared" si="124"/>
        <v>27</v>
      </c>
      <c r="BM46" s="140">
        <f t="shared" si="124"/>
        <v>26</v>
      </c>
      <c r="BN46" s="140">
        <f t="shared" si="124"/>
        <v>25</v>
      </c>
      <c r="BO46" s="140">
        <f t="shared" si="124"/>
        <v>24</v>
      </c>
      <c r="BP46" s="140">
        <f t="shared" si="124"/>
        <v>23</v>
      </c>
      <c r="BQ46" s="140">
        <f t="shared" si="124"/>
        <v>22</v>
      </c>
      <c r="BR46" s="140">
        <f t="shared" si="124"/>
        <v>21</v>
      </c>
      <c r="BS46" s="140">
        <f t="shared" si="124"/>
        <v>20</v>
      </c>
      <c r="BT46" s="140">
        <f t="shared" si="124"/>
        <v>19</v>
      </c>
      <c r="BU46" s="140">
        <f t="shared" si="124"/>
        <v>18</v>
      </c>
      <c r="BV46" s="140">
        <f t="shared" si="124"/>
        <v>17</v>
      </c>
      <c r="BW46" s="140">
        <f t="shared" si="124"/>
        <v>16</v>
      </c>
      <c r="BX46" s="140">
        <f t="shared" si="124"/>
        <v>15</v>
      </c>
      <c r="BY46" s="140">
        <f t="shared" si="124"/>
        <v>14</v>
      </c>
      <c r="BZ46" s="140">
        <f t="shared" si="124"/>
        <v>13</v>
      </c>
      <c r="CA46" s="140">
        <f t="shared" si="124"/>
        <v>12</v>
      </c>
      <c r="CB46" s="140">
        <f t="shared" si="124"/>
        <v>11</v>
      </c>
      <c r="CC46" s="140">
        <f t="shared" si="124"/>
        <v>10</v>
      </c>
      <c r="CD46" s="140">
        <f t="shared" si="124"/>
        <v>9</v>
      </c>
      <c r="CE46" s="140">
        <f t="shared" si="124"/>
        <v>8</v>
      </c>
      <c r="CF46" s="140">
        <f t="shared" si="124"/>
        <v>7</v>
      </c>
      <c r="CG46" s="140">
        <f t="shared" si="124"/>
        <v>6</v>
      </c>
      <c r="CH46" s="140">
        <f t="shared" si="124"/>
        <v>5</v>
      </c>
      <c r="CI46" s="140">
        <f t="shared" si="124"/>
        <v>4</v>
      </c>
      <c r="CJ46" s="140">
        <f t="shared" si="124"/>
        <v>3</v>
      </c>
      <c r="CK46" s="140">
        <f t="shared" si="124"/>
        <v>2</v>
      </c>
      <c r="CL46" s="140">
        <f t="shared" si="124"/>
        <v>1</v>
      </c>
      <c r="CM46" s="140"/>
      <c r="CN46" s="160"/>
      <c r="CO46" s="160"/>
      <c r="CP46" s="160"/>
      <c r="CQ46" s="160"/>
      <c r="CR46" s="160"/>
      <c r="CS46" s="160"/>
      <c r="CT46" s="160"/>
      <c r="CU46" s="196"/>
      <c r="CV46" s="16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229"/>
      <c r="ET46" s="561"/>
      <c r="EU46" s="563"/>
    </row>
    <row r="47" spans="2:151" ht="24" customHeight="1" x14ac:dyDescent="0.15">
      <c r="B47" s="567"/>
      <c r="C47" s="570"/>
      <c r="D47" s="173" t="s">
        <v>128</v>
      </c>
      <c r="E47" s="168" t="s">
        <v>12</v>
      </c>
      <c r="F47" s="358"/>
      <c r="G47" s="368"/>
      <c r="H47" s="368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  <c r="T47" s="345"/>
      <c r="U47" s="345"/>
      <c r="V47" s="345"/>
      <c r="W47" s="345"/>
      <c r="X47" s="345"/>
      <c r="Y47" s="345"/>
      <c r="Z47" s="345"/>
      <c r="AA47" s="345"/>
      <c r="AB47" s="345"/>
      <c r="AC47" s="345"/>
      <c r="AD47" s="345"/>
      <c r="AE47" s="345"/>
      <c r="AF47" s="345"/>
      <c r="AG47" s="345"/>
      <c r="AH47" s="345"/>
      <c r="AI47" s="345"/>
      <c r="AJ47" s="345"/>
      <c r="AK47" s="345"/>
      <c r="AL47" s="345"/>
      <c r="AM47" s="345"/>
      <c r="AN47" s="345"/>
      <c r="AO47" s="345"/>
      <c r="AP47" s="345"/>
      <c r="AQ47" s="345"/>
      <c r="AR47" s="345"/>
      <c r="AS47" s="345"/>
      <c r="AT47" s="345"/>
      <c r="AU47" s="142"/>
      <c r="AV47" s="142"/>
      <c r="AW47" s="142"/>
      <c r="AX47" s="142"/>
      <c r="AY47" s="142">
        <f>第２表!EU71</f>
        <v>252700</v>
      </c>
      <c r="AZ47" s="142">
        <f>ROUND($AY47/$AY46*AZ46,0)</f>
        <v>246383</v>
      </c>
      <c r="BA47" s="142">
        <f t="shared" ref="BA47:CU47" si="125">ROUND($AY47/$AY46*BA46,0)</f>
        <v>240065</v>
      </c>
      <c r="BB47" s="142">
        <f t="shared" si="125"/>
        <v>233748</v>
      </c>
      <c r="BC47" s="142">
        <f t="shared" si="125"/>
        <v>227430</v>
      </c>
      <c r="BD47" s="142">
        <f t="shared" si="125"/>
        <v>221113</v>
      </c>
      <c r="BE47" s="142">
        <f t="shared" si="125"/>
        <v>214795</v>
      </c>
      <c r="BF47" s="142">
        <f t="shared" si="125"/>
        <v>208478</v>
      </c>
      <c r="BG47" s="142">
        <f t="shared" si="125"/>
        <v>202160</v>
      </c>
      <c r="BH47" s="142">
        <f t="shared" si="125"/>
        <v>195843</v>
      </c>
      <c r="BI47" s="142">
        <f t="shared" si="125"/>
        <v>189525</v>
      </c>
      <c r="BJ47" s="142">
        <f t="shared" si="125"/>
        <v>183208</v>
      </c>
      <c r="BK47" s="142">
        <f t="shared" si="125"/>
        <v>176890</v>
      </c>
      <c r="BL47" s="142">
        <f t="shared" si="125"/>
        <v>170573</v>
      </c>
      <c r="BM47" s="142">
        <f t="shared" si="125"/>
        <v>164255</v>
      </c>
      <c r="BN47" s="142">
        <f t="shared" si="125"/>
        <v>157938</v>
      </c>
      <c r="BO47" s="142">
        <f t="shared" si="125"/>
        <v>151620</v>
      </c>
      <c r="BP47" s="142">
        <f t="shared" si="125"/>
        <v>145303</v>
      </c>
      <c r="BQ47" s="142">
        <f t="shared" si="125"/>
        <v>138985</v>
      </c>
      <c r="BR47" s="142">
        <f t="shared" si="125"/>
        <v>132668</v>
      </c>
      <c r="BS47" s="142">
        <f t="shared" si="125"/>
        <v>126350</v>
      </c>
      <c r="BT47" s="142">
        <f t="shared" si="125"/>
        <v>120033</v>
      </c>
      <c r="BU47" s="142">
        <f t="shared" si="125"/>
        <v>113715</v>
      </c>
      <c r="BV47" s="142">
        <f t="shared" si="125"/>
        <v>107398</v>
      </c>
      <c r="BW47" s="142">
        <f t="shared" si="125"/>
        <v>101080</v>
      </c>
      <c r="BX47" s="142">
        <f t="shared" si="125"/>
        <v>94763</v>
      </c>
      <c r="BY47" s="142">
        <f t="shared" si="125"/>
        <v>88445</v>
      </c>
      <c r="BZ47" s="142">
        <f t="shared" si="125"/>
        <v>82128</v>
      </c>
      <c r="CA47" s="142">
        <f t="shared" si="125"/>
        <v>75810</v>
      </c>
      <c r="CB47" s="142">
        <f t="shared" si="125"/>
        <v>69493</v>
      </c>
      <c r="CC47" s="142">
        <f t="shared" si="125"/>
        <v>63175</v>
      </c>
      <c r="CD47" s="142">
        <f t="shared" si="125"/>
        <v>56858</v>
      </c>
      <c r="CE47" s="142">
        <f t="shared" si="125"/>
        <v>50540</v>
      </c>
      <c r="CF47" s="142">
        <f t="shared" si="125"/>
        <v>44223</v>
      </c>
      <c r="CG47" s="142">
        <f t="shared" si="125"/>
        <v>37905</v>
      </c>
      <c r="CH47" s="142">
        <f t="shared" si="125"/>
        <v>31588</v>
      </c>
      <c r="CI47" s="142">
        <f t="shared" si="125"/>
        <v>25270</v>
      </c>
      <c r="CJ47" s="142">
        <f t="shared" si="125"/>
        <v>18953</v>
      </c>
      <c r="CK47" s="142">
        <f t="shared" si="125"/>
        <v>12635</v>
      </c>
      <c r="CL47" s="142">
        <f t="shared" si="125"/>
        <v>6318</v>
      </c>
      <c r="CM47" s="142">
        <f t="shared" si="125"/>
        <v>0</v>
      </c>
      <c r="CN47" s="142">
        <f t="shared" si="125"/>
        <v>0</v>
      </c>
      <c r="CO47" s="142">
        <f t="shared" si="125"/>
        <v>0</v>
      </c>
      <c r="CP47" s="142">
        <f t="shared" si="125"/>
        <v>0</v>
      </c>
      <c r="CQ47" s="142">
        <f t="shared" si="125"/>
        <v>0</v>
      </c>
      <c r="CR47" s="142">
        <f t="shared" si="125"/>
        <v>0</v>
      </c>
      <c r="CS47" s="142">
        <f t="shared" si="125"/>
        <v>0</v>
      </c>
      <c r="CT47" s="142">
        <f t="shared" si="125"/>
        <v>0</v>
      </c>
      <c r="CU47" s="199">
        <f t="shared" si="125"/>
        <v>0</v>
      </c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200"/>
      <c r="ET47" s="561"/>
      <c r="EU47" s="563"/>
    </row>
    <row r="48" spans="2:151" s="174" customFormat="1" ht="24" customHeight="1" x14ac:dyDescent="0.15">
      <c r="B48" s="567"/>
      <c r="C48" s="569" t="s">
        <v>231</v>
      </c>
      <c r="D48" s="173" t="s">
        <v>34</v>
      </c>
      <c r="E48" s="313">
        <v>10</v>
      </c>
      <c r="F48" s="359"/>
      <c r="G48" s="370"/>
      <c r="H48" s="370"/>
      <c r="I48" s="360"/>
      <c r="J48" s="360"/>
      <c r="K48" s="360"/>
      <c r="L48" s="360"/>
      <c r="M48" s="360"/>
      <c r="N48" s="360"/>
      <c r="O48" s="360"/>
      <c r="P48" s="360"/>
      <c r="Q48" s="360"/>
      <c r="R48" s="360"/>
      <c r="S48" s="360"/>
      <c r="T48" s="360"/>
      <c r="U48" s="360"/>
      <c r="V48" s="360"/>
      <c r="W48" s="360"/>
      <c r="X48" s="360"/>
      <c r="Y48" s="360"/>
      <c r="Z48" s="360"/>
      <c r="AA48" s="360"/>
      <c r="AB48" s="360"/>
      <c r="AC48" s="360"/>
      <c r="AD48" s="360"/>
      <c r="AE48" s="360"/>
      <c r="AF48" s="360"/>
      <c r="AG48" s="360"/>
      <c r="AH48" s="360"/>
      <c r="AI48" s="360"/>
      <c r="AJ48" s="360"/>
      <c r="AK48" s="360"/>
      <c r="AL48" s="360"/>
      <c r="AM48" s="360"/>
      <c r="AN48" s="360"/>
      <c r="AO48" s="360"/>
      <c r="AP48" s="360"/>
      <c r="AQ48" s="360"/>
      <c r="AR48" s="360"/>
      <c r="AS48" s="360"/>
      <c r="AT48" s="360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  <c r="BI48" s="162"/>
      <c r="BJ48" s="162"/>
      <c r="BK48" s="162"/>
      <c r="BL48" s="162"/>
      <c r="BM48" s="163"/>
      <c r="BN48" s="163"/>
      <c r="BO48" s="163"/>
      <c r="BP48" s="163"/>
      <c r="BQ48" s="163"/>
      <c r="BR48" s="163"/>
      <c r="BS48" s="163"/>
      <c r="BT48" s="163"/>
      <c r="BU48" s="163"/>
      <c r="BV48" s="163"/>
      <c r="BW48" s="163"/>
      <c r="BX48" s="163"/>
      <c r="BY48" s="163"/>
      <c r="BZ48" s="163"/>
      <c r="CA48" s="163"/>
      <c r="CB48" s="163"/>
      <c r="CC48" s="163"/>
      <c r="CD48" s="163"/>
      <c r="CE48" s="163"/>
      <c r="CF48" s="163"/>
      <c r="CG48" s="163"/>
      <c r="CH48" s="163"/>
      <c r="CI48" s="163"/>
      <c r="CJ48" s="163"/>
      <c r="CK48" s="163"/>
      <c r="CL48" s="163"/>
      <c r="CM48" s="163"/>
      <c r="CN48" s="163"/>
      <c r="CO48" s="163"/>
      <c r="CP48" s="163"/>
      <c r="CQ48" s="163"/>
      <c r="CR48" s="163"/>
      <c r="CS48" s="163"/>
      <c r="CT48" s="163"/>
      <c r="CU48" s="231"/>
      <c r="CV48" s="160"/>
      <c r="CW48" s="162"/>
      <c r="CX48" s="162"/>
      <c r="CY48" s="163"/>
      <c r="CZ48" s="163"/>
      <c r="DA48" s="163"/>
      <c r="DB48" s="163"/>
      <c r="DC48" s="163">
        <v>10</v>
      </c>
      <c r="DD48" s="140">
        <f>DC48-1</f>
        <v>9</v>
      </c>
      <c r="DE48" s="163">
        <f t="shared" ref="DE48:DV48" si="126">DD48-1</f>
        <v>8</v>
      </c>
      <c r="DF48" s="163">
        <f t="shared" si="126"/>
        <v>7</v>
      </c>
      <c r="DG48" s="163">
        <f t="shared" si="126"/>
        <v>6</v>
      </c>
      <c r="DH48" s="163">
        <f t="shared" si="126"/>
        <v>5</v>
      </c>
      <c r="DI48" s="163">
        <f t="shared" si="126"/>
        <v>4</v>
      </c>
      <c r="DJ48" s="163">
        <f t="shared" si="126"/>
        <v>3</v>
      </c>
      <c r="DK48" s="163">
        <f t="shared" si="126"/>
        <v>2</v>
      </c>
      <c r="DL48" s="163">
        <f t="shared" si="126"/>
        <v>1</v>
      </c>
      <c r="DM48" s="163">
        <v>10</v>
      </c>
      <c r="DN48" s="140">
        <f>DM48-1</f>
        <v>9</v>
      </c>
      <c r="DO48" s="163">
        <f t="shared" si="126"/>
        <v>8</v>
      </c>
      <c r="DP48" s="163">
        <f t="shared" si="126"/>
        <v>7</v>
      </c>
      <c r="DQ48" s="163">
        <f t="shared" si="126"/>
        <v>6</v>
      </c>
      <c r="DR48" s="163">
        <f t="shared" si="126"/>
        <v>5</v>
      </c>
      <c r="DS48" s="163">
        <f t="shared" si="126"/>
        <v>4</v>
      </c>
      <c r="DT48" s="163">
        <f t="shared" si="126"/>
        <v>3</v>
      </c>
      <c r="DU48" s="163">
        <f t="shared" si="126"/>
        <v>2</v>
      </c>
      <c r="DV48" s="163">
        <f t="shared" si="126"/>
        <v>1</v>
      </c>
      <c r="DW48" s="163">
        <v>10</v>
      </c>
      <c r="DX48" s="140">
        <f>DW48-1</f>
        <v>9</v>
      </c>
      <c r="DY48" s="163">
        <f t="shared" ref="DY48:EP48" si="127">DX48-1</f>
        <v>8</v>
      </c>
      <c r="DZ48" s="163">
        <f t="shared" si="127"/>
        <v>7</v>
      </c>
      <c r="EA48" s="163">
        <f t="shared" si="127"/>
        <v>6</v>
      </c>
      <c r="EB48" s="163">
        <f t="shared" si="127"/>
        <v>5</v>
      </c>
      <c r="EC48" s="163">
        <f t="shared" si="127"/>
        <v>4</v>
      </c>
      <c r="ED48" s="163">
        <f t="shared" si="127"/>
        <v>3</v>
      </c>
      <c r="EE48" s="163">
        <f t="shared" si="127"/>
        <v>2</v>
      </c>
      <c r="EF48" s="163">
        <f t="shared" si="127"/>
        <v>1</v>
      </c>
      <c r="EG48" s="163">
        <v>10</v>
      </c>
      <c r="EH48" s="140">
        <f>EG48-1</f>
        <v>9</v>
      </c>
      <c r="EI48" s="163">
        <f t="shared" si="127"/>
        <v>8</v>
      </c>
      <c r="EJ48" s="163">
        <f t="shared" si="127"/>
        <v>7</v>
      </c>
      <c r="EK48" s="163">
        <f t="shared" si="127"/>
        <v>6</v>
      </c>
      <c r="EL48" s="163">
        <f t="shared" si="127"/>
        <v>5</v>
      </c>
      <c r="EM48" s="163">
        <f t="shared" si="127"/>
        <v>4</v>
      </c>
      <c r="EN48" s="163">
        <f t="shared" si="127"/>
        <v>3</v>
      </c>
      <c r="EO48" s="163">
        <f t="shared" si="127"/>
        <v>2</v>
      </c>
      <c r="EP48" s="163">
        <f t="shared" si="127"/>
        <v>1</v>
      </c>
      <c r="EQ48" s="163">
        <v>10</v>
      </c>
      <c r="ER48" s="140">
        <f>EQ48-1</f>
        <v>9</v>
      </c>
      <c r="ES48" s="229"/>
      <c r="ET48" s="561"/>
      <c r="EU48" s="563"/>
    </row>
    <row r="49" spans="2:151" s="174" customFormat="1" ht="24" customHeight="1" x14ac:dyDescent="0.15">
      <c r="B49" s="567"/>
      <c r="C49" s="570"/>
      <c r="D49" s="173" t="s">
        <v>18</v>
      </c>
      <c r="E49" s="168" t="s">
        <v>12</v>
      </c>
      <c r="F49" s="358"/>
      <c r="G49" s="368"/>
      <c r="H49" s="368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  <c r="X49" s="345"/>
      <c r="Y49" s="345"/>
      <c r="Z49" s="345"/>
      <c r="AA49" s="345"/>
      <c r="AB49" s="345"/>
      <c r="AC49" s="345"/>
      <c r="AD49" s="345"/>
      <c r="AE49" s="345"/>
      <c r="AF49" s="345"/>
      <c r="AG49" s="345"/>
      <c r="AH49" s="345"/>
      <c r="AI49" s="345"/>
      <c r="AJ49" s="345"/>
      <c r="AK49" s="345"/>
      <c r="AL49" s="345"/>
      <c r="AM49" s="345"/>
      <c r="AN49" s="345"/>
      <c r="AO49" s="345"/>
      <c r="AP49" s="345"/>
      <c r="AQ49" s="345"/>
      <c r="AR49" s="345"/>
      <c r="AS49" s="345"/>
      <c r="AT49" s="345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  <c r="BI49" s="164"/>
      <c r="BJ49" s="164"/>
      <c r="BK49" s="164"/>
      <c r="BL49" s="164"/>
      <c r="BM49" s="164"/>
      <c r="BN49" s="164"/>
      <c r="BO49" s="164"/>
      <c r="BP49" s="164"/>
      <c r="BQ49" s="164"/>
      <c r="BR49" s="164"/>
      <c r="BS49" s="164"/>
      <c r="BT49" s="164"/>
      <c r="BU49" s="164"/>
      <c r="BV49" s="164"/>
      <c r="BW49" s="164"/>
      <c r="BX49" s="164"/>
      <c r="BY49" s="164"/>
      <c r="BZ49" s="164"/>
      <c r="CA49" s="164"/>
      <c r="CB49" s="164"/>
      <c r="CC49" s="164"/>
      <c r="CD49" s="164"/>
      <c r="CE49" s="164"/>
      <c r="CF49" s="164"/>
      <c r="CG49" s="164"/>
      <c r="CH49" s="164"/>
      <c r="CI49" s="164"/>
      <c r="CJ49" s="164"/>
      <c r="CK49" s="164"/>
      <c r="CL49" s="164"/>
      <c r="CM49" s="164"/>
      <c r="CN49" s="164"/>
      <c r="CO49" s="164"/>
      <c r="CP49" s="164"/>
      <c r="CQ49" s="164"/>
      <c r="CR49" s="164"/>
      <c r="CS49" s="164"/>
      <c r="CT49" s="164"/>
      <c r="CU49" s="232"/>
      <c r="CV49" s="142"/>
      <c r="CW49" s="164"/>
      <c r="CX49" s="164"/>
      <c r="CY49" s="164"/>
      <c r="CZ49" s="164"/>
      <c r="DA49" s="164"/>
      <c r="DB49" s="164"/>
      <c r="DC49" s="164">
        <v>50000</v>
      </c>
      <c r="DD49" s="142">
        <f>ROUND($DC49/$DC48*DD48,0)</f>
        <v>45000</v>
      </c>
      <c r="DE49" s="142">
        <f t="shared" ref="DE49:DL49" si="128">ROUND($DC49/$DC48*DE48,0)</f>
        <v>40000</v>
      </c>
      <c r="DF49" s="142">
        <f t="shared" si="128"/>
        <v>35000</v>
      </c>
      <c r="DG49" s="142">
        <f t="shared" si="128"/>
        <v>30000</v>
      </c>
      <c r="DH49" s="142">
        <f t="shared" si="128"/>
        <v>25000</v>
      </c>
      <c r="DI49" s="142">
        <f t="shared" si="128"/>
        <v>20000</v>
      </c>
      <c r="DJ49" s="142">
        <f t="shared" si="128"/>
        <v>15000</v>
      </c>
      <c r="DK49" s="142">
        <f t="shared" si="128"/>
        <v>10000</v>
      </c>
      <c r="DL49" s="142">
        <f t="shared" si="128"/>
        <v>5000</v>
      </c>
      <c r="DM49" s="142">
        <f>ROUND($DC49/$DC48*DM48,0)</f>
        <v>50000</v>
      </c>
      <c r="DN49" s="142">
        <f t="shared" ref="DN49:EE49" si="129">ROUND($DC49/$DC48*DN48,0)</f>
        <v>45000</v>
      </c>
      <c r="DO49" s="142">
        <f t="shared" si="129"/>
        <v>40000</v>
      </c>
      <c r="DP49" s="142">
        <f t="shared" si="129"/>
        <v>35000</v>
      </c>
      <c r="DQ49" s="142">
        <f t="shared" si="129"/>
        <v>30000</v>
      </c>
      <c r="DR49" s="142">
        <f t="shared" si="129"/>
        <v>25000</v>
      </c>
      <c r="DS49" s="142">
        <f t="shared" si="129"/>
        <v>20000</v>
      </c>
      <c r="DT49" s="142">
        <f t="shared" si="129"/>
        <v>15000</v>
      </c>
      <c r="DU49" s="142">
        <f t="shared" si="129"/>
        <v>10000</v>
      </c>
      <c r="DV49" s="142">
        <f t="shared" si="129"/>
        <v>5000</v>
      </c>
      <c r="DW49" s="142">
        <f t="shared" si="129"/>
        <v>50000</v>
      </c>
      <c r="DX49" s="142">
        <f t="shared" si="129"/>
        <v>45000</v>
      </c>
      <c r="DY49" s="142">
        <f t="shared" si="129"/>
        <v>40000</v>
      </c>
      <c r="DZ49" s="142">
        <f t="shared" si="129"/>
        <v>35000</v>
      </c>
      <c r="EA49" s="142">
        <f t="shared" si="129"/>
        <v>30000</v>
      </c>
      <c r="EB49" s="142">
        <f t="shared" si="129"/>
        <v>25000</v>
      </c>
      <c r="EC49" s="142">
        <f t="shared" si="129"/>
        <v>20000</v>
      </c>
      <c r="ED49" s="142">
        <f t="shared" si="129"/>
        <v>15000</v>
      </c>
      <c r="EE49" s="142">
        <f t="shared" si="129"/>
        <v>10000</v>
      </c>
      <c r="EF49" s="142">
        <f t="shared" ref="EF49" si="130">ROUND($DC49/$DC48*EF48,0)</f>
        <v>5000</v>
      </c>
      <c r="EG49" s="142">
        <f t="shared" ref="EG49" si="131">ROUND($DC49/$DC48*EG48,0)</f>
        <v>50000</v>
      </c>
      <c r="EH49" s="142">
        <f t="shared" ref="EH49" si="132">ROUND($DC49/$DC48*EH48,0)</f>
        <v>45000</v>
      </c>
      <c r="EI49" s="142">
        <f t="shared" ref="EI49" si="133">ROUND($DC49/$DC48*EI48,0)</f>
        <v>40000</v>
      </c>
      <c r="EJ49" s="142">
        <f t="shared" ref="EJ49" si="134">ROUND($DC49/$DC48*EJ48,0)</f>
        <v>35000</v>
      </c>
      <c r="EK49" s="142">
        <f t="shared" ref="EK49" si="135">ROUND($DC49/$DC48*EK48,0)</f>
        <v>30000</v>
      </c>
      <c r="EL49" s="142">
        <f t="shared" ref="EL49" si="136">ROUND($DC49/$DC48*EL48,0)</f>
        <v>25000</v>
      </c>
      <c r="EM49" s="142">
        <f t="shared" ref="EM49" si="137">ROUND($DC49/$DC48*EM48,0)</f>
        <v>20000</v>
      </c>
      <c r="EN49" s="142">
        <f t="shared" ref="EN49" si="138">ROUND($DC49/$DC48*EN48,0)</f>
        <v>15000</v>
      </c>
      <c r="EO49" s="142">
        <f t="shared" ref="EO49" si="139">ROUND($DC49/$DC48*EO48,0)</f>
        <v>10000</v>
      </c>
      <c r="EP49" s="142">
        <f t="shared" ref="EP49" si="140">ROUND($DC49/$DC48*EP48,0)</f>
        <v>5000</v>
      </c>
      <c r="EQ49" s="142">
        <f t="shared" ref="EQ49" si="141">ROUND($DC49/$DC48*EQ48,0)</f>
        <v>50000</v>
      </c>
      <c r="ER49" s="142">
        <f t="shared" ref="ER49" si="142">ROUND($DC49/$DC48*ER48,0)</f>
        <v>45000</v>
      </c>
      <c r="ES49" s="200"/>
      <c r="ET49" s="561"/>
      <c r="EU49" s="563"/>
    </row>
    <row r="50" spans="2:151" s="174" customFormat="1" ht="24" customHeight="1" x14ac:dyDescent="0.15">
      <c r="B50" s="567"/>
      <c r="C50" s="569" t="s">
        <v>232</v>
      </c>
      <c r="D50" s="173" t="s">
        <v>34</v>
      </c>
      <c r="E50" s="313">
        <v>20</v>
      </c>
      <c r="F50" s="359"/>
      <c r="G50" s="370"/>
      <c r="H50" s="370"/>
      <c r="I50" s="360"/>
      <c r="J50" s="360"/>
      <c r="K50" s="360"/>
      <c r="L50" s="360"/>
      <c r="M50" s="360"/>
      <c r="N50" s="360"/>
      <c r="O50" s="360"/>
      <c r="P50" s="360"/>
      <c r="Q50" s="360"/>
      <c r="R50" s="360"/>
      <c r="S50" s="360"/>
      <c r="T50" s="360"/>
      <c r="U50" s="360"/>
      <c r="V50" s="360"/>
      <c r="W50" s="360"/>
      <c r="X50" s="360"/>
      <c r="Y50" s="360"/>
      <c r="Z50" s="360"/>
      <c r="AA50" s="360"/>
      <c r="AB50" s="360"/>
      <c r="AC50" s="360"/>
      <c r="AD50" s="360"/>
      <c r="AE50" s="360"/>
      <c r="AF50" s="360"/>
      <c r="AG50" s="360"/>
      <c r="AH50" s="360"/>
      <c r="AI50" s="360"/>
      <c r="AJ50" s="360"/>
      <c r="AK50" s="360"/>
      <c r="AL50" s="360"/>
      <c r="AM50" s="360"/>
      <c r="AN50" s="360"/>
      <c r="AO50" s="360"/>
      <c r="AP50" s="360"/>
      <c r="AQ50" s="360"/>
      <c r="AR50" s="360"/>
      <c r="AS50" s="360"/>
      <c r="AT50" s="360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  <c r="BI50" s="162"/>
      <c r="BJ50" s="162"/>
      <c r="BK50" s="162"/>
      <c r="BL50" s="162"/>
      <c r="BM50" s="163"/>
      <c r="BN50" s="163"/>
      <c r="BO50" s="163"/>
      <c r="BP50" s="163"/>
      <c r="BQ50" s="163"/>
      <c r="BR50" s="163"/>
      <c r="BS50" s="163"/>
      <c r="BT50" s="163"/>
      <c r="BU50" s="163"/>
      <c r="BV50" s="163"/>
      <c r="BW50" s="163"/>
      <c r="BX50" s="163"/>
      <c r="BY50" s="163"/>
      <c r="BZ50" s="163"/>
      <c r="CA50" s="163"/>
      <c r="CB50" s="163"/>
      <c r="CC50" s="163"/>
      <c r="CD50" s="163"/>
      <c r="CE50" s="163"/>
      <c r="CF50" s="163"/>
      <c r="CG50" s="163"/>
      <c r="CH50" s="163"/>
      <c r="CI50" s="163"/>
      <c r="CJ50" s="163"/>
      <c r="CK50" s="163"/>
      <c r="CL50" s="163"/>
      <c r="CM50" s="163"/>
      <c r="CN50" s="163"/>
      <c r="CO50" s="163"/>
      <c r="CP50" s="163"/>
      <c r="CQ50" s="163"/>
      <c r="CR50" s="163"/>
      <c r="CS50" s="163"/>
      <c r="CT50" s="163"/>
      <c r="CU50" s="231"/>
      <c r="CV50" s="160"/>
      <c r="CW50" s="162"/>
      <c r="CX50" s="162"/>
      <c r="CY50" s="163"/>
      <c r="CZ50" s="163"/>
      <c r="DA50" s="163"/>
      <c r="DB50" s="163"/>
      <c r="DC50" s="163">
        <v>20</v>
      </c>
      <c r="DD50" s="140">
        <f>DC50-1</f>
        <v>19</v>
      </c>
      <c r="DE50" s="140">
        <f t="shared" ref="DE50:DV50" si="143">DD50-1</f>
        <v>18</v>
      </c>
      <c r="DF50" s="140">
        <f t="shared" si="143"/>
        <v>17</v>
      </c>
      <c r="DG50" s="140">
        <f t="shared" si="143"/>
        <v>16</v>
      </c>
      <c r="DH50" s="140">
        <f t="shared" si="143"/>
        <v>15</v>
      </c>
      <c r="DI50" s="140">
        <f t="shared" si="143"/>
        <v>14</v>
      </c>
      <c r="DJ50" s="140">
        <f t="shared" si="143"/>
        <v>13</v>
      </c>
      <c r="DK50" s="140">
        <f t="shared" si="143"/>
        <v>12</v>
      </c>
      <c r="DL50" s="140">
        <f t="shared" si="143"/>
        <v>11</v>
      </c>
      <c r="DM50" s="140">
        <f t="shared" si="143"/>
        <v>10</v>
      </c>
      <c r="DN50" s="140">
        <f t="shared" si="143"/>
        <v>9</v>
      </c>
      <c r="DO50" s="140">
        <f t="shared" si="143"/>
        <v>8</v>
      </c>
      <c r="DP50" s="140">
        <f t="shared" si="143"/>
        <v>7</v>
      </c>
      <c r="DQ50" s="140">
        <f t="shared" si="143"/>
        <v>6</v>
      </c>
      <c r="DR50" s="140">
        <f t="shared" si="143"/>
        <v>5</v>
      </c>
      <c r="DS50" s="140">
        <f t="shared" si="143"/>
        <v>4</v>
      </c>
      <c r="DT50" s="140">
        <f t="shared" si="143"/>
        <v>3</v>
      </c>
      <c r="DU50" s="140">
        <f t="shared" si="143"/>
        <v>2</v>
      </c>
      <c r="DV50" s="140">
        <f t="shared" si="143"/>
        <v>1</v>
      </c>
      <c r="DW50" s="163">
        <v>20</v>
      </c>
      <c r="DX50" s="140">
        <f>DW50-1</f>
        <v>19</v>
      </c>
      <c r="DY50" s="140">
        <f t="shared" ref="DY50:EP50" si="144">DX50-1</f>
        <v>18</v>
      </c>
      <c r="DZ50" s="140">
        <f t="shared" si="144"/>
        <v>17</v>
      </c>
      <c r="EA50" s="140">
        <f t="shared" si="144"/>
        <v>16</v>
      </c>
      <c r="EB50" s="140">
        <f t="shared" si="144"/>
        <v>15</v>
      </c>
      <c r="EC50" s="140">
        <f t="shared" si="144"/>
        <v>14</v>
      </c>
      <c r="ED50" s="140">
        <f t="shared" si="144"/>
        <v>13</v>
      </c>
      <c r="EE50" s="140">
        <f t="shared" si="144"/>
        <v>12</v>
      </c>
      <c r="EF50" s="140">
        <f t="shared" si="144"/>
        <v>11</v>
      </c>
      <c r="EG50" s="140">
        <f t="shared" si="144"/>
        <v>10</v>
      </c>
      <c r="EH50" s="140">
        <f t="shared" si="144"/>
        <v>9</v>
      </c>
      <c r="EI50" s="140">
        <f t="shared" si="144"/>
        <v>8</v>
      </c>
      <c r="EJ50" s="140">
        <f t="shared" si="144"/>
        <v>7</v>
      </c>
      <c r="EK50" s="140">
        <f t="shared" si="144"/>
        <v>6</v>
      </c>
      <c r="EL50" s="140">
        <f t="shared" si="144"/>
        <v>5</v>
      </c>
      <c r="EM50" s="140">
        <f t="shared" si="144"/>
        <v>4</v>
      </c>
      <c r="EN50" s="140">
        <f t="shared" si="144"/>
        <v>3</v>
      </c>
      <c r="EO50" s="140">
        <f t="shared" si="144"/>
        <v>2</v>
      </c>
      <c r="EP50" s="140">
        <f t="shared" si="144"/>
        <v>1</v>
      </c>
      <c r="EQ50" s="163">
        <v>20</v>
      </c>
      <c r="ER50" s="140">
        <f>EQ50-1</f>
        <v>19</v>
      </c>
      <c r="ES50" s="229"/>
      <c r="ET50" s="561"/>
      <c r="EU50" s="563"/>
    </row>
    <row r="51" spans="2:151" s="174" customFormat="1" ht="24" customHeight="1" x14ac:dyDescent="0.15">
      <c r="B51" s="567"/>
      <c r="C51" s="570"/>
      <c r="D51" s="173" t="s">
        <v>18</v>
      </c>
      <c r="E51" s="168" t="s">
        <v>12</v>
      </c>
      <c r="F51" s="358"/>
      <c r="G51" s="368"/>
      <c r="H51" s="368"/>
      <c r="I51" s="345"/>
      <c r="J51" s="345"/>
      <c r="K51" s="345"/>
      <c r="L51" s="345"/>
      <c r="M51" s="345"/>
      <c r="N51" s="345"/>
      <c r="O51" s="345"/>
      <c r="P51" s="345"/>
      <c r="Q51" s="345"/>
      <c r="R51" s="345"/>
      <c r="S51" s="345"/>
      <c r="T51" s="345"/>
      <c r="U51" s="345"/>
      <c r="V51" s="345"/>
      <c r="W51" s="345"/>
      <c r="X51" s="345"/>
      <c r="Y51" s="345"/>
      <c r="Z51" s="345"/>
      <c r="AA51" s="345"/>
      <c r="AB51" s="345"/>
      <c r="AC51" s="345"/>
      <c r="AD51" s="345"/>
      <c r="AE51" s="345"/>
      <c r="AF51" s="345"/>
      <c r="AG51" s="345"/>
      <c r="AH51" s="345"/>
      <c r="AI51" s="345"/>
      <c r="AJ51" s="345"/>
      <c r="AK51" s="345"/>
      <c r="AL51" s="345"/>
      <c r="AM51" s="345"/>
      <c r="AN51" s="345"/>
      <c r="AO51" s="345"/>
      <c r="AP51" s="345"/>
      <c r="AQ51" s="345"/>
      <c r="AR51" s="345"/>
      <c r="AS51" s="345"/>
      <c r="AT51" s="345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  <c r="BI51" s="164"/>
      <c r="BJ51" s="164"/>
      <c r="BK51" s="164"/>
      <c r="BL51" s="164"/>
      <c r="BM51" s="164"/>
      <c r="BN51" s="164"/>
      <c r="BO51" s="164"/>
      <c r="BP51" s="164"/>
      <c r="BQ51" s="164"/>
      <c r="BR51" s="164"/>
      <c r="BS51" s="164"/>
      <c r="BT51" s="164"/>
      <c r="BU51" s="164"/>
      <c r="BV51" s="164"/>
      <c r="BW51" s="164"/>
      <c r="BX51" s="164"/>
      <c r="BY51" s="164"/>
      <c r="BZ51" s="164"/>
      <c r="CA51" s="164"/>
      <c r="CB51" s="164"/>
      <c r="CC51" s="164"/>
      <c r="CD51" s="164"/>
      <c r="CE51" s="164"/>
      <c r="CF51" s="164"/>
      <c r="CG51" s="164"/>
      <c r="CH51" s="164"/>
      <c r="CI51" s="164"/>
      <c r="CJ51" s="164"/>
      <c r="CK51" s="164"/>
      <c r="CL51" s="164"/>
      <c r="CM51" s="164"/>
      <c r="CN51" s="164"/>
      <c r="CO51" s="164"/>
      <c r="CP51" s="164"/>
      <c r="CQ51" s="164"/>
      <c r="CR51" s="164"/>
      <c r="CS51" s="164"/>
      <c r="CT51" s="164"/>
      <c r="CU51" s="232"/>
      <c r="CV51" s="142"/>
      <c r="CW51" s="164"/>
      <c r="CX51" s="164"/>
      <c r="CY51" s="164"/>
      <c r="CZ51" s="164"/>
      <c r="DA51" s="164"/>
      <c r="DB51" s="164"/>
      <c r="DC51" s="164">
        <v>450000</v>
      </c>
      <c r="DD51" s="142">
        <f>ROUND($DC51/$DC50*DD50,0)</f>
        <v>427500</v>
      </c>
      <c r="DE51" s="142">
        <f t="shared" ref="DE51:ER51" si="145">ROUND($DC51/$DC50*DE50,0)</f>
        <v>405000</v>
      </c>
      <c r="DF51" s="142">
        <f t="shared" si="145"/>
        <v>382500</v>
      </c>
      <c r="DG51" s="142">
        <f t="shared" si="145"/>
        <v>360000</v>
      </c>
      <c r="DH51" s="142">
        <f t="shared" si="145"/>
        <v>337500</v>
      </c>
      <c r="DI51" s="142">
        <f t="shared" si="145"/>
        <v>315000</v>
      </c>
      <c r="DJ51" s="142">
        <f t="shared" si="145"/>
        <v>292500</v>
      </c>
      <c r="DK51" s="142">
        <f t="shared" si="145"/>
        <v>270000</v>
      </c>
      <c r="DL51" s="142">
        <f t="shared" si="145"/>
        <v>247500</v>
      </c>
      <c r="DM51" s="142">
        <f t="shared" si="145"/>
        <v>225000</v>
      </c>
      <c r="DN51" s="142">
        <f t="shared" si="145"/>
        <v>202500</v>
      </c>
      <c r="DO51" s="142">
        <f t="shared" si="145"/>
        <v>180000</v>
      </c>
      <c r="DP51" s="142">
        <f t="shared" si="145"/>
        <v>157500</v>
      </c>
      <c r="DQ51" s="142">
        <f t="shared" si="145"/>
        <v>135000</v>
      </c>
      <c r="DR51" s="142">
        <f t="shared" si="145"/>
        <v>112500</v>
      </c>
      <c r="DS51" s="142">
        <f t="shared" si="145"/>
        <v>90000</v>
      </c>
      <c r="DT51" s="142">
        <f t="shared" si="145"/>
        <v>67500</v>
      </c>
      <c r="DU51" s="142">
        <f t="shared" si="145"/>
        <v>45000</v>
      </c>
      <c r="DV51" s="142">
        <f t="shared" si="145"/>
        <v>22500</v>
      </c>
      <c r="DW51" s="142">
        <f t="shared" si="145"/>
        <v>450000</v>
      </c>
      <c r="DX51" s="142">
        <f t="shared" si="145"/>
        <v>427500</v>
      </c>
      <c r="DY51" s="142">
        <f t="shared" si="145"/>
        <v>405000</v>
      </c>
      <c r="DZ51" s="142">
        <f t="shared" si="145"/>
        <v>382500</v>
      </c>
      <c r="EA51" s="142">
        <f t="shared" si="145"/>
        <v>360000</v>
      </c>
      <c r="EB51" s="142">
        <f t="shared" si="145"/>
        <v>337500</v>
      </c>
      <c r="EC51" s="142">
        <f t="shared" si="145"/>
        <v>315000</v>
      </c>
      <c r="ED51" s="142">
        <f t="shared" si="145"/>
        <v>292500</v>
      </c>
      <c r="EE51" s="142">
        <f t="shared" si="145"/>
        <v>270000</v>
      </c>
      <c r="EF51" s="142">
        <f t="shared" si="145"/>
        <v>247500</v>
      </c>
      <c r="EG51" s="142">
        <f t="shared" si="145"/>
        <v>225000</v>
      </c>
      <c r="EH51" s="142">
        <f t="shared" si="145"/>
        <v>202500</v>
      </c>
      <c r="EI51" s="142">
        <f t="shared" si="145"/>
        <v>180000</v>
      </c>
      <c r="EJ51" s="142">
        <f t="shared" si="145"/>
        <v>157500</v>
      </c>
      <c r="EK51" s="142">
        <f t="shared" si="145"/>
        <v>135000</v>
      </c>
      <c r="EL51" s="142">
        <f t="shared" si="145"/>
        <v>112500</v>
      </c>
      <c r="EM51" s="142">
        <f t="shared" si="145"/>
        <v>90000</v>
      </c>
      <c r="EN51" s="142">
        <f t="shared" si="145"/>
        <v>67500</v>
      </c>
      <c r="EO51" s="142">
        <f t="shared" si="145"/>
        <v>45000</v>
      </c>
      <c r="EP51" s="142">
        <f t="shared" si="145"/>
        <v>22500</v>
      </c>
      <c r="EQ51" s="142">
        <f t="shared" si="145"/>
        <v>450000</v>
      </c>
      <c r="ER51" s="142">
        <f t="shared" si="145"/>
        <v>427500</v>
      </c>
      <c r="ES51" s="200"/>
      <c r="ET51" s="561"/>
      <c r="EU51" s="563"/>
    </row>
    <row r="52" spans="2:151" ht="24" customHeight="1" thickBot="1" x14ac:dyDescent="0.2">
      <c r="B52" s="567"/>
      <c r="C52" s="539" t="s">
        <v>13</v>
      </c>
      <c r="D52" s="540"/>
      <c r="E52" s="168" t="s">
        <v>12</v>
      </c>
      <c r="F52" s="358"/>
      <c r="G52" s="368"/>
      <c r="H52" s="368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5"/>
      <c r="AH52" s="345"/>
      <c r="AI52" s="345"/>
      <c r="AJ52" s="345"/>
      <c r="AK52" s="345"/>
      <c r="AL52" s="345"/>
      <c r="AM52" s="345"/>
      <c r="AN52" s="345"/>
      <c r="AO52" s="345"/>
      <c r="AP52" s="345"/>
      <c r="AQ52" s="345"/>
      <c r="AR52" s="345"/>
      <c r="AS52" s="345"/>
      <c r="AT52" s="345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99">
        <f>SUM(E52:CT52)</f>
        <v>0</v>
      </c>
      <c r="CV52" s="142"/>
      <c r="CW52" s="142"/>
      <c r="CX52" s="142"/>
      <c r="CY52" s="142"/>
      <c r="CZ52" s="142"/>
      <c r="DA52" s="142"/>
      <c r="DB52" s="142"/>
      <c r="DC52" s="142">
        <v>5000</v>
      </c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>
        <f>SUM(CU52:EQ52)</f>
        <v>5000</v>
      </c>
      <c r="ES52" s="200"/>
      <c r="ET52" s="235" t="s">
        <v>112</v>
      </c>
      <c r="EU52" s="234"/>
    </row>
    <row r="53" spans="2:151" ht="24" customHeight="1" thickBot="1" x14ac:dyDescent="0.2">
      <c r="B53" s="568"/>
      <c r="C53" s="564" t="s">
        <v>9</v>
      </c>
      <c r="D53" s="565"/>
      <c r="E53" s="169" t="s">
        <v>12</v>
      </c>
      <c r="F53" s="362"/>
      <c r="G53" s="143">
        <f t="shared" ref="G53:AT53" si="146">SUM(G47,G49,G51,G52:G52)</f>
        <v>0</v>
      </c>
      <c r="H53" s="143">
        <f t="shared" si="146"/>
        <v>0</v>
      </c>
      <c r="I53" s="143">
        <f t="shared" si="146"/>
        <v>0</v>
      </c>
      <c r="J53" s="143">
        <f t="shared" si="146"/>
        <v>0</v>
      </c>
      <c r="K53" s="143">
        <f t="shared" si="146"/>
        <v>0</v>
      </c>
      <c r="L53" s="143">
        <f t="shared" si="146"/>
        <v>0</v>
      </c>
      <c r="M53" s="143">
        <f t="shared" si="146"/>
        <v>0</v>
      </c>
      <c r="N53" s="143">
        <f t="shared" si="146"/>
        <v>0</v>
      </c>
      <c r="O53" s="143">
        <f t="shared" si="146"/>
        <v>0</v>
      </c>
      <c r="P53" s="143">
        <f t="shared" si="146"/>
        <v>0</v>
      </c>
      <c r="Q53" s="143">
        <f t="shared" si="146"/>
        <v>0</v>
      </c>
      <c r="R53" s="143">
        <f t="shared" si="146"/>
        <v>0</v>
      </c>
      <c r="S53" s="143">
        <f t="shared" si="146"/>
        <v>0</v>
      </c>
      <c r="T53" s="143">
        <f t="shared" si="146"/>
        <v>0</v>
      </c>
      <c r="U53" s="143">
        <f t="shared" si="146"/>
        <v>0</v>
      </c>
      <c r="V53" s="143">
        <f t="shared" si="146"/>
        <v>0</v>
      </c>
      <c r="W53" s="143">
        <f t="shared" si="146"/>
        <v>0</v>
      </c>
      <c r="X53" s="143">
        <f t="shared" si="146"/>
        <v>0</v>
      </c>
      <c r="Y53" s="143">
        <f t="shared" si="146"/>
        <v>0</v>
      </c>
      <c r="Z53" s="143">
        <f t="shared" si="146"/>
        <v>0</v>
      </c>
      <c r="AA53" s="143">
        <f t="shared" si="146"/>
        <v>0</v>
      </c>
      <c r="AB53" s="143">
        <f t="shared" si="146"/>
        <v>0</v>
      </c>
      <c r="AC53" s="143">
        <f t="shared" si="146"/>
        <v>0</v>
      </c>
      <c r="AD53" s="143">
        <f t="shared" si="146"/>
        <v>0</v>
      </c>
      <c r="AE53" s="143">
        <f t="shared" si="146"/>
        <v>0</v>
      </c>
      <c r="AF53" s="143">
        <f t="shared" si="146"/>
        <v>0</v>
      </c>
      <c r="AG53" s="143">
        <f t="shared" si="146"/>
        <v>0</v>
      </c>
      <c r="AH53" s="143">
        <f t="shared" si="146"/>
        <v>0</v>
      </c>
      <c r="AI53" s="143">
        <f t="shared" si="146"/>
        <v>0</v>
      </c>
      <c r="AJ53" s="143">
        <f t="shared" si="146"/>
        <v>0</v>
      </c>
      <c r="AK53" s="143">
        <f t="shared" si="146"/>
        <v>0</v>
      </c>
      <c r="AL53" s="143">
        <f t="shared" si="146"/>
        <v>0</v>
      </c>
      <c r="AM53" s="143">
        <f t="shared" si="146"/>
        <v>0</v>
      </c>
      <c r="AN53" s="143">
        <f t="shared" si="146"/>
        <v>0</v>
      </c>
      <c r="AO53" s="143">
        <f t="shared" si="146"/>
        <v>0</v>
      </c>
      <c r="AP53" s="143">
        <f t="shared" si="146"/>
        <v>0</v>
      </c>
      <c r="AQ53" s="143">
        <f t="shared" si="146"/>
        <v>0</v>
      </c>
      <c r="AR53" s="143">
        <f t="shared" si="146"/>
        <v>0</v>
      </c>
      <c r="AS53" s="143">
        <f t="shared" si="146"/>
        <v>0</v>
      </c>
      <c r="AT53" s="143">
        <f t="shared" si="146"/>
        <v>0</v>
      </c>
      <c r="AU53" s="143">
        <f t="shared" ref="AU53:BZ53" si="147">SUM(AU47,AU49,AU51,AU52:AU52)</f>
        <v>0</v>
      </c>
      <c r="AV53" s="143">
        <f t="shared" si="147"/>
        <v>0</v>
      </c>
      <c r="AW53" s="143">
        <f t="shared" si="147"/>
        <v>0</v>
      </c>
      <c r="AX53" s="143">
        <f t="shared" si="147"/>
        <v>0</v>
      </c>
      <c r="AY53" s="143">
        <f t="shared" si="147"/>
        <v>252700</v>
      </c>
      <c r="AZ53" s="143">
        <f t="shared" si="147"/>
        <v>246383</v>
      </c>
      <c r="BA53" s="143">
        <f t="shared" si="147"/>
        <v>240065</v>
      </c>
      <c r="BB53" s="143">
        <f t="shared" si="147"/>
        <v>233748</v>
      </c>
      <c r="BC53" s="143">
        <f t="shared" si="147"/>
        <v>227430</v>
      </c>
      <c r="BD53" s="143">
        <f t="shared" si="147"/>
        <v>221113</v>
      </c>
      <c r="BE53" s="143">
        <f t="shared" si="147"/>
        <v>214795</v>
      </c>
      <c r="BF53" s="143">
        <f t="shared" si="147"/>
        <v>208478</v>
      </c>
      <c r="BG53" s="143">
        <f t="shared" si="147"/>
        <v>202160</v>
      </c>
      <c r="BH53" s="143">
        <f t="shared" si="147"/>
        <v>195843</v>
      </c>
      <c r="BI53" s="143">
        <f t="shared" si="147"/>
        <v>189525</v>
      </c>
      <c r="BJ53" s="143">
        <f t="shared" si="147"/>
        <v>183208</v>
      </c>
      <c r="BK53" s="143">
        <f t="shared" si="147"/>
        <v>176890</v>
      </c>
      <c r="BL53" s="143">
        <f t="shared" si="147"/>
        <v>170573</v>
      </c>
      <c r="BM53" s="143">
        <f t="shared" si="147"/>
        <v>164255</v>
      </c>
      <c r="BN53" s="143">
        <f t="shared" si="147"/>
        <v>157938</v>
      </c>
      <c r="BO53" s="143">
        <f t="shared" si="147"/>
        <v>151620</v>
      </c>
      <c r="BP53" s="143">
        <f t="shared" si="147"/>
        <v>145303</v>
      </c>
      <c r="BQ53" s="143">
        <f t="shared" si="147"/>
        <v>138985</v>
      </c>
      <c r="BR53" s="143">
        <f t="shared" si="147"/>
        <v>132668</v>
      </c>
      <c r="BS53" s="143">
        <f t="shared" si="147"/>
        <v>126350</v>
      </c>
      <c r="BT53" s="143">
        <f t="shared" si="147"/>
        <v>120033</v>
      </c>
      <c r="BU53" s="143">
        <f t="shared" si="147"/>
        <v>113715</v>
      </c>
      <c r="BV53" s="143">
        <f t="shared" si="147"/>
        <v>107398</v>
      </c>
      <c r="BW53" s="143">
        <f t="shared" si="147"/>
        <v>101080</v>
      </c>
      <c r="BX53" s="143">
        <f t="shared" si="147"/>
        <v>94763</v>
      </c>
      <c r="BY53" s="143">
        <f t="shared" si="147"/>
        <v>88445</v>
      </c>
      <c r="BZ53" s="143">
        <f t="shared" si="147"/>
        <v>82128</v>
      </c>
      <c r="CA53" s="143">
        <f t="shared" ref="CA53:DF53" si="148">SUM(CA47,CA49,CA51,CA52:CA52)</f>
        <v>75810</v>
      </c>
      <c r="CB53" s="143">
        <f t="shared" si="148"/>
        <v>69493</v>
      </c>
      <c r="CC53" s="143">
        <f t="shared" si="148"/>
        <v>63175</v>
      </c>
      <c r="CD53" s="143">
        <f t="shared" si="148"/>
        <v>56858</v>
      </c>
      <c r="CE53" s="143">
        <f t="shared" si="148"/>
        <v>50540</v>
      </c>
      <c r="CF53" s="143">
        <f t="shared" si="148"/>
        <v>44223</v>
      </c>
      <c r="CG53" s="143">
        <f t="shared" si="148"/>
        <v>37905</v>
      </c>
      <c r="CH53" s="143">
        <f t="shared" si="148"/>
        <v>31588</v>
      </c>
      <c r="CI53" s="143">
        <f t="shared" si="148"/>
        <v>25270</v>
      </c>
      <c r="CJ53" s="143">
        <f t="shared" si="148"/>
        <v>18953</v>
      </c>
      <c r="CK53" s="143">
        <f t="shared" si="148"/>
        <v>12635</v>
      </c>
      <c r="CL53" s="143">
        <f t="shared" si="148"/>
        <v>6318</v>
      </c>
      <c r="CM53" s="143">
        <f t="shared" si="148"/>
        <v>0</v>
      </c>
      <c r="CN53" s="143">
        <f t="shared" si="148"/>
        <v>0</v>
      </c>
      <c r="CO53" s="143">
        <f t="shared" si="148"/>
        <v>0</v>
      </c>
      <c r="CP53" s="143">
        <f t="shared" si="148"/>
        <v>0</v>
      </c>
      <c r="CQ53" s="143">
        <f t="shared" si="148"/>
        <v>0</v>
      </c>
      <c r="CR53" s="143">
        <f t="shared" si="148"/>
        <v>0</v>
      </c>
      <c r="CS53" s="143">
        <f t="shared" si="148"/>
        <v>0</v>
      </c>
      <c r="CT53" s="143">
        <f t="shared" si="148"/>
        <v>0</v>
      </c>
      <c r="CU53" s="201">
        <f t="shared" si="148"/>
        <v>0</v>
      </c>
      <c r="CV53" s="143">
        <f t="shared" si="148"/>
        <v>0</v>
      </c>
      <c r="CW53" s="143">
        <f t="shared" si="148"/>
        <v>0</v>
      </c>
      <c r="CX53" s="143">
        <f t="shared" si="148"/>
        <v>0</v>
      </c>
      <c r="CY53" s="143">
        <f t="shared" si="148"/>
        <v>0</v>
      </c>
      <c r="CZ53" s="143">
        <f t="shared" si="148"/>
        <v>0</v>
      </c>
      <c r="DA53" s="143">
        <f t="shared" si="148"/>
        <v>0</v>
      </c>
      <c r="DB53" s="143">
        <f t="shared" si="148"/>
        <v>0</v>
      </c>
      <c r="DC53" s="143">
        <f t="shared" si="148"/>
        <v>505000</v>
      </c>
      <c r="DD53" s="143">
        <f t="shared" si="148"/>
        <v>472500</v>
      </c>
      <c r="DE53" s="143">
        <f t="shared" si="148"/>
        <v>445000</v>
      </c>
      <c r="DF53" s="143">
        <f t="shared" si="148"/>
        <v>417500</v>
      </c>
      <c r="DG53" s="143">
        <f t="shared" ref="DG53:EL53" si="149">SUM(DG47,DG49,DG51,DG52:DG52)</f>
        <v>390000</v>
      </c>
      <c r="DH53" s="143">
        <f t="shared" si="149"/>
        <v>362500</v>
      </c>
      <c r="DI53" s="143">
        <f t="shared" si="149"/>
        <v>335000</v>
      </c>
      <c r="DJ53" s="143">
        <f t="shared" si="149"/>
        <v>307500</v>
      </c>
      <c r="DK53" s="143">
        <f t="shared" si="149"/>
        <v>280000</v>
      </c>
      <c r="DL53" s="143">
        <f t="shared" si="149"/>
        <v>252500</v>
      </c>
      <c r="DM53" s="143">
        <f t="shared" si="149"/>
        <v>275000</v>
      </c>
      <c r="DN53" s="143">
        <f t="shared" si="149"/>
        <v>247500</v>
      </c>
      <c r="DO53" s="143">
        <f t="shared" si="149"/>
        <v>220000</v>
      </c>
      <c r="DP53" s="143">
        <f t="shared" si="149"/>
        <v>192500</v>
      </c>
      <c r="DQ53" s="143">
        <f t="shared" si="149"/>
        <v>165000</v>
      </c>
      <c r="DR53" s="143">
        <f t="shared" si="149"/>
        <v>137500</v>
      </c>
      <c r="DS53" s="143">
        <f t="shared" si="149"/>
        <v>110000</v>
      </c>
      <c r="DT53" s="143">
        <f t="shared" si="149"/>
        <v>82500</v>
      </c>
      <c r="DU53" s="143">
        <f t="shared" si="149"/>
        <v>55000</v>
      </c>
      <c r="DV53" s="143">
        <f t="shared" si="149"/>
        <v>27500</v>
      </c>
      <c r="DW53" s="143">
        <f t="shared" si="149"/>
        <v>500000</v>
      </c>
      <c r="DX53" s="143">
        <f t="shared" si="149"/>
        <v>472500</v>
      </c>
      <c r="DY53" s="143">
        <f t="shared" si="149"/>
        <v>445000</v>
      </c>
      <c r="DZ53" s="143">
        <f t="shared" si="149"/>
        <v>417500</v>
      </c>
      <c r="EA53" s="143">
        <f t="shared" si="149"/>
        <v>390000</v>
      </c>
      <c r="EB53" s="143">
        <f t="shared" si="149"/>
        <v>362500</v>
      </c>
      <c r="EC53" s="143">
        <f t="shared" si="149"/>
        <v>335000</v>
      </c>
      <c r="ED53" s="143">
        <f t="shared" si="149"/>
        <v>307500</v>
      </c>
      <c r="EE53" s="143">
        <f t="shared" si="149"/>
        <v>280000</v>
      </c>
      <c r="EF53" s="143">
        <f t="shared" si="149"/>
        <v>252500</v>
      </c>
      <c r="EG53" s="143">
        <f t="shared" si="149"/>
        <v>275000</v>
      </c>
      <c r="EH53" s="143">
        <f t="shared" si="149"/>
        <v>247500</v>
      </c>
      <c r="EI53" s="143">
        <f t="shared" si="149"/>
        <v>220000</v>
      </c>
      <c r="EJ53" s="143">
        <f t="shared" si="149"/>
        <v>192500</v>
      </c>
      <c r="EK53" s="143">
        <f t="shared" si="149"/>
        <v>165000</v>
      </c>
      <c r="EL53" s="143">
        <f t="shared" si="149"/>
        <v>137500</v>
      </c>
      <c r="EM53" s="143">
        <f t="shared" ref="EM53:ER53" si="150">SUM(EM47,EM49,EM51,EM52:EM52)</f>
        <v>110000</v>
      </c>
      <c r="EN53" s="143">
        <f t="shared" si="150"/>
        <v>82500</v>
      </c>
      <c r="EO53" s="143">
        <f t="shared" si="150"/>
        <v>55000</v>
      </c>
      <c r="EP53" s="143">
        <f t="shared" si="150"/>
        <v>27500</v>
      </c>
      <c r="EQ53" s="143">
        <f t="shared" si="150"/>
        <v>500000</v>
      </c>
      <c r="ER53" s="143">
        <f t="shared" si="150"/>
        <v>477500</v>
      </c>
      <c r="ES53" s="202"/>
      <c r="ET53" s="236">
        <f>ROUND(CU53/CV$8,0)</f>
        <v>0</v>
      </c>
      <c r="EU53" s="180">
        <f>ROUND(ER53/ER$8,0)</f>
        <v>69878</v>
      </c>
    </row>
    <row r="54" spans="2:151" ht="24" customHeight="1" x14ac:dyDescent="0.15">
      <c r="B54" s="170" t="str">
        <f>第１表!D13</f>
        <v>12-2</v>
      </c>
      <c r="C54" s="354" t="s">
        <v>399</v>
      </c>
      <c r="D54" s="161"/>
      <c r="E54" s="172"/>
      <c r="F54" s="364"/>
      <c r="G54" s="369" t="str">
        <f>IF(VLOOKUP($B54,第２表!$B$1:$ABM$64979,MATCH(G$9,第２表!$10:$10,0)-1,FALSE)=0,"",VLOOKUP($B54,第２表!$B$1:$ABM$64979,MATCH(G$9,第２表!$10:$10,0)-1,FALSE))</f>
        <v/>
      </c>
      <c r="H54" s="369" t="str">
        <f>IF(VLOOKUP($B54,第２表!$B$1:$ABM$64979,MATCH(H$9,第２表!$10:$10,0)-1,FALSE)=0,"",VLOOKUP($B54,第２表!$B$1:$ABM$64979,MATCH(H$9,第２表!$10:$10,0)-1,FALSE))</f>
        <v/>
      </c>
      <c r="I54" s="365" t="str">
        <f>IF(VLOOKUP($B54,第２表!$B$1:$ABM$64979,MATCH(I$9,第２表!$10:$10,0)-1,FALSE)=0,"",VLOOKUP($B54,第２表!$B$1:$ABM$64979,MATCH(I$9,第２表!$10:$10,0)-1,FALSE))</f>
        <v/>
      </c>
      <c r="J54" s="365" t="str">
        <f>IF(VLOOKUP($B54,第２表!$B$1:$ABM$64979,MATCH(J$9,第２表!$10:$10,0)-1,FALSE)=0,"",VLOOKUP($B54,第２表!$B$1:$ABM$64979,MATCH(J$9,第２表!$10:$10,0)-1,FALSE))</f>
        <v/>
      </c>
      <c r="K54" s="365" t="str">
        <f>IF(VLOOKUP($B54,第２表!$B$1:$ABM$64979,MATCH(K$9,第２表!$10:$10,0)-1,FALSE)=0,"",VLOOKUP($B54,第２表!$B$1:$ABM$64979,MATCH(K$9,第２表!$10:$10,0)-1,FALSE))</f>
        <v/>
      </c>
      <c r="L54" s="365" t="str">
        <f>IF(VLOOKUP($B54,第２表!$B$1:$ABM$64979,MATCH(L$9,第２表!$10:$10,0)-1,FALSE)=0,"",VLOOKUP($B54,第２表!$B$1:$ABM$64979,MATCH(L$9,第２表!$10:$10,0)-1,FALSE))</f>
        <v/>
      </c>
      <c r="M54" s="365" t="str">
        <f>IF(VLOOKUP($B54,第２表!$B$1:$ABM$64979,MATCH(M$9,第２表!$10:$10,0)-1,FALSE)=0,"",VLOOKUP($B54,第２表!$B$1:$ABM$64979,MATCH(M$9,第２表!$10:$10,0)-1,FALSE))</f>
        <v/>
      </c>
      <c r="N54" s="365" t="str">
        <f>IF(VLOOKUP($B54,第２表!$B$1:$ABM$64979,MATCH(N$9,第２表!$10:$10,0)-1,FALSE)=0,"",VLOOKUP($B54,第２表!$B$1:$ABM$64979,MATCH(N$9,第２表!$10:$10,0)-1,FALSE))</f>
        <v/>
      </c>
      <c r="O54" s="365" t="str">
        <f>IF(VLOOKUP($B54,第２表!$B$1:$ABM$64979,MATCH(O$9,第２表!$10:$10,0)-1,FALSE)=0,"",VLOOKUP($B54,第２表!$B$1:$ABM$64979,MATCH(O$9,第２表!$10:$10,0)-1,FALSE))</f>
        <v/>
      </c>
      <c r="P54" s="365" t="str">
        <f>IF(VLOOKUP($B54,第２表!$B$1:$ABM$64979,MATCH(P$9,第２表!$10:$10,0)-1,FALSE)=0,"",VLOOKUP($B54,第２表!$B$1:$ABM$64979,MATCH(P$9,第２表!$10:$10,0)-1,FALSE))</f>
        <v/>
      </c>
      <c r="Q54" s="365" t="str">
        <f>IF(VLOOKUP($B54,第２表!$B$1:$ABM$64979,MATCH(Q$9,第２表!$10:$10,0)-1,FALSE)=0,"",VLOOKUP($B54,第２表!$B$1:$ABM$64979,MATCH(Q$9,第２表!$10:$10,0)-1,FALSE))</f>
        <v/>
      </c>
      <c r="R54" s="365" t="str">
        <f>IF(VLOOKUP($B54,第２表!$B$1:$ABM$64979,MATCH(R$9,第２表!$10:$10,0)-1,FALSE)=0,"",VLOOKUP($B54,第２表!$B$1:$ABM$64979,MATCH(R$9,第２表!$10:$10,0)-1,FALSE))</f>
        <v/>
      </c>
      <c r="S54" s="365" t="str">
        <f>IF(VLOOKUP($B54,第２表!$B$1:$ABM$64979,MATCH(S$9,第２表!$10:$10,0)-1,FALSE)=0,"",VLOOKUP($B54,第２表!$B$1:$ABM$64979,MATCH(S$9,第２表!$10:$10,0)-1,FALSE))</f>
        <v/>
      </c>
      <c r="T54" s="365" t="str">
        <f>IF(VLOOKUP($B54,第２表!$B$1:$ABM$64979,MATCH(T$9,第２表!$10:$10,0)-1,FALSE)=0,"",VLOOKUP($B54,第２表!$B$1:$ABM$64979,MATCH(T$9,第２表!$10:$10,0)-1,FALSE))</f>
        <v/>
      </c>
      <c r="U54" s="365" t="str">
        <f>IF(VLOOKUP($B54,第２表!$B$1:$ABM$64979,MATCH(U$9,第２表!$10:$10,0)-1,FALSE)=0,"",VLOOKUP($B54,第２表!$B$1:$ABM$64979,MATCH(U$9,第２表!$10:$10,0)-1,FALSE))</f>
        <v/>
      </c>
      <c r="V54" s="365" t="str">
        <f>IF(VLOOKUP($B54,第２表!$B$1:$ABM$64979,MATCH(V$9,第２表!$10:$10,0)-1,FALSE)=0,"",VLOOKUP($B54,第２表!$B$1:$ABM$64979,MATCH(V$9,第２表!$10:$10,0)-1,FALSE))</f>
        <v/>
      </c>
      <c r="W54" s="365" t="str">
        <f>IF(VLOOKUP($B54,第２表!$B$1:$ABM$64979,MATCH(W$9,第２表!$10:$10,0)-1,FALSE)=0,"",VLOOKUP($B54,第２表!$B$1:$ABM$64979,MATCH(W$9,第２表!$10:$10,0)-1,FALSE))</f>
        <v/>
      </c>
      <c r="X54" s="365" t="str">
        <f>IF(VLOOKUP($B54,第２表!$B$1:$ABM$64979,MATCH(X$9,第２表!$10:$10,0)-1,FALSE)=0,"",VLOOKUP($B54,第２表!$B$1:$ABM$64979,MATCH(X$9,第２表!$10:$10,0)-1,FALSE))</f>
        <v/>
      </c>
      <c r="Y54" s="365" t="str">
        <f>IF(VLOOKUP($B54,第２表!$B$1:$ABM$64979,MATCH(Y$9,第２表!$10:$10,0)-1,FALSE)=0,"",VLOOKUP($B54,第２表!$B$1:$ABM$64979,MATCH(Y$9,第２表!$10:$10,0)-1,FALSE))</f>
        <v/>
      </c>
      <c r="Z54" s="365" t="str">
        <f>IF(VLOOKUP($B54,第２表!$B$1:$ABM$64979,MATCH(Z$9,第２表!$10:$10,0)-1,FALSE)=0,"",VLOOKUP($B54,第２表!$B$1:$ABM$64979,MATCH(Z$9,第２表!$10:$10,0)-1,FALSE))</f>
        <v/>
      </c>
      <c r="AA54" s="365" t="str">
        <f>IF(VLOOKUP($B54,第２表!$B$1:$ABM$64979,MATCH(AA$9,第２表!$10:$10,0)-1,FALSE)=0,"",VLOOKUP($B54,第２表!$B$1:$ABM$64979,MATCH(AA$9,第２表!$10:$10,0)-1,FALSE))</f>
        <v/>
      </c>
      <c r="AB54" s="365" t="str">
        <f>IF(VLOOKUP($B54,第２表!$B$1:$ABM$64979,MATCH(AB$9,第２表!$10:$10,0)-1,FALSE)=0,"",VLOOKUP($B54,第２表!$B$1:$ABM$64979,MATCH(AB$9,第２表!$10:$10,0)-1,FALSE))</f>
        <v/>
      </c>
      <c r="AC54" s="365" t="str">
        <f>IF(VLOOKUP($B54,第２表!$B$1:$ABM$64979,MATCH(AC$9,第２表!$10:$10,0)-1,FALSE)=0,"",VLOOKUP($B54,第２表!$B$1:$ABM$64979,MATCH(AC$9,第２表!$10:$10,0)-1,FALSE))</f>
        <v/>
      </c>
      <c r="AD54" s="365" t="str">
        <f>IF(VLOOKUP($B54,第２表!$B$1:$ABM$64979,MATCH(AD$9,第２表!$10:$10,0)-1,FALSE)=0,"",VLOOKUP($B54,第２表!$B$1:$ABM$64979,MATCH(AD$9,第２表!$10:$10,0)-1,FALSE))</f>
        <v/>
      </c>
      <c r="AE54" s="365" t="str">
        <f>IF(VLOOKUP($B54,第２表!$B$1:$ABM$64979,MATCH(AE$9,第２表!$10:$10,0)-1,FALSE)=0,"",VLOOKUP($B54,第２表!$B$1:$ABM$64979,MATCH(AE$9,第２表!$10:$10,0)-1,FALSE))</f>
        <v/>
      </c>
      <c r="AF54" s="365" t="str">
        <f>IF(VLOOKUP($B54,第２表!$B$1:$ABM$64979,MATCH(AF$9,第２表!$10:$10,0)-1,FALSE)=0,"",VLOOKUP($B54,第２表!$B$1:$ABM$64979,MATCH(AF$9,第２表!$10:$10,0)-1,FALSE))</f>
        <v/>
      </c>
      <c r="AG54" s="365" t="str">
        <f>IF(VLOOKUP($B54,第２表!$B$1:$ABM$64979,MATCH(AG$9,第２表!$10:$10,0)-1,FALSE)=0,"",VLOOKUP($B54,第２表!$B$1:$ABM$64979,MATCH(AG$9,第２表!$10:$10,0)-1,FALSE))</f>
        <v/>
      </c>
      <c r="AH54" s="365" t="str">
        <f>IF(VLOOKUP($B54,第２表!$B$1:$ABM$64979,MATCH(AH$9,第２表!$10:$10,0)-1,FALSE)=0,"",VLOOKUP($B54,第２表!$B$1:$ABM$64979,MATCH(AH$9,第２表!$10:$10,0)-1,FALSE))</f>
        <v/>
      </c>
      <c r="AI54" s="365" t="str">
        <f>IF(VLOOKUP($B54,第２表!$B$1:$ABM$64979,MATCH(AI$9,第２表!$10:$10,0)-1,FALSE)=0,"",VLOOKUP($B54,第２表!$B$1:$ABM$64979,MATCH(AI$9,第２表!$10:$10,0)-1,FALSE))</f>
        <v/>
      </c>
      <c r="AJ54" s="365" t="str">
        <f>IF(VLOOKUP($B54,第２表!$B$1:$ABM$64979,MATCH(AJ$9,第２表!$10:$10,0)-1,FALSE)=0,"",VLOOKUP($B54,第２表!$B$1:$ABM$64979,MATCH(AJ$9,第２表!$10:$10,0)-1,FALSE))</f>
        <v/>
      </c>
      <c r="AK54" s="365" t="str">
        <f>IF(VLOOKUP($B54,第２表!$B$1:$ABM$64979,MATCH(AK$9,第２表!$10:$10,0)-1,FALSE)=0,"",VLOOKUP($B54,第２表!$B$1:$ABM$64979,MATCH(AK$9,第２表!$10:$10,0)-1,FALSE))</f>
        <v/>
      </c>
      <c r="AL54" s="365" t="str">
        <f>IF(VLOOKUP($B54,第２表!$B$1:$ABM$64979,MATCH(AL$9,第２表!$10:$10,0)-1,FALSE)=0,"",VLOOKUP($B54,第２表!$B$1:$ABM$64979,MATCH(AL$9,第２表!$10:$10,0)-1,FALSE))</f>
        <v/>
      </c>
      <c r="AM54" s="365" t="str">
        <f>IF(VLOOKUP($B54,第２表!$B$1:$ABM$64979,MATCH(AM$9,第２表!$10:$10,0)-1,FALSE)=0,"",VLOOKUP($B54,第２表!$B$1:$ABM$64979,MATCH(AM$9,第２表!$10:$10,0)-1,FALSE))</f>
        <v/>
      </c>
      <c r="AN54" s="365" t="str">
        <f>IF(VLOOKUP($B54,第２表!$B$1:$ABM$64979,MATCH(AN$9,第２表!$10:$10,0)-1,FALSE)=0,"",VLOOKUP($B54,第２表!$B$1:$ABM$64979,MATCH(AN$9,第２表!$10:$10,0)-1,FALSE))</f>
        <v/>
      </c>
      <c r="AO54" s="365" t="str">
        <f>IF(VLOOKUP($B54,第２表!$B$1:$ABM$64979,MATCH(AO$9,第２表!$10:$10,0)-1,FALSE)=0,"",VLOOKUP($B54,第２表!$B$1:$ABM$64979,MATCH(AO$9,第２表!$10:$10,0)-1,FALSE))</f>
        <v/>
      </c>
      <c r="AP54" s="365" t="str">
        <f>IF(VLOOKUP($B54,第２表!$B$1:$ABM$64979,MATCH(AP$9,第２表!$10:$10,0)-1,FALSE)=0,"",VLOOKUP($B54,第２表!$B$1:$ABM$64979,MATCH(AP$9,第２表!$10:$10,0)-1,FALSE))</f>
        <v/>
      </c>
      <c r="AQ54" s="365" t="str">
        <f>IF(VLOOKUP($B54,第２表!$B$1:$ABM$64979,MATCH(AQ$9,第２表!$10:$10,0)-1,FALSE)=0,"",VLOOKUP($B54,第２表!$B$1:$ABM$64979,MATCH(AQ$9,第２表!$10:$10,0)-1,FALSE))</f>
        <v/>
      </c>
      <c r="AR54" s="365" t="str">
        <f>IF(VLOOKUP($B54,第２表!$B$1:$ABM$64979,MATCH(AR$9,第２表!$10:$10,0)-1,FALSE)=0,"",VLOOKUP($B54,第２表!$B$1:$ABM$64979,MATCH(AR$9,第２表!$10:$10,0)-1,FALSE))</f>
        <v/>
      </c>
      <c r="AS54" s="365" t="str">
        <f>IF(VLOOKUP($B54,第２表!$B$1:$ABM$64979,MATCH(AS$9,第２表!$10:$10,0)-1,FALSE)=0,"",VLOOKUP($B54,第２表!$B$1:$ABM$64979,MATCH(AS$9,第２表!$10:$10,0)-1,FALSE))</f>
        <v/>
      </c>
      <c r="AT54" s="365" t="str">
        <f>IF(VLOOKUP($B54,第２表!$B$1:$ABM$64979,MATCH(AT$9,第２表!$10:$10,0)-1,FALSE)=0,"",VLOOKUP($B54,第２表!$B$1:$ABM$64979,MATCH(AT$9,第２表!$10:$10,0)-1,FALSE))</f>
        <v/>
      </c>
      <c r="AU54" s="139" t="str">
        <f>IF(VLOOKUP($B54,第２表!$B$1:$ABM$64979,MATCH(AU$9,第２表!$10:$10,0)-1,FALSE)=0,"",VLOOKUP($B54,第２表!$B$1:$ABM$64979,MATCH(AU$9,第２表!$10:$10,0)-1,FALSE))</f>
        <v/>
      </c>
      <c r="AV54" s="139" t="str">
        <f>IF(VLOOKUP($B54,第２表!$B$1:$ABM$64979,MATCH(AV$9,第２表!$10:$10,0)-1,FALSE)=0,"",VLOOKUP($B54,第２表!$B$1:$ABM$64979,MATCH(AV$9,第２表!$10:$10,0)-1,FALSE))</f>
        <v/>
      </c>
      <c r="AW54" s="139" t="str">
        <f>IF(VLOOKUP($B54,第２表!$B$1:$ABM$64979,MATCH(AW$9,第２表!$10:$10,0)-1,FALSE)=0,"",VLOOKUP($B54,第２表!$B$1:$ABM$64979,MATCH(AW$9,第２表!$10:$10,0)-1,FALSE))</f>
        <v/>
      </c>
      <c r="AX54" s="139" t="str">
        <f>IF(VLOOKUP($B54,第２表!$B$1:$ABM$64979,MATCH(AX$9,第２表!$10:$10,0)-1,FALSE)=0,"",VLOOKUP($B54,第２表!$B$1:$ABM$64979,MATCH(AX$9,第２表!$10:$10,0)-1,FALSE))</f>
        <v/>
      </c>
      <c r="AY54" s="119" t="str">
        <f>IF(VLOOKUP($B54,第２表!$B$1:$ABM$64979,MATCH(AY$9,第２表!$10:$10,0)-1,FALSE)=0,"",VLOOKUP($B54,第２表!$B$1:$ABM$64979,MATCH(AY$9,第２表!$10:$10,0)-1,FALSE))</f>
        <v>施設建設</v>
      </c>
      <c r="AZ54" s="119" t="str">
        <f>IF(VLOOKUP($B54,第２表!$B$1:$ABM$64979,MATCH(AZ$9,第２表!$10:$10,0)-1,FALSE)=0,"",VLOOKUP($B54,第２表!$B$1:$ABM$64979,MATCH(AZ$9,第２表!$10:$10,0)-1,FALSE))</f>
        <v/>
      </c>
      <c r="BA54" s="119" t="str">
        <f>IF(VLOOKUP($B54,第２表!$B$1:$ABM$64979,MATCH(BA$9,第２表!$10:$10,0)-1,FALSE)=0,"",VLOOKUP($B54,第２表!$B$1:$ABM$64979,MATCH(BA$9,第２表!$10:$10,0)-1,FALSE))</f>
        <v/>
      </c>
      <c r="BB54" s="119" t="str">
        <f>IF(VLOOKUP($B54,第２表!$B$1:$ABM$64979,MATCH(BB$9,第２表!$10:$10,0)-1,FALSE)=0,"",VLOOKUP($B54,第２表!$B$1:$ABM$64979,MATCH(BB$9,第２表!$10:$10,0)-1,FALSE))</f>
        <v/>
      </c>
      <c r="BC54" s="119" t="str">
        <f>IF(VLOOKUP($B54,第２表!$B$1:$ABM$64979,MATCH(BC$9,第２表!$10:$10,0)-1,FALSE)=0,"",VLOOKUP($B54,第２表!$B$1:$ABM$64979,MATCH(BC$9,第２表!$10:$10,0)-1,FALSE))</f>
        <v/>
      </c>
      <c r="BD54" s="119" t="str">
        <f>IF(VLOOKUP($B54,第２表!$B$1:$ABM$64979,MATCH(BD$9,第２表!$10:$10,0)-1,FALSE)=0,"",VLOOKUP($B54,第２表!$B$1:$ABM$64979,MATCH(BD$9,第２表!$10:$10,0)-1,FALSE))</f>
        <v/>
      </c>
      <c r="BE54" s="139" t="str">
        <f>IF(VLOOKUP($B54,第２表!$B$1:$ABM$64979,MATCH(BE$9,第２表!$10:$10,0)-1,FALSE)=0,"",VLOOKUP($B54,第２表!$B$1:$ABM$64979,MATCH(BE$9,第２表!$10:$10,0)-1,FALSE))</f>
        <v/>
      </c>
      <c r="BF54" s="119" t="str">
        <f>IF(VLOOKUP($B54,第２表!$B$1:$ABM$64979,MATCH(BF$9,第２表!$10:$10,0)-1,FALSE)=0,"",VLOOKUP($B54,第２表!$B$1:$ABM$64979,MATCH(BF$9,第２表!$10:$10,0)-1,FALSE))</f>
        <v/>
      </c>
      <c r="BG54" s="139" t="str">
        <f>IF(VLOOKUP($B54,第２表!$B$1:$ABM$64979,MATCH(BG$9,第２表!$10:$10,0)-1,FALSE)=0,"",VLOOKUP($B54,第２表!$B$1:$ABM$64979,MATCH(BG$9,第２表!$10:$10,0)-1,FALSE))</f>
        <v/>
      </c>
      <c r="BH54" s="139" t="str">
        <f>IF(VLOOKUP($B54,第２表!$B$1:$ABM$64979,MATCH(BH$9,第２表!$10:$10,0)-1,FALSE)=0,"",VLOOKUP($B54,第２表!$B$1:$ABM$64979,MATCH(BH$9,第２表!$10:$10,0)-1,FALSE))</f>
        <v/>
      </c>
      <c r="BI54" s="139" t="str">
        <f>IF(VLOOKUP($B54,第２表!$B$1:$ABM$64979,MATCH(BI$9,第２表!$10:$10,0)-1,FALSE)=0,"",VLOOKUP($B54,第２表!$B$1:$ABM$64979,MATCH(BI$9,第２表!$10:$10,0)-1,FALSE))</f>
        <v/>
      </c>
      <c r="BJ54" s="139" t="str">
        <f>IF(VLOOKUP($B54,第２表!$B$1:$ABM$64979,MATCH(BJ$9,第２表!$10:$10,0)-1,FALSE)=0,"",VLOOKUP($B54,第２表!$B$1:$ABM$64979,MATCH(BJ$9,第２表!$10:$10,0)-1,FALSE))</f>
        <v/>
      </c>
      <c r="BK54" s="139" t="str">
        <f>IF(VLOOKUP($B54,第２表!$B$1:$ABM$64979,MATCH(BK$9,第２表!$10:$10,0)-1,FALSE)=0,"",VLOOKUP($B54,第２表!$B$1:$ABM$64979,MATCH(BK$9,第２表!$10:$10,0)-1,FALSE))</f>
        <v/>
      </c>
      <c r="BL54" s="139" t="str">
        <f>IF(VLOOKUP($B54,第２表!$B$1:$ABM$64979,MATCH(BL$9,第２表!$10:$10,0)-1,FALSE)=0,"",VLOOKUP($B54,第２表!$B$1:$ABM$64979,MATCH(BL$9,第２表!$10:$10,0)-1,FALSE))</f>
        <v/>
      </c>
      <c r="BM54" s="139" t="str">
        <f>IF(VLOOKUP($B54,第２表!$B$1:$ABM$64979,MATCH(BM$9,第２表!$10:$10,0)-1,FALSE)=0,"",VLOOKUP($B54,第２表!$B$1:$ABM$64979,MATCH(BM$9,第２表!$10:$10,0)-1,FALSE))</f>
        <v/>
      </c>
      <c r="BN54" s="139" t="str">
        <f>IF(VLOOKUP($B54,第２表!$B$1:$ABM$64979,MATCH(BN$9,第２表!$10:$10,0)-1,FALSE)=0,"",VLOOKUP($B54,第２表!$B$1:$ABM$64979,MATCH(BN$9,第２表!$10:$10,0)-1,FALSE))</f>
        <v/>
      </c>
      <c r="BO54" s="139" t="str">
        <f>IF(VLOOKUP($B54,第２表!$B$1:$ABM$64979,MATCH(BO$9,第２表!$10:$10,0)-1,FALSE)=0,"",VLOOKUP($B54,第２表!$B$1:$ABM$64979,MATCH(BO$9,第２表!$10:$10,0)-1,FALSE))</f>
        <v/>
      </c>
      <c r="BP54" s="139" t="str">
        <f>IF(VLOOKUP($B54,第２表!$B$1:$ABM$64979,MATCH(BP$9,第２表!$10:$10,0)-1,FALSE)=0,"",VLOOKUP($B54,第２表!$B$1:$ABM$64979,MATCH(BP$9,第２表!$10:$10,0)-1,FALSE))</f>
        <v/>
      </c>
      <c r="BQ54" s="139" t="str">
        <f>IF(VLOOKUP($B54,第２表!$B$1:$ABM$64979,MATCH(BQ$9,第２表!$10:$10,0)-1,FALSE)=0,"",VLOOKUP($B54,第２表!$B$1:$ABM$64979,MATCH(BQ$9,第２表!$10:$10,0)-1,FALSE))</f>
        <v/>
      </c>
      <c r="BR54" s="139" t="str">
        <f>IF(VLOOKUP($B54,第２表!$B$1:$ABM$64979,MATCH(BR$9,第２表!$10:$10,0)-1,FALSE)=0,"",VLOOKUP($B54,第２表!$B$1:$ABM$64979,MATCH(BR$9,第２表!$10:$10,0)-1,FALSE))</f>
        <v/>
      </c>
      <c r="BS54" s="139" t="str">
        <f>IF(VLOOKUP($B54,第２表!$B$1:$ABM$64979,MATCH(BS$9,第２表!$10:$10,0)-1,FALSE)=0,"",VLOOKUP($B54,第２表!$B$1:$ABM$64979,MATCH(BS$9,第２表!$10:$10,0)-1,FALSE))</f>
        <v/>
      </c>
      <c r="BT54" s="139" t="str">
        <f>IF(VLOOKUP($B54,第２表!$B$1:$ABM$64979,MATCH(BT$9,第２表!$10:$10,0)-1,FALSE)=0,"",VLOOKUP($B54,第２表!$B$1:$ABM$64979,MATCH(BT$9,第２表!$10:$10,0)-1,FALSE))</f>
        <v/>
      </c>
      <c r="BU54" s="139" t="str">
        <f>IF(VLOOKUP($B54,第２表!$B$1:$ABM$64979,MATCH(BU$9,第２表!$10:$10,0)-1,FALSE)=0,"",VLOOKUP($B54,第２表!$B$1:$ABM$64979,MATCH(BU$9,第２表!$10:$10,0)-1,FALSE))</f>
        <v/>
      </c>
      <c r="BV54" s="139" t="str">
        <f>IF(VLOOKUP($B54,第２表!$B$1:$ABM$64979,MATCH(BV$9,第２表!$10:$10,0)-1,FALSE)=0,"",VLOOKUP($B54,第２表!$B$1:$ABM$64979,MATCH(BV$9,第２表!$10:$10,0)-1,FALSE))</f>
        <v/>
      </c>
      <c r="BW54" s="139" t="str">
        <f>IF(VLOOKUP($B54,第２表!$B$1:$ABM$64979,MATCH(BW$9,第２表!$10:$10,0)-1,FALSE)=0,"",VLOOKUP($B54,第２表!$B$1:$ABM$64979,MATCH(BW$9,第２表!$10:$10,0)-1,FALSE))</f>
        <v/>
      </c>
      <c r="BX54" s="139" t="str">
        <f>IF(VLOOKUP($B54,第２表!$B$1:$ABM$64979,MATCH(BX$9,第２表!$10:$10,0)-1,FALSE)=0,"",VLOOKUP($B54,第２表!$B$1:$ABM$64979,MATCH(BX$9,第２表!$10:$10,0)-1,FALSE))</f>
        <v/>
      </c>
      <c r="BY54" s="139" t="str">
        <f>IF(VLOOKUP($B54,第２表!$B$1:$ABM$64979,MATCH(BY$9,第２表!$10:$10,0)-1,FALSE)=0,"",VLOOKUP($B54,第２表!$B$1:$ABM$64979,MATCH(BY$9,第２表!$10:$10,0)-1,FALSE))</f>
        <v/>
      </c>
      <c r="BZ54" s="139" t="str">
        <f>IF(VLOOKUP($B54,第２表!$B$1:$ABM$64979,MATCH(BZ$9,第２表!$10:$10,0)-1,FALSE)=0,"",VLOOKUP($B54,第２表!$B$1:$ABM$64979,MATCH(BZ$9,第２表!$10:$10,0)-1,FALSE))</f>
        <v/>
      </c>
      <c r="CA54" s="139" t="str">
        <f>IF(VLOOKUP($B54,第２表!$B$1:$ABM$64979,MATCH(CA$9,第２表!$10:$10,0)-1,FALSE)=0,"",VLOOKUP($B54,第２表!$B$1:$ABM$64979,MATCH(CA$9,第２表!$10:$10,0)-1,FALSE))</f>
        <v/>
      </c>
      <c r="CB54" s="139" t="str">
        <f>IF(VLOOKUP($B54,第２表!$B$1:$ABM$64979,MATCH(CB$9,第２表!$10:$10,0)-1,FALSE)=0,"",VLOOKUP($B54,第２表!$B$1:$ABM$64979,MATCH(CB$9,第２表!$10:$10,0)-1,FALSE))</f>
        <v/>
      </c>
      <c r="CC54" s="139" t="str">
        <f>IF(VLOOKUP($B54,第２表!$B$1:$ABM$64979,MATCH(CC$9,第２表!$10:$10,0)-1,FALSE)=0,"",VLOOKUP($B54,第２表!$B$1:$ABM$64979,MATCH(CC$9,第２表!$10:$10,0)-1,FALSE))</f>
        <v/>
      </c>
      <c r="CD54" s="139" t="str">
        <f>IF(VLOOKUP($B54,第２表!$B$1:$ABM$64979,MATCH(CD$9,第２表!$10:$10,0)-1,FALSE)=0,"",VLOOKUP($B54,第２表!$B$1:$ABM$64979,MATCH(CD$9,第２表!$10:$10,0)-1,FALSE))</f>
        <v/>
      </c>
      <c r="CE54" s="139" t="str">
        <f>IF(VLOOKUP($B54,第２表!$B$1:$ABM$64979,MATCH(CE$9,第２表!$10:$10,0)-1,FALSE)=0,"",VLOOKUP($B54,第２表!$B$1:$ABM$64979,MATCH(CE$9,第２表!$10:$10,0)-1,FALSE))</f>
        <v/>
      </c>
      <c r="CF54" s="139" t="str">
        <f>IF(VLOOKUP($B54,第２表!$B$1:$ABM$64979,MATCH(CF$9,第２表!$10:$10,0)-1,FALSE)=0,"",VLOOKUP($B54,第２表!$B$1:$ABM$64979,MATCH(CF$9,第２表!$10:$10,0)-1,FALSE))</f>
        <v/>
      </c>
      <c r="CG54" s="139" t="str">
        <f>IF(VLOOKUP($B54,第２表!$B$1:$ABM$64979,MATCH(CG$9,第２表!$10:$10,0)-1,FALSE)=0,"",VLOOKUP($B54,第２表!$B$1:$ABM$64979,MATCH(CG$9,第２表!$10:$10,0)-1,FALSE))</f>
        <v/>
      </c>
      <c r="CH54" s="139" t="str">
        <f>IF(VLOOKUP($B54,第２表!$B$1:$ABM$64979,MATCH(CH$9,第２表!$10:$10,0)-1,FALSE)=0,"",VLOOKUP($B54,第２表!$B$1:$ABM$64979,MATCH(CH$9,第２表!$10:$10,0)-1,FALSE))</f>
        <v/>
      </c>
      <c r="CI54" s="139" t="str">
        <f>IF(VLOOKUP($B54,第２表!$B$1:$ABM$64979,MATCH(CI$9,第２表!$10:$10,0)-1,FALSE)=0,"",VLOOKUP($B54,第２表!$B$1:$ABM$64979,MATCH(CI$9,第２表!$10:$10,0)-1,FALSE))</f>
        <v/>
      </c>
      <c r="CJ54" s="139" t="str">
        <f>IF(VLOOKUP($B54,第２表!$B$1:$ABM$64979,MATCH(CJ$9,第２表!$10:$10,0)-1,FALSE)=0,"",VLOOKUP($B54,第２表!$B$1:$ABM$64979,MATCH(CJ$9,第２表!$10:$10,0)-1,FALSE))</f>
        <v>施設整備</v>
      </c>
      <c r="CK54" s="139" t="str">
        <f>IF(VLOOKUP($B54,第２表!$B$1:$ABM$64979,MATCH(CK$9,第２表!$10:$10,0)-1,FALSE)=0,"",VLOOKUP($B54,第２表!$B$1:$ABM$64979,MATCH(CK$9,第２表!$10:$10,0)-1,FALSE))</f>
        <v>施設整備</v>
      </c>
      <c r="CL54" s="139" t="str">
        <f>IF(VLOOKUP($B54,第２表!$B$1:$ABM$64979,MATCH(CL$9,第２表!$10:$10,0)-1,FALSE)=0,"",VLOOKUP($B54,第２表!$B$1:$ABM$64979,MATCH(CL$9,第２表!$10:$10,0)-1,FALSE))</f>
        <v>施設整備</v>
      </c>
      <c r="CM54" s="139" t="str">
        <f>IF(VLOOKUP($B54,第２表!$B$1:$ABM$64979,MATCH(CM$9,第２表!$10:$10,0)-1,FALSE)=0,"",VLOOKUP($B54,第２表!$B$1:$ABM$64979,MATCH(CM$9,第２表!$10:$10,0)-1,FALSE))</f>
        <v/>
      </c>
      <c r="CN54" s="139" t="str">
        <f>IF(VLOOKUP($B54,第２表!$B$1:$ABM$64979,MATCH(CN$9,第２表!$10:$10,0)-1,FALSE)=0,"",VLOOKUP($B54,第２表!$B$1:$ABM$64979,MATCH(CN$9,第２表!$10:$10,0)-1,FALSE))</f>
        <v/>
      </c>
      <c r="CO54" s="139" t="str">
        <f>IF(VLOOKUP($B54,第２表!$B$1:$ABM$64979,MATCH(CO$9,第２表!$10:$10,0)-1,FALSE)=0,"",VLOOKUP($B54,第２表!$B$1:$ABM$64979,MATCH(CO$9,第２表!$10:$10,0)-1,FALSE))</f>
        <v/>
      </c>
      <c r="CP54" s="139" t="str">
        <f>IF(VLOOKUP($B54,第２表!$B$1:$ABM$64979,MATCH(CP$9,第２表!$10:$10,0)-1,FALSE)=0,"",VLOOKUP($B54,第２表!$B$1:$ABM$64979,MATCH(CP$9,第２表!$10:$10,0)-1,FALSE))</f>
        <v/>
      </c>
      <c r="CQ54" s="139" t="str">
        <f>IF(VLOOKUP($B54,第２表!$B$1:$ABM$64979,MATCH(CQ$9,第２表!$10:$10,0)-1,FALSE)=0,"",VLOOKUP($B54,第２表!$B$1:$ABM$64979,MATCH(CQ$9,第２表!$10:$10,0)-1,FALSE))</f>
        <v/>
      </c>
      <c r="CR54" s="139" t="str">
        <f>IF(VLOOKUP($B54,第２表!$B$1:$ABM$64979,MATCH(CR$9,第２表!$10:$10,0)-1,FALSE)=0,"",VLOOKUP($B54,第２表!$B$1:$ABM$64979,MATCH(CR$9,第２表!$10:$10,0)-1,FALSE))</f>
        <v/>
      </c>
      <c r="CS54" s="139" t="str">
        <f>IF(VLOOKUP($B54,第２表!$B$1:$ABM$64979,MATCH(CS$9,第２表!$10:$10,0)-1,FALSE)=0,"",VLOOKUP($B54,第２表!$B$1:$ABM$64979,MATCH(CS$9,第２表!$10:$10,0)-1,FALSE))</f>
        <v/>
      </c>
      <c r="CT54" s="139" t="str">
        <f>IF(VLOOKUP($B54,第２表!$B$1:$ABM$64979,MATCH(CT$9,第２表!$10:$10,0)-1,FALSE)=0,"",VLOOKUP($B54,第２表!$B$1:$ABM$64979,MATCH(CT$9,第２表!$10:$10,0)-1,FALSE))</f>
        <v/>
      </c>
      <c r="CU54" s="226" t="str">
        <f>IF(VLOOKUP($B54,第２表!$B$1:$ABM$64979,MATCH(CU$9,第２表!$10:$10,0)-1,FALSE)=0,"",VLOOKUP($B54,第２表!$B$1:$ABM$64979,MATCH(CU$9,第２表!$10:$10,0)-1,FALSE))</f>
        <v/>
      </c>
      <c r="CV54" s="139" t="str">
        <f>IF(VLOOKUP($B54,第２表!$B$1:$ABM$64979,MATCH(CV$9,第２表!$10:$10,0)-1,FALSE)=0,"",VLOOKUP($B54,第２表!$B$1:$ABM$64979,MATCH(CV$9,第２表!$10:$10,0)-1,FALSE))</f>
        <v/>
      </c>
      <c r="CW54" s="139" t="str">
        <f>IF(VLOOKUP($B54,第２表!$B$1:$ABM$64979,MATCH(CW$9,第２表!$10:$10,0)-1,FALSE)=0,"",VLOOKUP($B54,第２表!$B$1:$ABM$64979,MATCH(CW$9,第２表!$10:$10,0)-1,FALSE))</f>
        <v/>
      </c>
      <c r="CX54" s="139" t="str">
        <f>IF(VLOOKUP($B54,第２表!$B$1:$ABM$64979,MATCH(CX$9,第２表!$10:$10,0)-1,FALSE)=0,"",VLOOKUP($B54,第２表!$B$1:$ABM$64979,MATCH(CX$9,第２表!$10:$10,0)-1,FALSE))</f>
        <v/>
      </c>
      <c r="CY54" s="139" t="str">
        <f>IF(VLOOKUP($B54,第２表!$B$1:$ABM$64979,MATCH(CY$9,第２表!$10:$10,0)-1,FALSE)=0,"",VLOOKUP($B54,第２表!$B$1:$ABM$64979,MATCH(CY$9,第２表!$10:$10,0)-1,FALSE))</f>
        <v/>
      </c>
      <c r="CZ54" s="139" t="str">
        <f>IF(VLOOKUP($B54,第２表!$B$1:$ABM$64979,MATCH(CZ$9,第２表!$10:$10,0)-1,FALSE)=0,"",VLOOKUP($B54,第２表!$B$1:$ABM$64979,MATCH(CZ$9,第２表!$10:$10,0)-1,FALSE))</f>
        <v/>
      </c>
      <c r="DA54" s="139" t="str">
        <f>IF(VLOOKUP($B54,第２表!$B$1:$ABM$64979,MATCH(DA$9,第２表!$10:$10,0)-1,FALSE)=0,"",VLOOKUP($B54,第２表!$B$1:$ABM$64979,MATCH(DA$9,第２表!$10:$10,0)-1,FALSE))</f>
        <v/>
      </c>
      <c r="DB54" s="139" t="str">
        <f>IF(VLOOKUP($B54,第２表!$B$1:$ABM$64979,MATCH(DB$9,第２表!$10:$10,0)-1,FALSE)=0,"",VLOOKUP($B54,第２表!$B$1:$ABM$64979,MATCH(DB$9,第２表!$10:$10,0)-1,FALSE))</f>
        <v/>
      </c>
      <c r="DC54" s="139" t="str">
        <f>IF(VLOOKUP($B54,第２表!$B$1:$ABM$64979,MATCH(DC$9,第２表!$10:$10,0)-1,FALSE)=0,"",VLOOKUP($B54,第２表!$B$1:$ABM$64979,MATCH(DC$9,第２表!$10:$10,0)-1,FALSE))</f>
        <v/>
      </c>
      <c r="DD54" s="139" t="str">
        <f>IF(VLOOKUP($B54,第２表!$B$1:$ABM$64979,MATCH(DD$9,第２表!$10:$10,0)-1,FALSE)=0,"",VLOOKUP($B54,第２表!$B$1:$ABM$64979,MATCH(DD$9,第２表!$10:$10,0)-1,FALSE))</f>
        <v/>
      </c>
      <c r="DE54" s="139" t="str">
        <f>IF(VLOOKUP($B54,第２表!$B$1:$ABM$64979,MATCH(DE$9,第２表!$10:$10,0)-1,FALSE)=0,"",VLOOKUP($B54,第２表!$B$1:$ABM$64979,MATCH(DE$9,第２表!$10:$10,0)-1,FALSE))</f>
        <v/>
      </c>
      <c r="DF54" s="139" t="str">
        <f>IF(VLOOKUP($B54,第２表!$B$1:$ABM$64979,MATCH(DF$9,第２表!$10:$10,0)-1,FALSE)=0,"",VLOOKUP($B54,第２表!$B$1:$ABM$64979,MATCH(DF$9,第２表!$10:$10,0)-1,FALSE))</f>
        <v/>
      </c>
      <c r="DG54" s="139" t="str">
        <f>IF(VLOOKUP($B54,第２表!$B$1:$ABM$64979,MATCH(DG$9,第２表!$10:$10,0)-1,FALSE)=0,"",VLOOKUP($B54,第２表!$B$1:$ABM$64979,MATCH(DG$9,第２表!$10:$10,0)-1,FALSE))</f>
        <v/>
      </c>
      <c r="DH54" s="139" t="str">
        <f>IF(VLOOKUP($B54,第２表!$B$1:$ABM$64979,MATCH(DH$9,第２表!$10:$10,0)-1,FALSE)=0,"",VLOOKUP($B54,第２表!$B$1:$ABM$64979,MATCH(DH$9,第２表!$10:$10,0)-1,FALSE))</f>
        <v/>
      </c>
      <c r="DI54" s="139" t="str">
        <f>IF(VLOOKUP($B54,第２表!$B$1:$ABM$64979,MATCH(DI$9,第２表!$10:$10,0)-1,FALSE)=0,"",VLOOKUP($B54,第２表!$B$1:$ABM$64979,MATCH(DI$9,第２表!$10:$10,0)-1,FALSE))</f>
        <v/>
      </c>
      <c r="DJ54" s="139" t="str">
        <f>IF(VLOOKUP($B54,第２表!$B$1:$ABM$64979,MATCH(DJ$9,第２表!$10:$10,0)-1,FALSE)=0,"",VLOOKUP($B54,第２表!$B$1:$ABM$64979,MATCH(DJ$9,第２表!$10:$10,0)-1,FALSE))</f>
        <v/>
      </c>
      <c r="DK54" s="139" t="str">
        <f>IF(VLOOKUP($B54,第２表!$B$1:$ABM$64979,MATCH(DK$9,第２表!$10:$10,0)-1,FALSE)=0,"",VLOOKUP($B54,第２表!$B$1:$ABM$64979,MATCH(DK$9,第２表!$10:$10,0)-1,FALSE))</f>
        <v/>
      </c>
      <c r="DL54" s="139" t="str">
        <f>IF(VLOOKUP($B54,第２表!$B$1:$ABM$64979,MATCH(DL$9,第２表!$10:$10,0)-1,FALSE)=0,"",VLOOKUP($B54,第２表!$B$1:$ABM$64979,MATCH(DL$9,第２表!$10:$10,0)-1,FALSE))</f>
        <v/>
      </c>
      <c r="DM54" s="139" t="str">
        <f>IF(VLOOKUP($B54,第２表!$B$1:$ABM$64979,MATCH(DM$9,第２表!$10:$10,0)-1,FALSE)=0,"",VLOOKUP($B54,第２表!$B$1:$ABM$64979,MATCH(DM$9,第２表!$10:$10,0)-1,FALSE))</f>
        <v/>
      </c>
      <c r="DN54" s="139" t="str">
        <f>IF(VLOOKUP($B54,第２表!$B$1:$ABM$64979,MATCH(DN$9,第２表!$10:$10,0)-1,FALSE)=0,"",VLOOKUP($B54,第２表!$B$1:$ABM$64979,MATCH(DN$9,第２表!$10:$10,0)-1,FALSE))</f>
        <v/>
      </c>
      <c r="DO54" s="139" t="str">
        <f>IF(VLOOKUP($B54,第２表!$B$1:$ABM$64979,MATCH(DO$9,第２表!$10:$10,0)-1,FALSE)=0,"",VLOOKUP($B54,第２表!$B$1:$ABM$64979,MATCH(DO$9,第２表!$10:$10,0)-1,FALSE))</f>
        <v/>
      </c>
      <c r="DP54" s="139" t="str">
        <f>IF(VLOOKUP($B54,第２表!$B$1:$ABM$64979,MATCH(DP$9,第２表!$10:$10,0)-1,FALSE)=0,"",VLOOKUP($B54,第２表!$B$1:$ABM$64979,MATCH(DP$9,第２表!$10:$10,0)-1,FALSE))</f>
        <v/>
      </c>
      <c r="DQ54" s="139" t="str">
        <f>IF(VLOOKUP($B54,第２表!$B$1:$ABM$64979,MATCH(DQ$9,第２表!$10:$10,0)-1,FALSE)=0,"",VLOOKUP($B54,第２表!$B$1:$ABM$64979,MATCH(DQ$9,第２表!$10:$10,0)-1,FALSE))</f>
        <v/>
      </c>
      <c r="DR54" s="139" t="str">
        <f>IF(VLOOKUP($B54,第２表!$B$1:$ABM$64979,MATCH(DR$9,第２表!$10:$10,0)-1,FALSE)=0,"",VLOOKUP($B54,第２表!$B$1:$ABM$64979,MATCH(DR$9,第２表!$10:$10,0)-1,FALSE))</f>
        <v/>
      </c>
      <c r="DS54" s="139" t="str">
        <f>IF(VLOOKUP($B54,第２表!$B$1:$ABM$64979,MATCH(DS$9,第２表!$10:$10,0)-1,FALSE)=0,"",VLOOKUP($B54,第２表!$B$1:$ABM$64979,MATCH(DS$9,第２表!$10:$10,0)-1,FALSE))</f>
        <v/>
      </c>
      <c r="DT54" s="139" t="str">
        <f>IF(VLOOKUP($B54,第２表!$B$1:$ABM$64979,MATCH(DT$9,第２表!$10:$10,0)-1,FALSE)=0,"",VLOOKUP($B54,第２表!$B$1:$ABM$64979,MATCH(DT$9,第２表!$10:$10,0)-1,FALSE))</f>
        <v/>
      </c>
      <c r="DU54" s="139" t="str">
        <f>IF(VLOOKUP($B54,第２表!$B$1:$ABM$64979,MATCH(DU$9,第２表!$10:$10,0)-1,FALSE)=0,"",VLOOKUP($B54,第２表!$B$1:$ABM$64979,MATCH(DU$9,第２表!$10:$10,0)-1,FALSE))</f>
        <v/>
      </c>
      <c r="DV54" s="139" t="str">
        <f>IF(VLOOKUP($B54,第２表!$B$1:$ABM$64979,MATCH(DV$9,第２表!$10:$10,0)-1,FALSE)=0,"",VLOOKUP($B54,第２表!$B$1:$ABM$64979,MATCH(DV$9,第２表!$10:$10,0)-1,FALSE))</f>
        <v/>
      </c>
      <c r="DW54" s="139" t="str">
        <f>IF(VLOOKUP($B54,第２表!$B$1:$ABM$64979,MATCH(DW$9,第２表!$10:$10,0)-1,FALSE)=0,"",VLOOKUP($B54,第２表!$B$1:$ABM$64979,MATCH(DW$9,第２表!$10:$10,0)-1,FALSE))</f>
        <v/>
      </c>
      <c r="DX54" s="139" t="str">
        <f>IF(VLOOKUP($B54,第２表!$B$1:$ABM$64979,MATCH(DX$9,第２表!$10:$10,0)-1,FALSE)=0,"",VLOOKUP($B54,第２表!$B$1:$ABM$64979,MATCH(DX$9,第２表!$10:$10,0)-1,FALSE))</f>
        <v/>
      </c>
      <c r="DY54" s="139" t="str">
        <f>IF(VLOOKUP($B54,第２表!$B$1:$ABM$64979,MATCH(DY$9,第２表!$10:$10,0)-1,FALSE)=0,"",VLOOKUP($B54,第２表!$B$1:$ABM$64979,MATCH(DY$9,第２表!$10:$10,0)-1,FALSE))</f>
        <v/>
      </c>
      <c r="DZ54" s="139" t="str">
        <f>IF(VLOOKUP($B54,第２表!$B$1:$ABM$64979,MATCH(DZ$9,第２表!$10:$10,0)-1,FALSE)=0,"",VLOOKUP($B54,第２表!$B$1:$ABM$64979,MATCH(DZ$9,第２表!$10:$10,0)-1,FALSE))</f>
        <v>再整備</v>
      </c>
      <c r="EA54" s="139" t="str">
        <f>IF(VLOOKUP($B54,第２表!$B$1:$ABM$64979,MATCH(EA$9,第２表!$10:$10,0)-1,FALSE)=0,"",VLOOKUP($B54,第２表!$B$1:$ABM$64979,MATCH(EA$9,第２表!$10:$10,0)-1,FALSE))</f>
        <v/>
      </c>
      <c r="EB54" s="139" t="str">
        <f>IF(VLOOKUP($B54,第２表!$B$1:$ABM$64979,MATCH(EB$9,第２表!$10:$10,0)-1,FALSE)=0,"",VLOOKUP($B54,第２表!$B$1:$ABM$64979,MATCH(EB$9,第２表!$10:$10,0)-1,FALSE))</f>
        <v/>
      </c>
      <c r="EC54" s="139" t="str">
        <f>IF(VLOOKUP($B54,第２表!$B$1:$ABM$64979,MATCH(EC$9,第２表!$10:$10,0)-1,FALSE)=0,"",VLOOKUP($B54,第２表!$B$1:$ABM$64979,MATCH(EC$9,第２表!$10:$10,0)-1,FALSE))</f>
        <v/>
      </c>
      <c r="ED54" s="139" t="str">
        <f>IF(VLOOKUP($B54,第２表!$B$1:$ABM$64979,MATCH(ED$9,第２表!$10:$10,0)-1,FALSE)=0,"",VLOOKUP($B54,第２表!$B$1:$ABM$64979,MATCH(ED$9,第２表!$10:$10,0)-1,FALSE))</f>
        <v/>
      </c>
      <c r="EE54" s="139" t="str">
        <f>IF(VLOOKUP($B54,第２表!$B$1:$ABM$64979,MATCH(EE$9,第２表!$10:$10,0)-1,FALSE)=0,"",VLOOKUP($B54,第２表!$B$1:$ABM$64979,MATCH(EE$9,第２表!$10:$10,0)-1,FALSE))</f>
        <v/>
      </c>
      <c r="EF54" s="139" t="str">
        <f>IF(VLOOKUP($B54,第２表!$B$1:$ABM$64979,MATCH(EF$9,第２表!$10:$10,0)-1,FALSE)=0,"",VLOOKUP($B54,第２表!$B$1:$ABM$64979,MATCH(EF$9,第２表!$10:$10,0)-1,FALSE))</f>
        <v/>
      </c>
      <c r="EG54" s="139" t="str">
        <f>IF(VLOOKUP($B54,第２表!$B$1:$ABM$64979,MATCH(EG$9,第２表!$10:$10,0)-1,FALSE)=0,"",VLOOKUP($B54,第２表!$B$1:$ABM$64979,MATCH(EG$9,第２表!$10:$10,0)-1,FALSE))</f>
        <v/>
      </c>
      <c r="EH54" s="139" t="str">
        <f>IF(VLOOKUP($B54,第２表!$B$1:$ABM$64979,MATCH(EH$9,第２表!$10:$10,0)-1,FALSE)=0,"",VLOOKUP($B54,第２表!$B$1:$ABM$64979,MATCH(EH$9,第２表!$10:$10,0)-1,FALSE))</f>
        <v/>
      </c>
      <c r="EI54" s="139" t="str">
        <f>IF(VLOOKUP($B54,第２表!$B$1:$ABM$64979,MATCH(EI$9,第２表!$10:$10,0)-1,FALSE)=0,"",VLOOKUP($B54,第２表!$B$1:$ABM$64979,MATCH(EI$9,第２表!$10:$10,0)-1,FALSE))</f>
        <v/>
      </c>
      <c r="EJ54" s="139" t="str">
        <f>IF(VLOOKUP($B54,第２表!$B$1:$ABM$64979,MATCH(EJ$9,第２表!$10:$10,0)-1,FALSE)=0,"",VLOOKUP($B54,第２表!$B$1:$ABM$64979,MATCH(EJ$9,第２表!$10:$10,0)-1,FALSE))</f>
        <v/>
      </c>
      <c r="EK54" s="139" t="str">
        <f>IF(VLOOKUP($B54,第２表!$B$1:$ABM$64979,MATCH(EK$9,第２表!$10:$10,0)-1,FALSE)=0,"",VLOOKUP($B54,第２表!$B$1:$ABM$64979,MATCH(EK$9,第２表!$10:$10,0)-1,FALSE))</f>
        <v/>
      </c>
      <c r="EL54" s="139" t="str">
        <f>IF(VLOOKUP($B54,第２表!$B$1:$ABM$64979,MATCH(EL$9,第２表!$10:$10,0)-1,FALSE)=0,"",VLOOKUP($B54,第２表!$B$1:$ABM$64979,MATCH(EL$9,第２表!$10:$10,0)-1,FALSE))</f>
        <v/>
      </c>
      <c r="EM54" s="139" t="str">
        <f>IF(VLOOKUP($B54,第２表!$B$1:$ABM$64979,MATCH(EM$9,第２表!$10:$10,0)-1,FALSE)=0,"",VLOOKUP($B54,第２表!$B$1:$ABM$64979,MATCH(EM$9,第２表!$10:$10,0)-1,FALSE))</f>
        <v/>
      </c>
      <c r="EN54" s="139" t="str">
        <f>IF(VLOOKUP($B54,第２表!$B$1:$ABM$64979,MATCH(EN$9,第２表!$10:$10,0)-1,FALSE)=0,"",VLOOKUP($B54,第２表!$B$1:$ABM$64979,MATCH(EN$9,第２表!$10:$10,0)-1,FALSE))</f>
        <v/>
      </c>
      <c r="EO54" s="139" t="str">
        <f>IF(VLOOKUP($B54,第２表!$B$1:$ABM$64979,MATCH(EO$9,第２表!$10:$10,0)-1,FALSE)=0,"",VLOOKUP($B54,第２表!$B$1:$ABM$64979,MATCH(EO$9,第２表!$10:$10,0)-1,FALSE))</f>
        <v/>
      </c>
      <c r="EP54" s="139" t="str">
        <f>IF(VLOOKUP($B54,第２表!$B$1:$ABM$64979,MATCH(EP$9,第２表!$10:$10,0)-1,FALSE)=0,"",VLOOKUP($B54,第２表!$B$1:$ABM$64979,MATCH(EP$9,第２表!$10:$10,0)-1,FALSE))</f>
        <v/>
      </c>
      <c r="EQ54" s="139" t="str">
        <f>IF(VLOOKUP($B54,第２表!$B$1:$ABM$64979,MATCH(EQ$9,第２表!$10:$10,0)-1,FALSE)=0,"",VLOOKUP($B54,第２表!$B$1:$ABM$64979,MATCH(EQ$9,第２表!$10:$10,0)-1,FALSE))</f>
        <v/>
      </c>
      <c r="ER54" s="139" t="str">
        <f>IF(VLOOKUP($B54,第２表!$B$1:$ABM$64979,MATCH(ER$9,第２表!$10:$10,0)-1,FALSE)=0,"",VLOOKUP($B54,第２表!$B$1:$ABM$64979,MATCH(ER$9,第２表!$10:$10,0)-1,FALSE))</f>
        <v/>
      </c>
      <c r="ES54" s="227"/>
      <c r="ET54" s="548"/>
      <c r="EU54" s="546"/>
    </row>
    <row r="55" spans="2:151" ht="24" customHeight="1" x14ac:dyDescent="0.15">
      <c r="B55" s="527" t="str">
        <f>第１表!F13</f>
        <v>○○支線用水路－２</v>
      </c>
      <c r="C55" s="531" t="s">
        <v>119</v>
      </c>
      <c r="D55" s="173" t="s">
        <v>34</v>
      </c>
      <c r="E55" s="313">
        <v>40</v>
      </c>
      <c r="F55" s="359"/>
      <c r="G55" s="370"/>
      <c r="H55" s="370"/>
      <c r="I55" s="360"/>
      <c r="J55" s="360"/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60"/>
      <c r="AH55" s="360"/>
      <c r="AI55" s="360"/>
      <c r="AJ55" s="360"/>
      <c r="AK55" s="360"/>
      <c r="AL55" s="360"/>
      <c r="AM55" s="360"/>
      <c r="AN55" s="360"/>
      <c r="AO55" s="360"/>
      <c r="AP55" s="360"/>
      <c r="AQ55" s="360"/>
      <c r="AR55" s="360"/>
      <c r="AS55" s="360"/>
      <c r="AT55" s="360"/>
      <c r="AU55" s="160"/>
      <c r="AV55" s="160"/>
      <c r="AW55" s="160"/>
      <c r="AX55" s="160"/>
      <c r="AY55" s="160">
        <v>40</v>
      </c>
      <c r="AZ55" s="140">
        <f>AY55-1</f>
        <v>39</v>
      </c>
      <c r="BA55" s="140">
        <f t="shared" ref="BA55:CL55" si="151">AZ55-1</f>
        <v>38</v>
      </c>
      <c r="BB55" s="140">
        <f t="shared" si="151"/>
        <v>37</v>
      </c>
      <c r="BC55" s="140">
        <f t="shared" si="151"/>
        <v>36</v>
      </c>
      <c r="BD55" s="140">
        <f t="shared" si="151"/>
        <v>35</v>
      </c>
      <c r="BE55" s="140">
        <f t="shared" si="151"/>
        <v>34</v>
      </c>
      <c r="BF55" s="140">
        <f t="shared" si="151"/>
        <v>33</v>
      </c>
      <c r="BG55" s="140">
        <f t="shared" si="151"/>
        <v>32</v>
      </c>
      <c r="BH55" s="140">
        <f t="shared" si="151"/>
        <v>31</v>
      </c>
      <c r="BI55" s="140">
        <f t="shared" si="151"/>
        <v>30</v>
      </c>
      <c r="BJ55" s="140">
        <f t="shared" si="151"/>
        <v>29</v>
      </c>
      <c r="BK55" s="140">
        <f t="shared" si="151"/>
        <v>28</v>
      </c>
      <c r="BL55" s="140">
        <f t="shared" si="151"/>
        <v>27</v>
      </c>
      <c r="BM55" s="140">
        <f t="shared" si="151"/>
        <v>26</v>
      </c>
      <c r="BN55" s="140">
        <f t="shared" si="151"/>
        <v>25</v>
      </c>
      <c r="BO55" s="140">
        <f t="shared" si="151"/>
        <v>24</v>
      </c>
      <c r="BP55" s="140">
        <f t="shared" si="151"/>
        <v>23</v>
      </c>
      <c r="BQ55" s="140">
        <f t="shared" si="151"/>
        <v>22</v>
      </c>
      <c r="BR55" s="140">
        <f t="shared" si="151"/>
        <v>21</v>
      </c>
      <c r="BS55" s="140">
        <f t="shared" si="151"/>
        <v>20</v>
      </c>
      <c r="BT55" s="140">
        <f t="shared" si="151"/>
        <v>19</v>
      </c>
      <c r="BU55" s="140">
        <f t="shared" si="151"/>
        <v>18</v>
      </c>
      <c r="BV55" s="140">
        <f t="shared" si="151"/>
        <v>17</v>
      </c>
      <c r="BW55" s="140">
        <f t="shared" si="151"/>
        <v>16</v>
      </c>
      <c r="BX55" s="140">
        <f t="shared" si="151"/>
        <v>15</v>
      </c>
      <c r="BY55" s="140">
        <f t="shared" si="151"/>
        <v>14</v>
      </c>
      <c r="BZ55" s="140">
        <f t="shared" si="151"/>
        <v>13</v>
      </c>
      <c r="CA55" s="140">
        <f t="shared" si="151"/>
        <v>12</v>
      </c>
      <c r="CB55" s="140">
        <f t="shared" si="151"/>
        <v>11</v>
      </c>
      <c r="CC55" s="140">
        <f t="shared" si="151"/>
        <v>10</v>
      </c>
      <c r="CD55" s="140">
        <f t="shared" si="151"/>
        <v>9</v>
      </c>
      <c r="CE55" s="140">
        <f t="shared" si="151"/>
        <v>8</v>
      </c>
      <c r="CF55" s="140">
        <f t="shared" si="151"/>
        <v>7</v>
      </c>
      <c r="CG55" s="140">
        <f t="shared" si="151"/>
        <v>6</v>
      </c>
      <c r="CH55" s="140">
        <f t="shared" si="151"/>
        <v>5</v>
      </c>
      <c r="CI55" s="140">
        <f t="shared" si="151"/>
        <v>4</v>
      </c>
      <c r="CJ55" s="140">
        <f t="shared" si="151"/>
        <v>3</v>
      </c>
      <c r="CK55" s="140">
        <f t="shared" si="151"/>
        <v>2</v>
      </c>
      <c r="CL55" s="140">
        <f t="shared" si="151"/>
        <v>1</v>
      </c>
      <c r="CM55" s="140"/>
      <c r="CN55" s="140"/>
      <c r="CO55" s="140"/>
      <c r="CP55" s="140"/>
      <c r="CQ55" s="140"/>
      <c r="CR55" s="140"/>
      <c r="CS55" s="140"/>
      <c r="CT55" s="140"/>
      <c r="CU55" s="228"/>
      <c r="CV55" s="16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>
        <v>40</v>
      </c>
      <c r="EA55" s="140">
        <f>DZ55-1</f>
        <v>39</v>
      </c>
      <c r="EB55" s="140">
        <f t="shared" ref="EB55:ER55" si="152">EA55-1</f>
        <v>38</v>
      </c>
      <c r="EC55" s="140">
        <f t="shared" si="152"/>
        <v>37</v>
      </c>
      <c r="ED55" s="140">
        <f t="shared" si="152"/>
        <v>36</v>
      </c>
      <c r="EE55" s="140">
        <f t="shared" si="152"/>
        <v>35</v>
      </c>
      <c r="EF55" s="140">
        <f t="shared" si="152"/>
        <v>34</v>
      </c>
      <c r="EG55" s="140">
        <f t="shared" si="152"/>
        <v>33</v>
      </c>
      <c r="EH55" s="140">
        <f t="shared" si="152"/>
        <v>32</v>
      </c>
      <c r="EI55" s="140">
        <f t="shared" si="152"/>
        <v>31</v>
      </c>
      <c r="EJ55" s="140">
        <f t="shared" si="152"/>
        <v>30</v>
      </c>
      <c r="EK55" s="140">
        <f t="shared" si="152"/>
        <v>29</v>
      </c>
      <c r="EL55" s="140">
        <f t="shared" si="152"/>
        <v>28</v>
      </c>
      <c r="EM55" s="140">
        <f t="shared" si="152"/>
        <v>27</v>
      </c>
      <c r="EN55" s="140">
        <f t="shared" si="152"/>
        <v>26</v>
      </c>
      <c r="EO55" s="140">
        <f t="shared" si="152"/>
        <v>25</v>
      </c>
      <c r="EP55" s="140">
        <f t="shared" si="152"/>
        <v>24</v>
      </c>
      <c r="EQ55" s="140">
        <f t="shared" si="152"/>
        <v>23</v>
      </c>
      <c r="ER55" s="140">
        <f t="shared" si="152"/>
        <v>22</v>
      </c>
      <c r="ES55" s="229"/>
      <c r="ET55" s="548"/>
      <c r="EU55" s="546"/>
    </row>
    <row r="56" spans="2:151" ht="24" customHeight="1" x14ac:dyDescent="0.15">
      <c r="B56" s="527"/>
      <c r="C56" s="531"/>
      <c r="D56" s="173" t="s">
        <v>128</v>
      </c>
      <c r="E56" s="168" t="s">
        <v>12</v>
      </c>
      <c r="F56" s="358"/>
      <c r="G56" s="368"/>
      <c r="H56" s="368"/>
      <c r="I56" s="345"/>
      <c r="J56" s="345"/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45"/>
      <c r="AH56" s="345"/>
      <c r="AI56" s="345"/>
      <c r="AJ56" s="345"/>
      <c r="AK56" s="345"/>
      <c r="AL56" s="345"/>
      <c r="AM56" s="345"/>
      <c r="AN56" s="345"/>
      <c r="AO56" s="345"/>
      <c r="AP56" s="345"/>
      <c r="AQ56" s="345"/>
      <c r="AR56" s="345"/>
      <c r="AS56" s="345"/>
      <c r="AT56" s="345"/>
      <c r="AU56" s="142"/>
      <c r="AV56" s="142"/>
      <c r="AW56" s="142"/>
      <c r="AX56" s="142"/>
      <c r="AY56" s="142">
        <f>第２表!EU82</f>
        <v>36100</v>
      </c>
      <c r="AZ56" s="142">
        <f>ROUND($AY56/$AY55*AZ55,0)</f>
        <v>35198</v>
      </c>
      <c r="BA56" s="142">
        <f t="shared" ref="BA56:CL56" si="153">ROUND($AY56/$AY55*BA55,0)</f>
        <v>34295</v>
      </c>
      <c r="BB56" s="142">
        <f t="shared" si="153"/>
        <v>33393</v>
      </c>
      <c r="BC56" s="142">
        <f t="shared" si="153"/>
        <v>32490</v>
      </c>
      <c r="BD56" s="142">
        <f t="shared" si="153"/>
        <v>31588</v>
      </c>
      <c r="BE56" s="142">
        <f t="shared" si="153"/>
        <v>30685</v>
      </c>
      <c r="BF56" s="142">
        <f t="shared" si="153"/>
        <v>29783</v>
      </c>
      <c r="BG56" s="142">
        <f t="shared" si="153"/>
        <v>28880</v>
      </c>
      <c r="BH56" s="142">
        <f t="shared" si="153"/>
        <v>27978</v>
      </c>
      <c r="BI56" s="142">
        <f t="shared" si="153"/>
        <v>27075</v>
      </c>
      <c r="BJ56" s="142">
        <f t="shared" si="153"/>
        <v>26173</v>
      </c>
      <c r="BK56" s="142">
        <f t="shared" si="153"/>
        <v>25270</v>
      </c>
      <c r="BL56" s="142">
        <f t="shared" si="153"/>
        <v>24368</v>
      </c>
      <c r="BM56" s="142">
        <f t="shared" si="153"/>
        <v>23465</v>
      </c>
      <c r="BN56" s="142">
        <f t="shared" si="153"/>
        <v>22563</v>
      </c>
      <c r="BO56" s="142">
        <f t="shared" si="153"/>
        <v>21660</v>
      </c>
      <c r="BP56" s="142">
        <f t="shared" si="153"/>
        <v>20758</v>
      </c>
      <c r="BQ56" s="142">
        <f t="shared" si="153"/>
        <v>19855</v>
      </c>
      <c r="BR56" s="142">
        <f t="shared" si="153"/>
        <v>18953</v>
      </c>
      <c r="BS56" s="142">
        <f t="shared" si="153"/>
        <v>18050</v>
      </c>
      <c r="BT56" s="142">
        <f t="shared" si="153"/>
        <v>17148</v>
      </c>
      <c r="BU56" s="142">
        <f t="shared" si="153"/>
        <v>16245</v>
      </c>
      <c r="BV56" s="142">
        <f t="shared" si="153"/>
        <v>15343</v>
      </c>
      <c r="BW56" s="142">
        <f t="shared" si="153"/>
        <v>14440</v>
      </c>
      <c r="BX56" s="142">
        <f t="shared" si="153"/>
        <v>13538</v>
      </c>
      <c r="BY56" s="142">
        <f t="shared" si="153"/>
        <v>12635</v>
      </c>
      <c r="BZ56" s="142">
        <f t="shared" si="153"/>
        <v>11733</v>
      </c>
      <c r="CA56" s="142">
        <f t="shared" si="153"/>
        <v>10830</v>
      </c>
      <c r="CB56" s="142">
        <f t="shared" si="153"/>
        <v>9928</v>
      </c>
      <c r="CC56" s="142">
        <f t="shared" si="153"/>
        <v>9025</v>
      </c>
      <c r="CD56" s="142">
        <f t="shared" si="153"/>
        <v>8123</v>
      </c>
      <c r="CE56" s="142">
        <f t="shared" si="153"/>
        <v>7220</v>
      </c>
      <c r="CF56" s="142">
        <f t="shared" si="153"/>
        <v>6318</v>
      </c>
      <c r="CG56" s="142">
        <f t="shared" si="153"/>
        <v>5415</v>
      </c>
      <c r="CH56" s="142">
        <f t="shared" si="153"/>
        <v>4513</v>
      </c>
      <c r="CI56" s="142">
        <f t="shared" si="153"/>
        <v>3610</v>
      </c>
      <c r="CJ56" s="142">
        <f t="shared" si="153"/>
        <v>2708</v>
      </c>
      <c r="CK56" s="142">
        <f t="shared" si="153"/>
        <v>1805</v>
      </c>
      <c r="CL56" s="142">
        <f t="shared" si="153"/>
        <v>903</v>
      </c>
      <c r="CM56" s="142"/>
      <c r="CN56" s="142"/>
      <c r="CO56" s="142"/>
      <c r="CP56" s="142"/>
      <c r="CQ56" s="142"/>
      <c r="CR56" s="142"/>
      <c r="CS56" s="142"/>
      <c r="CT56" s="142"/>
      <c r="CU56" s="199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>
        <f>第２表!EA82</f>
        <v>41000</v>
      </c>
      <c r="EA56" s="142">
        <f>ROUND($DZ56/$DZ55*EA55,0)</f>
        <v>39975</v>
      </c>
      <c r="EB56" s="142">
        <f t="shared" ref="EB56:ER56" si="154">ROUND($DZ56/$DZ55*EB55,0)</f>
        <v>38950</v>
      </c>
      <c r="EC56" s="142">
        <f t="shared" si="154"/>
        <v>37925</v>
      </c>
      <c r="ED56" s="142">
        <f t="shared" si="154"/>
        <v>36900</v>
      </c>
      <c r="EE56" s="142">
        <f t="shared" si="154"/>
        <v>35875</v>
      </c>
      <c r="EF56" s="142">
        <f t="shared" si="154"/>
        <v>34850</v>
      </c>
      <c r="EG56" s="142">
        <f t="shared" si="154"/>
        <v>33825</v>
      </c>
      <c r="EH56" s="142">
        <f t="shared" si="154"/>
        <v>32800</v>
      </c>
      <c r="EI56" s="142">
        <f t="shared" si="154"/>
        <v>31775</v>
      </c>
      <c r="EJ56" s="142">
        <f t="shared" si="154"/>
        <v>30750</v>
      </c>
      <c r="EK56" s="142">
        <f t="shared" si="154"/>
        <v>29725</v>
      </c>
      <c r="EL56" s="142">
        <f t="shared" si="154"/>
        <v>28700</v>
      </c>
      <c r="EM56" s="142">
        <f t="shared" si="154"/>
        <v>27675</v>
      </c>
      <c r="EN56" s="142">
        <f t="shared" si="154"/>
        <v>26650</v>
      </c>
      <c r="EO56" s="142">
        <f t="shared" si="154"/>
        <v>25625</v>
      </c>
      <c r="EP56" s="142">
        <f t="shared" si="154"/>
        <v>24600</v>
      </c>
      <c r="EQ56" s="142">
        <f t="shared" si="154"/>
        <v>23575</v>
      </c>
      <c r="ER56" s="142">
        <f t="shared" si="154"/>
        <v>22550</v>
      </c>
      <c r="ES56" s="200"/>
      <c r="ET56" s="548"/>
      <c r="EU56" s="546"/>
    </row>
    <row r="57" spans="2:151" ht="24" customHeight="1" x14ac:dyDescent="0.15">
      <c r="B57" s="527"/>
      <c r="C57" s="531" t="s">
        <v>185</v>
      </c>
      <c r="D57" s="173" t="s">
        <v>34</v>
      </c>
      <c r="E57" s="313">
        <v>40</v>
      </c>
      <c r="F57" s="359"/>
      <c r="G57" s="370"/>
      <c r="H57" s="370"/>
      <c r="I57" s="360"/>
      <c r="J57" s="360"/>
      <c r="K57" s="360"/>
      <c r="L57" s="360"/>
      <c r="M57" s="360"/>
      <c r="N57" s="360"/>
      <c r="O57" s="360"/>
      <c r="P57" s="360"/>
      <c r="Q57" s="360"/>
      <c r="R57" s="360"/>
      <c r="S57" s="360"/>
      <c r="T57" s="360"/>
      <c r="U57" s="360"/>
      <c r="V57" s="360"/>
      <c r="W57" s="360"/>
      <c r="X57" s="360"/>
      <c r="Y57" s="360"/>
      <c r="Z57" s="360"/>
      <c r="AA57" s="360"/>
      <c r="AB57" s="360"/>
      <c r="AC57" s="360"/>
      <c r="AD57" s="360"/>
      <c r="AE57" s="360"/>
      <c r="AF57" s="360"/>
      <c r="AG57" s="360"/>
      <c r="AH57" s="360"/>
      <c r="AI57" s="360"/>
      <c r="AJ57" s="360"/>
      <c r="AK57" s="360"/>
      <c r="AL57" s="360"/>
      <c r="AM57" s="360"/>
      <c r="AN57" s="360"/>
      <c r="AO57" s="360"/>
      <c r="AP57" s="360"/>
      <c r="AQ57" s="360"/>
      <c r="AR57" s="360"/>
      <c r="AS57" s="360"/>
      <c r="AT57" s="3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60"/>
      <c r="BP57" s="160"/>
      <c r="BQ57" s="160"/>
      <c r="BR57" s="160"/>
      <c r="BS57" s="160"/>
      <c r="BT57" s="160"/>
      <c r="BU57" s="160"/>
      <c r="BV57" s="160"/>
      <c r="BW57" s="160"/>
      <c r="BX57" s="160"/>
      <c r="BY57" s="160"/>
      <c r="BZ57" s="160"/>
      <c r="CA57" s="160"/>
      <c r="CB57" s="160"/>
      <c r="CC57" s="160"/>
      <c r="CD57" s="160"/>
      <c r="CE57" s="160"/>
      <c r="CF57" s="160"/>
      <c r="CG57" s="160"/>
      <c r="CH57" s="160"/>
      <c r="CI57" s="160"/>
      <c r="CJ57" s="160"/>
      <c r="CK57" s="160"/>
      <c r="CL57" s="140">
        <v>40</v>
      </c>
      <c r="CM57" s="140">
        <f>CL57-1</f>
        <v>39</v>
      </c>
      <c r="CN57" s="140">
        <f t="shared" ref="CN57:CT57" si="155">CM57-1</f>
        <v>38</v>
      </c>
      <c r="CO57" s="140">
        <f t="shared" si="155"/>
        <v>37</v>
      </c>
      <c r="CP57" s="140">
        <f t="shared" si="155"/>
        <v>36</v>
      </c>
      <c r="CQ57" s="140">
        <f t="shared" si="155"/>
        <v>35</v>
      </c>
      <c r="CR57" s="140">
        <f t="shared" si="155"/>
        <v>34</v>
      </c>
      <c r="CS57" s="140">
        <f t="shared" si="155"/>
        <v>33</v>
      </c>
      <c r="CT57" s="140">
        <f t="shared" si="155"/>
        <v>32</v>
      </c>
      <c r="CU57" s="228">
        <f>CT57-1</f>
        <v>31</v>
      </c>
      <c r="CV57" s="160">
        <f>CU57-1</f>
        <v>30</v>
      </c>
      <c r="CW57" s="140">
        <f>CV57-1</f>
        <v>29</v>
      </c>
      <c r="CX57" s="140">
        <f>CW57-1</f>
        <v>28</v>
      </c>
      <c r="CY57" s="140">
        <f t="shared" ref="CY57:DY57" si="156">CX57-1</f>
        <v>27</v>
      </c>
      <c r="CZ57" s="140">
        <f t="shared" si="156"/>
        <v>26</v>
      </c>
      <c r="DA57" s="140">
        <f t="shared" si="156"/>
        <v>25</v>
      </c>
      <c r="DB57" s="140">
        <f t="shared" si="156"/>
        <v>24</v>
      </c>
      <c r="DC57" s="140">
        <f t="shared" si="156"/>
        <v>23</v>
      </c>
      <c r="DD57" s="140">
        <f t="shared" si="156"/>
        <v>22</v>
      </c>
      <c r="DE57" s="140">
        <f t="shared" si="156"/>
        <v>21</v>
      </c>
      <c r="DF57" s="140">
        <f t="shared" si="156"/>
        <v>20</v>
      </c>
      <c r="DG57" s="140">
        <f t="shared" si="156"/>
        <v>19</v>
      </c>
      <c r="DH57" s="140">
        <f t="shared" si="156"/>
        <v>18</v>
      </c>
      <c r="DI57" s="140">
        <f t="shared" si="156"/>
        <v>17</v>
      </c>
      <c r="DJ57" s="140">
        <f t="shared" si="156"/>
        <v>16</v>
      </c>
      <c r="DK57" s="140">
        <f t="shared" si="156"/>
        <v>15</v>
      </c>
      <c r="DL57" s="140">
        <f t="shared" si="156"/>
        <v>14</v>
      </c>
      <c r="DM57" s="140">
        <f t="shared" si="156"/>
        <v>13</v>
      </c>
      <c r="DN57" s="140">
        <f t="shared" si="156"/>
        <v>12</v>
      </c>
      <c r="DO57" s="140">
        <f t="shared" si="156"/>
        <v>11</v>
      </c>
      <c r="DP57" s="140">
        <f t="shared" si="156"/>
        <v>10</v>
      </c>
      <c r="DQ57" s="140">
        <f t="shared" si="156"/>
        <v>9</v>
      </c>
      <c r="DR57" s="140">
        <f t="shared" si="156"/>
        <v>8</v>
      </c>
      <c r="DS57" s="140">
        <f t="shared" si="156"/>
        <v>7</v>
      </c>
      <c r="DT57" s="140">
        <f t="shared" si="156"/>
        <v>6</v>
      </c>
      <c r="DU57" s="140">
        <f t="shared" si="156"/>
        <v>5</v>
      </c>
      <c r="DV57" s="140">
        <f t="shared" si="156"/>
        <v>4</v>
      </c>
      <c r="DW57" s="140">
        <f t="shared" si="156"/>
        <v>3</v>
      </c>
      <c r="DX57" s="140">
        <f t="shared" si="156"/>
        <v>2</v>
      </c>
      <c r="DY57" s="140">
        <f t="shared" si="156"/>
        <v>1</v>
      </c>
      <c r="DZ57" s="140"/>
      <c r="EA57" s="140"/>
      <c r="EB57" s="140"/>
      <c r="EC57" s="140"/>
      <c r="ED57" s="140"/>
      <c r="EE57" s="140"/>
      <c r="EF57" s="140"/>
      <c r="EG57" s="140"/>
      <c r="EH57" s="140"/>
      <c r="EI57" s="140"/>
      <c r="EJ57" s="140"/>
      <c r="EK57" s="140"/>
      <c r="EL57" s="140"/>
      <c r="EM57" s="140"/>
      <c r="EN57" s="140"/>
      <c r="EO57" s="140"/>
      <c r="EP57" s="140"/>
      <c r="EQ57" s="140"/>
      <c r="ER57" s="140"/>
      <c r="ES57" s="229"/>
      <c r="ET57" s="548"/>
      <c r="EU57" s="546"/>
    </row>
    <row r="58" spans="2:151" ht="24" customHeight="1" x14ac:dyDescent="0.15">
      <c r="B58" s="527"/>
      <c r="C58" s="531"/>
      <c r="D58" s="173" t="s">
        <v>18</v>
      </c>
      <c r="E58" s="168" t="s">
        <v>12</v>
      </c>
      <c r="F58" s="358"/>
      <c r="G58" s="368"/>
      <c r="H58" s="368"/>
      <c r="I58" s="345"/>
      <c r="J58" s="345"/>
      <c r="K58" s="345"/>
      <c r="L58" s="345"/>
      <c r="M58" s="345"/>
      <c r="N58" s="345"/>
      <c r="O58" s="345"/>
      <c r="P58" s="345"/>
      <c r="Q58" s="345"/>
      <c r="R58" s="345"/>
      <c r="S58" s="345"/>
      <c r="T58" s="345"/>
      <c r="U58" s="345"/>
      <c r="V58" s="345"/>
      <c r="W58" s="345"/>
      <c r="X58" s="345"/>
      <c r="Y58" s="345"/>
      <c r="Z58" s="345"/>
      <c r="AA58" s="345"/>
      <c r="AB58" s="345"/>
      <c r="AC58" s="345"/>
      <c r="AD58" s="345"/>
      <c r="AE58" s="345"/>
      <c r="AF58" s="345"/>
      <c r="AG58" s="345"/>
      <c r="AH58" s="345"/>
      <c r="AI58" s="345"/>
      <c r="AJ58" s="345"/>
      <c r="AK58" s="345"/>
      <c r="AL58" s="345"/>
      <c r="AM58" s="345"/>
      <c r="AN58" s="345"/>
      <c r="AO58" s="345"/>
      <c r="AP58" s="345"/>
      <c r="AQ58" s="345"/>
      <c r="AR58" s="345"/>
      <c r="AS58" s="345"/>
      <c r="AT58" s="345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>
        <f>第２表!EV82</f>
        <v>25450</v>
      </c>
      <c r="CM58" s="142">
        <f>ROUND($CL58/$CL57*CM57,0)</f>
        <v>24814</v>
      </c>
      <c r="CN58" s="142">
        <f t="shared" ref="CN58:DY58" si="157">ROUND($CL58/$CL57*CN57,0)</f>
        <v>24178</v>
      </c>
      <c r="CO58" s="142">
        <f t="shared" si="157"/>
        <v>23541</v>
      </c>
      <c r="CP58" s="142">
        <f t="shared" si="157"/>
        <v>22905</v>
      </c>
      <c r="CQ58" s="142">
        <f t="shared" si="157"/>
        <v>22269</v>
      </c>
      <c r="CR58" s="142">
        <f t="shared" si="157"/>
        <v>21633</v>
      </c>
      <c r="CS58" s="142">
        <f t="shared" si="157"/>
        <v>20996</v>
      </c>
      <c r="CT58" s="142">
        <f t="shared" si="157"/>
        <v>20360</v>
      </c>
      <c r="CU58" s="199">
        <f t="shared" si="157"/>
        <v>19724</v>
      </c>
      <c r="CV58" s="142">
        <f t="shared" si="157"/>
        <v>19088</v>
      </c>
      <c r="CW58" s="142">
        <f t="shared" si="157"/>
        <v>18451</v>
      </c>
      <c r="CX58" s="142">
        <f t="shared" si="157"/>
        <v>17815</v>
      </c>
      <c r="CY58" s="142">
        <f t="shared" si="157"/>
        <v>17179</v>
      </c>
      <c r="CZ58" s="142">
        <f t="shared" si="157"/>
        <v>16543</v>
      </c>
      <c r="DA58" s="142">
        <f t="shared" si="157"/>
        <v>15906</v>
      </c>
      <c r="DB58" s="142">
        <f t="shared" si="157"/>
        <v>15270</v>
      </c>
      <c r="DC58" s="142">
        <f t="shared" si="157"/>
        <v>14634</v>
      </c>
      <c r="DD58" s="142">
        <f t="shared" si="157"/>
        <v>13998</v>
      </c>
      <c r="DE58" s="142">
        <f t="shared" si="157"/>
        <v>13361</v>
      </c>
      <c r="DF58" s="142">
        <f t="shared" si="157"/>
        <v>12725</v>
      </c>
      <c r="DG58" s="142">
        <f t="shared" si="157"/>
        <v>12089</v>
      </c>
      <c r="DH58" s="142">
        <f t="shared" si="157"/>
        <v>11453</v>
      </c>
      <c r="DI58" s="142">
        <f t="shared" si="157"/>
        <v>10816</v>
      </c>
      <c r="DJ58" s="142">
        <f t="shared" si="157"/>
        <v>10180</v>
      </c>
      <c r="DK58" s="142">
        <f t="shared" si="157"/>
        <v>9544</v>
      </c>
      <c r="DL58" s="142">
        <f t="shared" si="157"/>
        <v>8908</v>
      </c>
      <c r="DM58" s="142">
        <f t="shared" si="157"/>
        <v>8271</v>
      </c>
      <c r="DN58" s="142">
        <f t="shared" si="157"/>
        <v>7635</v>
      </c>
      <c r="DO58" s="142">
        <f t="shared" si="157"/>
        <v>6999</v>
      </c>
      <c r="DP58" s="142">
        <f t="shared" si="157"/>
        <v>6363</v>
      </c>
      <c r="DQ58" s="142">
        <f t="shared" si="157"/>
        <v>5726</v>
      </c>
      <c r="DR58" s="142">
        <f t="shared" si="157"/>
        <v>5090</v>
      </c>
      <c r="DS58" s="142">
        <f t="shared" si="157"/>
        <v>4454</v>
      </c>
      <c r="DT58" s="142">
        <f t="shared" si="157"/>
        <v>3818</v>
      </c>
      <c r="DU58" s="142">
        <f t="shared" si="157"/>
        <v>3181</v>
      </c>
      <c r="DV58" s="142">
        <f t="shared" si="157"/>
        <v>2545</v>
      </c>
      <c r="DW58" s="142">
        <f t="shared" si="157"/>
        <v>1909</v>
      </c>
      <c r="DX58" s="142">
        <f t="shared" si="157"/>
        <v>1273</v>
      </c>
      <c r="DY58" s="142">
        <f t="shared" si="157"/>
        <v>636</v>
      </c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200"/>
      <c r="ET58" s="548"/>
      <c r="EU58" s="546"/>
    </row>
    <row r="59" spans="2:151" ht="24" customHeight="1" thickBot="1" x14ac:dyDescent="0.2">
      <c r="B59" s="527"/>
      <c r="C59" s="529" t="s">
        <v>13</v>
      </c>
      <c r="D59" s="529"/>
      <c r="E59" s="168" t="s">
        <v>12</v>
      </c>
      <c r="F59" s="358"/>
      <c r="G59" s="368"/>
      <c r="H59" s="368"/>
      <c r="I59" s="345"/>
      <c r="J59" s="345"/>
      <c r="K59" s="345"/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45"/>
      <c r="AH59" s="345"/>
      <c r="AI59" s="345"/>
      <c r="AJ59" s="345"/>
      <c r="AK59" s="345"/>
      <c r="AL59" s="345"/>
      <c r="AM59" s="345"/>
      <c r="AN59" s="345"/>
      <c r="AO59" s="345"/>
      <c r="AP59" s="345"/>
      <c r="AQ59" s="345"/>
      <c r="AR59" s="345"/>
      <c r="AS59" s="345"/>
      <c r="AT59" s="345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>
        <f>第２表!EV83</f>
        <v>0</v>
      </c>
      <c r="CM59" s="142"/>
      <c r="CN59" s="142"/>
      <c r="CO59" s="142"/>
      <c r="CP59" s="142"/>
      <c r="CQ59" s="142"/>
      <c r="CR59" s="142"/>
      <c r="CS59" s="142"/>
      <c r="CT59" s="142"/>
      <c r="CU59" s="199">
        <f>SUM(E59:CT59)</f>
        <v>0</v>
      </c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>
        <f>SUM(CU59:EQ59)</f>
        <v>0</v>
      </c>
      <c r="ES59" s="200"/>
      <c r="ET59" s="235" t="s">
        <v>112</v>
      </c>
      <c r="EU59" s="234"/>
    </row>
    <row r="60" spans="2:151" ht="24" customHeight="1" thickBot="1" x14ac:dyDescent="0.2">
      <c r="B60" s="528"/>
      <c r="C60" s="530" t="s">
        <v>9</v>
      </c>
      <c r="D60" s="530"/>
      <c r="E60" s="169" t="s">
        <v>12</v>
      </c>
      <c r="F60" s="362"/>
      <c r="G60" s="143">
        <f t="shared" ref="G60:AT60" si="158">SUM(G56,G58:G59)</f>
        <v>0</v>
      </c>
      <c r="H60" s="143">
        <f t="shared" si="158"/>
        <v>0</v>
      </c>
      <c r="I60" s="143">
        <f t="shared" si="158"/>
        <v>0</v>
      </c>
      <c r="J60" s="143">
        <f t="shared" si="158"/>
        <v>0</v>
      </c>
      <c r="K60" s="143">
        <f t="shared" si="158"/>
        <v>0</v>
      </c>
      <c r="L60" s="143">
        <f t="shared" si="158"/>
        <v>0</v>
      </c>
      <c r="M60" s="143">
        <f t="shared" si="158"/>
        <v>0</v>
      </c>
      <c r="N60" s="143">
        <f t="shared" si="158"/>
        <v>0</v>
      </c>
      <c r="O60" s="143">
        <f t="shared" si="158"/>
        <v>0</v>
      </c>
      <c r="P60" s="143">
        <f t="shared" si="158"/>
        <v>0</v>
      </c>
      <c r="Q60" s="143">
        <f t="shared" si="158"/>
        <v>0</v>
      </c>
      <c r="R60" s="143">
        <f t="shared" si="158"/>
        <v>0</v>
      </c>
      <c r="S60" s="143">
        <f t="shared" si="158"/>
        <v>0</v>
      </c>
      <c r="T60" s="143">
        <f t="shared" si="158"/>
        <v>0</v>
      </c>
      <c r="U60" s="143">
        <f t="shared" si="158"/>
        <v>0</v>
      </c>
      <c r="V60" s="143">
        <f t="shared" si="158"/>
        <v>0</v>
      </c>
      <c r="W60" s="143">
        <f t="shared" si="158"/>
        <v>0</v>
      </c>
      <c r="X60" s="143">
        <f t="shared" si="158"/>
        <v>0</v>
      </c>
      <c r="Y60" s="143">
        <f t="shared" si="158"/>
        <v>0</v>
      </c>
      <c r="Z60" s="143">
        <f t="shared" si="158"/>
        <v>0</v>
      </c>
      <c r="AA60" s="143">
        <f t="shared" si="158"/>
        <v>0</v>
      </c>
      <c r="AB60" s="143">
        <f t="shared" si="158"/>
        <v>0</v>
      </c>
      <c r="AC60" s="143">
        <f t="shared" si="158"/>
        <v>0</v>
      </c>
      <c r="AD60" s="143">
        <f t="shared" si="158"/>
        <v>0</v>
      </c>
      <c r="AE60" s="143">
        <f t="shared" si="158"/>
        <v>0</v>
      </c>
      <c r="AF60" s="143">
        <f t="shared" si="158"/>
        <v>0</v>
      </c>
      <c r="AG60" s="143">
        <f t="shared" si="158"/>
        <v>0</v>
      </c>
      <c r="AH60" s="143">
        <f t="shared" si="158"/>
        <v>0</v>
      </c>
      <c r="AI60" s="143">
        <f t="shared" si="158"/>
        <v>0</v>
      </c>
      <c r="AJ60" s="143">
        <f t="shared" si="158"/>
        <v>0</v>
      </c>
      <c r="AK60" s="143">
        <f t="shared" si="158"/>
        <v>0</v>
      </c>
      <c r="AL60" s="143">
        <f t="shared" si="158"/>
        <v>0</v>
      </c>
      <c r="AM60" s="143">
        <f t="shared" si="158"/>
        <v>0</v>
      </c>
      <c r="AN60" s="143">
        <f t="shared" si="158"/>
        <v>0</v>
      </c>
      <c r="AO60" s="143">
        <f t="shared" si="158"/>
        <v>0</v>
      </c>
      <c r="AP60" s="143">
        <f t="shared" si="158"/>
        <v>0</v>
      </c>
      <c r="AQ60" s="143">
        <f t="shared" si="158"/>
        <v>0</v>
      </c>
      <c r="AR60" s="143">
        <f t="shared" si="158"/>
        <v>0</v>
      </c>
      <c r="AS60" s="143">
        <f t="shared" si="158"/>
        <v>0</v>
      </c>
      <c r="AT60" s="143">
        <f t="shared" si="158"/>
        <v>0</v>
      </c>
      <c r="AU60" s="143">
        <f t="shared" ref="AU60:DB60" si="159">SUM(AU56,AU58:AU59)</f>
        <v>0</v>
      </c>
      <c r="AV60" s="143">
        <f t="shared" si="159"/>
        <v>0</v>
      </c>
      <c r="AW60" s="143">
        <f t="shared" si="159"/>
        <v>0</v>
      </c>
      <c r="AX60" s="143">
        <f t="shared" si="159"/>
        <v>0</v>
      </c>
      <c r="AY60" s="143">
        <f t="shared" si="159"/>
        <v>36100</v>
      </c>
      <c r="AZ60" s="143">
        <f t="shared" si="159"/>
        <v>35198</v>
      </c>
      <c r="BA60" s="143">
        <f t="shared" si="159"/>
        <v>34295</v>
      </c>
      <c r="BB60" s="143">
        <f t="shared" si="159"/>
        <v>33393</v>
      </c>
      <c r="BC60" s="143">
        <f t="shared" si="159"/>
        <v>32490</v>
      </c>
      <c r="BD60" s="143">
        <f t="shared" si="159"/>
        <v>31588</v>
      </c>
      <c r="BE60" s="143">
        <f t="shared" si="159"/>
        <v>30685</v>
      </c>
      <c r="BF60" s="143">
        <f t="shared" si="159"/>
        <v>29783</v>
      </c>
      <c r="BG60" s="143">
        <f t="shared" si="159"/>
        <v>28880</v>
      </c>
      <c r="BH60" s="143">
        <f t="shared" si="159"/>
        <v>27978</v>
      </c>
      <c r="BI60" s="143">
        <f t="shared" si="159"/>
        <v>27075</v>
      </c>
      <c r="BJ60" s="143">
        <f t="shared" si="159"/>
        <v>26173</v>
      </c>
      <c r="BK60" s="143">
        <f t="shared" si="159"/>
        <v>25270</v>
      </c>
      <c r="BL60" s="143">
        <f t="shared" si="159"/>
        <v>24368</v>
      </c>
      <c r="BM60" s="143">
        <f t="shared" si="159"/>
        <v>23465</v>
      </c>
      <c r="BN60" s="143">
        <f t="shared" si="159"/>
        <v>22563</v>
      </c>
      <c r="BO60" s="143">
        <f t="shared" si="159"/>
        <v>21660</v>
      </c>
      <c r="BP60" s="143">
        <f t="shared" si="159"/>
        <v>20758</v>
      </c>
      <c r="BQ60" s="143">
        <f t="shared" si="159"/>
        <v>19855</v>
      </c>
      <c r="BR60" s="143">
        <f t="shared" si="159"/>
        <v>18953</v>
      </c>
      <c r="BS60" s="143">
        <f t="shared" si="159"/>
        <v>18050</v>
      </c>
      <c r="BT60" s="143">
        <f t="shared" si="159"/>
        <v>17148</v>
      </c>
      <c r="BU60" s="143">
        <f t="shared" si="159"/>
        <v>16245</v>
      </c>
      <c r="BV60" s="143">
        <f t="shared" si="159"/>
        <v>15343</v>
      </c>
      <c r="BW60" s="143">
        <f t="shared" si="159"/>
        <v>14440</v>
      </c>
      <c r="BX60" s="143">
        <f t="shared" si="159"/>
        <v>13538</v>
      </c>
      <c r="BY60" s="143">
        <f t="shared" si="159"/>
        <v>12635</v>
      </c>
      <c r="BZ60" s="143">
        <f t="shared" si="159"/>
        <v>11733</v>
      </c>
      <c r="CA60" s="143">
        <f t="shared" si="159"/>
        <v>10830</v>
      </c>
      <c r="CB60" s="143">
        <f t="shared" si="159"/>
        <v>9928</v>
      </c>
      <c r="CC60" s="143">
        <f t="shared" si="159"/>
        <v>9025</v>
      </c>
      <c r="CD60" s="143">
        <f t="shared" si="159"/>
        <v>8123</v>
      </c>
      <c r="CE60" s="143">
        <f t="shared" si="159"/>
        <v>7220</v>
      </c>
      <c r="CF60" s="143">
        <f t="shared" si="159"/>
        <v>6318</v>
      </c>
      <c r="CG60" s="143">
        <f t="shared" si="159"/>
        <v>5415</v>
      </c>
      <c r="CH60" s="143">
        <f t="shared" si="159"/>
        <v>4513</v>
      </c>
      <c r="CI60" s="143">
        <f t="shared" si="159"/>
        <v>3610</v>
      </c>
      <c r="CJ60" s="143">
        <f t="shared" si="159"/>
        <v>2708</v>
      </c>
      <c r="CK60" s="143">
        <f t="shared" si="159"/>
        <v>1805</v>
      </c>
      <c r="CL60" s="143">
        <f t="shared" si="159"/>
        <v>26353</v>
      </c>
      <c r="CM60" s="143">
        <f t="shared" si="159"/>
        <v>24814</v>
      </c>
      <c r="CN60" s="143">
        <f t="shared" si="159"/>
        <v>24178</v>
      </c>
      <c r="CO60" s="143">
        <f t="shared" si="159"/>
        <v>23541</v>
      </c>
      <c r="CP60" s="143">
        <f t="shared" si="159"/>
        <v>22905</v>
      </c>
      <c r="CQ60" s="143">
        <f t="shared" si="159"/>
        <v>22269</v>
      </c>
      <c r="CR60" s="143">
        <f t="shared" si="159"/>
        <v>21633</v>
      </c>
      <c r="CS60" s="143">
        <f t="shared" si="159"/>
        <v>20996</v>
      </c>
      <c r="CT60" s="143">
        <f t="shared" si="159"/>
        <v>20360</v>
      </c>
      <c r="CU60" s="201">
        <f t="shared" si="159"/>
        <v>19724</v>
      </c>
      <c r="CV60" s="143">
        <f t="shared" si="159"/>
        <v>19088</v>
      </c>
      <c r="CW60" s="143">
        <f t="shared" si="159"/>
        <v>18451</v>
      </c>
      <c r="CX60" s="143">
        <f t="shared" si="159"/>
        <v>17815</v>
      </c>
      <c r="CY60" s="143">
        <f t="shared" si="159"/>
        <v>17179</v>
      </c>
      <c r="CZ60" s="143">
        <f t="shared" si="159"/>
        <v>16543</v>
      </c>
      <c r="DA60" s="143">
        <f t="shared" si="159"/>
        <v>15906</v>
      </c>
      <c r="DB60" s="143">
        <f t="shared" si="159"/>
        <v>15270</v>
      </c>
      <c r="DC60" s="143">
        <f t="shared" ref="DC60:ER60" si="160">SUM(DC56,DC58:DC59)</f>
        <v>14634</v>
      </c>
      <c r="DD60" s="143">
        <f t="shared" si="160"/>
        <v>13998</v>
      </c>
      <c r="DE60" s="143">
        <f t="shared" si="160"/>
        <v>13361</v>
      </c>
      <c r="DF60" s="143">
        <f t="shared" si="160"/>
        <v>12725</v>
      </c>
      <c r="DG60" s="143">
        <f t="shared" si="160"/>
        <v>12089</v>
      </c>
      <c r="DH60" s="143">
        <f t="shared" si="160"/>
        <v>11453</v>
      </c>
      <c r="DI60" s="143">
        <f t="shared" si="160"/>
        <v>10816</v>
      </c>
      <c r="DJ60" s="143">
        <f t="shared" si="160"/>
        <v>10180</v>
      </c>
      <c r="DK60" s="143">
        <f t="shared" si="160"/>
        <v>9544</v>
      </c>
      <c r="DL60" s="143">
        <f t="shared" si="160"/>
        <v>8908</v>
      </c>
      <c r="DM60" s="143">
        <f t="shared" si="160"/>
        <v>8271</v>
      </c>
      <c r="DN60" s="143">
        <f t="shared" si="160"/>
        <v>7635</v>
      </c>
      <c r="DO60" s="143">
        <f t="shared" si="160"/>
        <v>6999</v>
      </c>
      <c r="DP60" s="143">
        <f t="shared" si="160"/>
        <v>6363</v>
      </c>
      <c r="DQ60" s="143">
        <f t="shared" si="160"/>
        <v>5726</v>
      </c>
      <c r="DR60" s="143">
        <f t="shared" si="160"/>
        <v>5090</v>
      </c>
      <c r="DS60" s="143">
        <f t="shared" si="160"/>
        <v>4454</v>
      </c>
      <c r="DT60" s="143">
        <f t="shared" si="160"/>
        <v>3818</v>
      </c>
      <c r="DU60" s="143">
        <f t="shared" si="160"/>
        <v>3181</v>
      </c>
      <c r="DV60" s="143">
        <f t="shared" si="160"/>
        <v>2545</v>
      </c>
      <c r="DW60" s="143">
        <f t="shared" si="160"/>
        <v>1909</v>
      </c>
      <c r="DX60" s="143">
        <f t="shared" si="160"/>
        <v>1273</v>
      </c>
      <c r="DY60" s="143">
        <f t="shared" si="160"/>
        <v>636</v>
      </c>
      <c r="DZ60" s="143">
        <f t="shared" si="160"/>
        <v>41000</v>
      </c>
      <c r="EA60" s="143">
        <f t="shared" si="160"/>
        <v>39975</v>
      </c>
      <c r="EB60" s="143">
        <f t="shared" si="160"/>
        <v>38950</v>
      </c>
      <c r="EC60" s="143">
        <f t="shared" si="160"/>
        <v>37925</v>
      </c>
      <c r="ED60" s="143">
        <f t="shared" si="160"/>
        <v>36900</v>
      </c>
      <c r="EE60" s="143">
        <f t="shared" si="160"/>
        <v>35875</v>
      </c>
      <c r="EF60" s="143">
        <f t="shared" si="160"/>
        <v>34850</v>
      </c>
      <c r="EG60" s="143">
        <f t="shared" si="160"/>
        <v>33825</v>
      </c>
      <c r="EH60" s="143">
        <f t="shared" si="160"/>
        <v>32800</v>
      </c>
      <c r="EI60" s="143">
        <f t="shared" si="160"/>
        <v>31775</v>
      </c>
      <c r="EJ60" s="143">
        <f t="shared" si="160"/>
        <v>30750</v>
      </c>
      <c r="EK60" s="143">
        <f t="shared" si="160"/>
        <v>29725</v>
      </c>
      <c r="EL60" s="143">
        <f t="shared" si="160"/>
        <v>28700</v>
      </c>
      <c r="EM60" s="143">
        <f t="shared" si="160"/>
        <v>27675</v>
      </c>
      <c r="EN60" s="143">
        <f t="shared" si="160"/>
        <v>26650</v>
      </c>
      <c r="EO60" s="143">
        <f t="shared" si="160"/>
        <v>25625</v>
      </c>
      <c r="EP60" s="143">
        <f t="shared" si="160"/>
        <v>24600</v>
      </c>
      <c r="EQ60" s="143">
        <f t="shared" si="160"/>
        <v>23575</v>
      </c>
      <c r="ER60" s="143">
        <f t="shared" si="160"/>
        <v>22550</v>
      </c>
      <c r="ES60" s="202"/>
      <c r="ET60" s="236">
        <f>ROUND(CU60/CV$8,0)</f>
        <v>18965</v>
      </c>
      <c r="EU60" s="180">
        <f>ROUND(ER60/ER$8,0)</f>
        <v>3300</v>
      </c>
    </row>
    <row r="61" spans="2:151" ht="24" customHeight="1" x14ac:dyDescent="0.15">
      <c r="B61" s="170">
        <f>第１表!D14</f>
        <v>13</v>
      </c>
      <c r="C61" s="354" t="s">
        <v>399</v>
      </c>
      <c r="D61" s="346"/>
      <c r="E61" s="172"/>
      <c r="F61" s="364"/>
      <c r="G61" s="369" t="str">
        <f>IF(VLOOKUP($B61,第２表!$B$1:$ABM$64979,MATCH(G$9,第２表!$10:$10,0)-1,FALSE)=0,"",VLOOKUP($B61,第２表!$B$1:$ABM$64979,MATCH(G$9,第２表!$10:$10,0)-1,FALSE))</f>
        <v/>
      </c>
      <c r="H61" s="369" t="str">
        <f>IF(VLOOKUP($B61,第２表!$B$1:$ABM$64979,MATCH(H$9,第２表!$10:$10,0)-1,FALSE)=0,"",VLOOKUP($B61,第２表!$B$1:$ABM$64979,MATCH(H$9,第２表!$10:$10,0)-1,FALSE))</f>
        <v/>
      </c>
      <c r="I61" s="365" t="str">
        <f>IF(VLOOKUP($B61,第２表!$B$1:$ABM$64979,MATCH(I$9,第２表!$10:$10,0)-1,FALSE)=0,"",VLOOKUP($B61,第２表!$B$1:$ABM$64979,MATCH(I$9,第２表!$10:$10,0)-1,FALSE))</f>
        <v/>
      </c>
      <c r="J61" s="365" t="str">
        <f>IF(VLOOKUP($B61,第２表!$B$1:$ABM$64979,MATCH(J$9,第２表!$10:$10,0)-1,FALSE)=0,"",VLOOKUP($B61,第２表!$B$1:$ABM$64979,MATCH(J$9,第２表!$10:$10,0)-1,FALSE))</f>
        <v/>
      </c>
      <c r="K61" s="365" t="str">
        <f>IF(VLOOKUP($B61,第２表!$B$1:$ABM$64979,MATCH(K$9,第２表!$10:$10,0)-1,FALSE)=0,"",VLOOKUP($B61,第２表!$B$1:$ABM$64979,MATCH(K$9,第２表!$10:$10,0)-1,FALSE))</f>
        <v/>
      </c>
      <c r="L61" s="365" t="str">
        <f>IF(VLOOKUP($B61,第２表!$B$1:$ABM$64979,MATCH(L$9,第２表!$10:$10,0)-1,FALSE)=0,"",VLOOKUP($B61,第２表!$B$1:$ABM$64979,MATCH(L$9,第２表!$10:$10,0)-1,FALSE))</f>
        <v/>
      </c>
      <c r="M61" s="365" t="str">
        <f>IF(VLOOKUP($B61,第２表!$B$1:$ABM$64979,MATCH(M$9,第２表!$10:$10,0)-1,FALSE)=0,"",VLOOKUP($B61,第２表!$B$1:$ABM$64979,MATCH(M$9,第２表!$10:$10,0)-1,FALSE))</f>
        <v/>
      </c>
      <c r="N61" s="365" t="str">
        <f>IF(VLOOKUP($B61,第２表!$B$1:$ABM$64979,MATCH(N$9,第２表!$10:$10,0)-1,FALSE)=0,"",VLOOKUP($B61,第２表!$B$1:$ABM$64979,MATCH(N$9,第２表!$10:$10,0)-1,FALSE))</f>
        <v/>
      </c>
      <c r="O61" s="365" t="str">
        <f>IF(VLOOKUP($B61,第２表!$B$1:$ABM$64979,MATCH(O$9,第２表!$10:$10,0)-1,FALSE)=0,"",VLOOKUP($B61,第２表!$B$1:$ABM$64979,MATCH(O$9,第２表!$10:$10,0)-1,FALSE))</f>
        <v/>
      </c>
      <c r="P61" s="365" t="str">
        <f>IF(VLOOKUP($B61,第２表!$B$1:$ABM$64979,MATCH(P$9,第２表!$10:$10,0)-1,FALSE)=0,"",VLOOKUP($B61,第２表!$B$1:$ABM$64979,MATCH(P$9,第２表!$10:$10,0)-1,FALSE))</f>
        <v/>
      </c>
      <c r="Q61" s="365" t="str">
        <f>IF(VLOOKUP($B61,第２表!$B$1:$ABM$64979,MATCH(Q$9,第２表!$10:$10,0)-1,FALSE)=0,"",VLOOKUP($B61,第２表!$B$1:$ABM$64979,MATCH(Q$9,第２表!$10:$10,0)-1,FALSE))</f>
        <v/>
      </c>
      <c r="R61" s="365" t="str">
        <f>IF(VLOOKUP($B61,第２表!$B$1:$ABM$64979,MATCH(R$9,第２表!$10:$10,0)-1,FALSE)=0,"",VLOOKUP($B61,第２表!$B$1:$ABM$64979,MATCH(R$9,第２表!$10:$10,0)-1,FALSE))</f>
        <v/>
      </c>
      <c r="S61" s="365" t="str">
        <f>IF(VLOOKUP($B61,第２表!$B$1:$ABM$64979,MATCH(S$9,第２表!$10:$10,0)-1,FALSE)=0,"",VLOOKUP($B61,第２表!$B$1:$ABM$64979,MATCH(S$9,第２表!$10:$10,0)-1,FALSE))</f>
        <v/>
      </c>
      <c r="T61" s="365" t="str">
        <f>IF(VLOOKUP($B61,第２表!$B$1:$ABM$64979,MATCH(T$9,第２表!$10:$10,0)-1,FALSE)=0,"",VLOOKUP($B61,第２表!$B$1:$ABM$64979,MATCH(T$9,第２表!$10:$10,0)-1,FALSE))</f>
        <v/>
      </c>
      <c r="U61" s="365" t="str">
        <f>IF(VLOOKUP($B61,第２表!$B$1:$ABM$64979,MATCH(U$9,第２表!$10:$10,0)-1,FALSE)=0,"",VLOOKUP($B61,第２表!$B$1:$ABM$64979,MATCH(U$9,第２表!$10:$10,0)-1,FALSE))</f>
        <v/>
      </c>
      <c r="V61" s="365" t="str">
        <f>IF(VLOOKUP($B61,第２表!$B$1:$ABM$64979,MATCH(V$9,第２表!$10:$10,0)-1,FALSE)=0,"",VLOOKUP($B61,第２表!$B$1:$ABM$64979,MATCH(V$9,第２表!$10:$10,0)-1,FALSE))</f>
        <v/>
      </c>
      <c r="W61" s="365" t="str">
        <f>IF(VLOOKUP($B61,第２表!$B$1:$ABM$64979,MATCH(W$9,第２表!$10:$10,0)-1,FALSE)=0,"",VLOOKUP($B61,第２表!$B$1:$ABM$64979,MATCH(W$9,第２表!$10:$10,0)-1,FALSE))</f>
        <v/>
      </c>
      <c r="X61" s="365" t="str">
        <f>IF(VLOOKUP($B61,第２表!$B$1:$ABM$64979,MATCH(X$9,第２表!$10:$10,0)-1,FALSE)=0,"",VLOOKUP($B61,第２表!$B$1:$ABM$64979,MATCH(X$9,第２表!$10:$10,0)-1,FALSE))</f>
        <v/>
      </c>
      <c r="Y61" s="365" t="str">
        <f>IF(VLOOKUP($B61,第２表!$B$1:$ABM$64979,MATCH(Y$9,第２表!$10:$10,0)-1,FALSE)=0,"",VLOOKUP($B61,第２表!$B$1:$ABM$64979,MATCH(Y$9,第２表!$10:$10,0)-1,FALSE))</f>
        <v/>
      </c>
      <c r="Z61" s="365" t="str">
        <f>IF(VLOOKUP($B61,第２表!$B$1:$ABM$64979,MATCH(Z$9,第２表!$10:$10,0)-1,FALSE)=0,"",VLOOKUP($B61,第２表!$B$1:$ABM$64979,MATCH(Z$9,第２表!$10:$10,0)-1,FALSE))</f>
        <v/>
      </c>
      <c r="AA61" s="365" t="str">
        <f>IF(VLOOKUP($B61,第２表!$B$1:$ABM$64979,MATCH(AA$9,第２表!$10:$10,0)-1,FALSE)=0,"",VLOOKUP($B61,第２表!$B$1:$ABM$64979,MATCH(AA$9,第２表!$10:$10,0)-1,FALSE))</f>
        <v/>
      </c>
      <c r="AB61" s="365" t="str">
        <f>IF(VLOOKUP($B61,第２表!$B$1:$ABM$64979,MATCH(AB$9,第２表!$10:$10,0)-1,FALSE)=0,"",VLOOKUP($B61,第２表!$B$1:$ABM$64979,MATCH(AB$9,第２表!$10:$10,0)-1,FALSE))</f>
        <v/>
      </c>
      <c r="AC61" s="365" t="str">
        <f>IF(VLOOKUP($B61,第２表!$B$1:$ABM$64979,MATCH(AC$9,第２表!$10:$10,0)-1,FALSE)=0,"",VLOOKUP($B61,第２表!$B$1:$ABM$64979,MATCH(AC$9,第２表!$10:$10,0)-1,FALSE))</f>
        <v/>
      </c>
      <c r="AD61" s="365" t="str">
        <f>IF(VLOOKUP($B61,第２表!$B$1:$ABM$64979,MATCH(AD$9,第２表!$10:$10,0)-1,FALSE)=0,"",VLOOKUP($B61,第２表!$B$1:$ABM$64979,MATCH(AD$9,第２表!$10:$10,0)-1,FALSE))</f>
        <v/>
      </c>
      <c r="AE61" s="365" t="str">
        <f>IF(VLOOKUP($B61,第２表!$B$1:$ABM$64979,MATCH(AE$9,第２表!$10:$10,0)-1,FALSE)=0,"",VLOOKUP($B61,第２表!$B$1:$ABM$64979,MATCH(AE$9,第２表!$10:$10,0)-1,FALSE))</f>
        <v/>
      </c>
      <c r="AF61" s="365" t="str">
        <f>IF(VLOOKUP($B61,第２表!$B$1:$ABM$64979,MATCH(AF$9,第２表!$10:$10,0)-1,FALSE)=0,"",VLOOKUP($B61,第２表!$B$1:$ABM$64979,MATCH(AF$9,第２表!$10:$10,0)-1,FALSE))</f>
        <v/>
      </c>
      <c r="AG61" s="365" t="str">
        <f>IF(VLOOKUP($B61,第２表!$B$1:$ABM$64979,MATCH(AG$9,第２表!$10:$10,0)-1,FALSE)=0,"",VLOOKUP($B61,第２表!$B$1:$ABM$64979,MATCH(AG$9,第２表!$10:$10,0)-1,FALSE))</f>
        <v/>
      </c>
      <c r="AH61" s="365" t="str">
        <f>IF(VLOOKUP($B61,第２表!$B$1:$ABM$64979,MATCH(AH$9,第２表!$10:$10,0)-1,FALSE)=0,"",VLOOKUP($B61,第２表!$B$1:$ABM$64979,MATCH(AH$9,第２表!$10:$10,0)-1,FALSE))</f>
        <v/>
      </c>
      <c r="AI61" s="365" t="str">
        <f>IF(VLOOKUP($B61,第２表!$B$1:$ABM$64979,MATCH(AI$9,第２表!$10:$10,0)-1,FALSE)=0,"",VLOOKUP($B61,第２表!$B$1:$ABM$64979,MATCH(AI$9,第２表!$10:$10,0)-1,FALSE))</f>
        <v/>
      </c>
      <c r="AJ61" s="365" t="str">
        <f>IF(VLOOKUP($B61,第２表!$B$1:$ABM$64979,MATCH(AJ$9,第２表!$10:$10,0)-1,FALSE)=0,"",VLOOKUP($B61,第２表!$B$1:$ABM$64979,MATCH(AJ$9,第２表!$10:$10,0)-1,FALSE))</f>
        <v/>
      </c>
      <c r="AK61" s="365" t="str">
        <f>IF(VLOOKUP($B61,第２表!$B$1:$ABM$64979,MATCH(AK$9,第２表!$10:$10,0)-1,FALSE)=0,"",VLOOKUP($B61,第２表!$B$1:$ABM$64979,MATCH(AK$9,第２表!$10:$10,0)-1,FALSE))</f>
        <v/>
      </c>
      <c r="AL61" s="365" t="str">
        <f>IF(VLOOKUP($B61,第２表!$B$1:$ABM$64979,MATCH(AL$9,第２表!$10:$10,0)-1,FALSE)=0,"",VLOOKUP($B61,第２表!$B$1:$ABM$64979,MATCH(AL$9,第２表!$10:$10,0)-1,FALSE))</f>
        <v/>
      </c>
      <c r="AM61" s="365" t="str">
        <f>IF(VLOOKUP($B61,第２表!$B$1:$ABM$64979,MATCH(AM$9,第２表!$10:$10,0)-1,FALSE)=0,"",VLOOKUP($B61,第２表!$B$1:$ABM$64979,MATCH(AM$9,第２表!$10:$10,0)-1,FALSE))</f>
        <v/>
      </c>
      <c r="AN61" s="365" t="str">
        <f>IF(VLOOKUP($B61,第２表!$B$1:$ABM$64979,MATCH(AN$9,第２表!$10:$10,0)-1,FALSE)=0,"",VLOOKUP($B61,第２表!$B$1:$ABM$64979,MATCH(AN$9,第２表!$10:$10,0)-1,FALSE))</f>
        <v/>
      </c>
      <c r="AO61" s="365" t="str">
        <f>IF(VLOOKUP($B61,第２表!$B$1:$ABM$64979,MATCH(AO$9,第２表!$10:$10,0)-1,FALSE)=0,"",VLOOKUP($B61,第２表!$B$1:$ABM$64979,MATCH(AO$9,第２表!$10:$10,0)-1,FALSE))</f>
        <v/>
      </c>
      <c r="AP61" s="365" t="str">
        <f>IF(VLOOKUP($B61,第２表!$B$1:$ABM$64979,MATCH(AP$9,第２表!$10:$10,0)-1,FALSE)=0,"",VLOOKUP($B61,第２表!$B$1:$ABM$64979,MATCH(AP$9,第２表!$10:$10,0)-1,FALSE))</f>
        <v/>
      </c>
      <c r="AQ61" s="365" t="str">
        <f>IF(VLOOKUP($B61,第２表!$B$1:$ABM$64979,MATCH(AQ$9,第２表!$10:$10,0)-1,FALSE)=0,"",VLOOKUP($B61,第２表!$B$1:$ABM$64979,MATCH(AQ$9,第２表!$10:$10,0)-1,FALSE))</f>
        <v/>
      </c>
      <c r="AR61" s="365" t="str">
        <f>IF(VLOOKUP($B61,第２表!$B$1:$ABM$64979,MATCH(AR$9,第２表!$10:$10,0)-1,FALSE)=0,"",VLOOKUP($B61,第２表!$B$1:$ABM$64979,MATCH(AR$9,第２表!$10:$10,0)-1,FALSE))</f>
        <v/>
      </c>
      <c r="AS61" s="365" t="str">
        <f>IF(VLOOKUP($B61,第２表!$B$1:$ABM$64979,MATCH(AS$9,第２表!$10:$10,0)-1,FALSE)=0,"",VLOOKUP($B61,第２表!$B$1:$ABM$64979,MATCH(AS$9,第２表!$10:$10,0)-1,FALSE))</f>
        <v/>
      </c>
      <c r="AT61" s="365" t="str">
        <f>IF(VLOOKUP($B61,第２表!$B$1:$ABM$64979,MATCH(AT$9,第２表!$10:$10,0)-1,FALSE)=0,"",VLOOKUP($B61,第２表!$B$1:$ABM$64979,MATCH(AT$9,第２表!$10:$10,0)-1,FALSE))</f>
        <v/>
      </c>
      <c r="AU61" s="139" t="str">
        <f>IF(VLOOKUP($B61,第２表!$B$1:$ABM$64979,MATCH(AU$9,第２表!$10:$10,0)-1,FALSE)=0,"",VLOOKUP($B61,第２表!$B$1:$ABM$64979,MATCH(AU$9,第２表!$10:$10,0)-1,FALSE))</f>
        <v/>
      </c>
      <c r="AV61" s="139" t="str">
        <f>IF(VLOOKUP($B61,第２表!$B$1:$ABM$64979,MATCH(AV$9,第２表!$10:$10,0)-1,FALSE)=0,"",VLOOKUP($B61,第２表!$B$1:$ABM$64979,MATCH(AV$9,第２表!$10:$10,0)-1,FALSE))</f>
        <v/>
      </c>
      <c r="AW61" s="139" t="str">
        <f>IF(VLOOKUP($B61,第２表!$B$1:$ABM$64979,MATCH(AW$9,第２表!$10:$10,0)-1,FALSE)=0,"",VLOOKUP($B61,第２表!$B$1:$ABM$64979,MATCH(AW$9,第２表!$10:$10,0)-1,FALSE))</f>
        <v/>
      </c>
      <c r="AX61" s="139" t="str">
        <f>IF(VLOOKUP($B61,第２表!$B$1:$ABM$64979,MATCH(AX$9,第２表!$10:$10,0)-1,FALSE)=0,"",VLOOKUP($B61,第２表!$B$1:$ABM$64979,MATCH(AX$9,第２表!$10:$10,0)-1,FALSE))</f>
        <v/>
      </c>
      <c r="AY61" s="119" t="str">
        <f>IF(VLOOKUP($B61,第２表!$B$1:$ABM$64979,MATCH(AY$9,第２表!$10:$10,0)-1,FALSE)=0,"",VLOOKUP($B61,第２表!$B$1:$ABM$64979,MATCH(AY$9,第２表!$10:$10,0)-1,FALSE))</f>
        <v/>
      </c>
      <c r="AZ61" s="119" t="str">
        <f>IF(VLOOKUP($B61,第２表!$B$1:$ABM$64979,MATCH(AZ$9,第２表!$10:$10,0)-1,FALSE)=0,"",VLOOKUP($B61,第２表!$B$1:$ABM$64979,MATCH(AZ$9,第２表!$10:$10,0)-1,FALSE))</f>
        <v/>
      </c>
      <c r="BA61" s="119" t="str">
        <f>IF(VLOOKUP($B61,第２表!$B$1:$ABM$64979,MATCH(BA$9,第２表!$10:$10,0)-1,FALSE)=0,"",VLOOKUP($B61,第２表!$B$1:$ABM$64979,MATCH(BA$9,第２表!$10:$10,0)-1,FALSE))</f>
        <v/>
      </c>
      <c r="BB61" s="119" t="str">
        <f>IF(VLOOKUP($B61,第２表!$B$1:$ABM$64979,MATCH(BB$9,第２表!$10:$10,0)-1,FALSE)=0,"",VLOOKUP($B61,第２表!$B$1:$ABM$64979,MATCH(BB$9,第２表!$10:$10,0)-1,FALSE))</f>
        <v/>
      </c>
      <c r="BC61" s="119" t="str">
        <f>IF(VLOOKUP($B61,第２表!$B$1:$ABM$64979,MATCH(BC$9,第２表!$10:$10,0)-1,FALSE)=0,"",VLOOKUP($B61,第２表!$B$1:$ABM$64979,MATCH(BC$9,第２表!$10:$10,0)-1,FALSE))</f>
        <v/>
      </c>
      <c r="BD61" s="119" t="str">
        <f>IF(VLOOKUP($B61,第２表!$B$1:$ABM$64979,MATCH(BD$9,第２表!$10:$10,0)-1,FALSE)=0,"",VLOOKUP($B61,第２表!$B$1:$ABM$64979,MATCH(BD$9,第２表!$10:$10,0)-1,FALSE))</f>
        <v/>
      </c>
      <c r="BE61" s="139" t="str">
        <f>IF(VLOOKUP($B61,第２表!$B$1:$ABM$64979,MATCH(BE$9,第２表!$10:$10,0)-1,FALSE)=0,"",VLOOKUP($B61,第２表!$B$1:$ABM$64979,MATCH(BE$9,第２表!$10:$10,0)-1,FALSE))</f>
        <v/>
      </c>
      <c r="BF61" s="119" t="str">
        <f>IF(VLOOKUP($B61,第２表!$B$1:$ABM$64979,MATCH(BF$9,第２表!$10:$10,0)-1,FALSE)=0,"",VLOOKUP($B61,第２表!$B$1:$ABM$64979,MATCH(BF$9,第２表!$10:$10,0)-1,FALSE))</f>
        <v/>
      </c>
      <c r="BG61" s="139" t="str">
        <f>IF(VLOOKUP($B61,第２表!$B$1:$ABM$64979,MATCH(BG$9,第２表!$10:$10,0)-1,FALSE)=0,"",VLOOKUP($B61,第２表!$B$1:$ABM$64979,MATCH(BG$9,第２表!$10:$10,0)-1,FALSE))</f>
        <v/>
      </c>
      <c r="BH61" s="139" t="str">
        <f>IF(VLOOKUP($B61,第２表!$B$1:$ABM$64979,MATCH(BH$9,第２表!$10:$10,0)-1,FALSE)=0,"",VLOOKUP($B61,第２表!$B$1:$ABM$64979,MATCH(BH$9,第２表!$10:$10,0)-1,FALSE))</f>
        <v/>
      </c>
      <c r="BI61" s="139" t="str">
        <f>IF(VLOOKUP($B61,第２表!$B$1:$ABM$64979,MATCH(BI$9,第２表!$10:$10,0)-1,FALSE)=0,"",VLOOKUP($B61,第２表!$B$1:$ABM$64979,MATCH(BI$9,第２表!$10:$10,0)-1,FALSE))</f>
        <v/>
      </c>
      <c r="BJ61" s="139" t="str">
        <f>IF(VLOOKUP($B61,第２表!$B$1:$ABM$64979,MATCH(BJ$9,第２表!$10:$10,0)-1,FALSE)=0,"",VLOOKUP($B61,第２表!$B$1:$ABM$64979,MATCH(BJ$9,第２表!$10:$10,0)-1,FALSE))</f>
        <v/>
      </c>
      <c r="BK61" s="139" t="str">
        <f>IF(VLOOKUP($B61,第２表!$B$1:$ABM$64979,MATCH(BK$9,第２表!$10:$10,0)-1,FALSE)=0,"",VLOOKUP($B61,第２表!$B$1:$ABM$64979,MATCH(BK$9,第２表!$10:$10,0)-1,FALSE))</f>
        <v/>
      </c>
      <c r="BL61" s="139" t="str">
        <f>IF(VLOOKUP($B61,第２表!$B$1:$ABM$64979,MATCH(BL$9,第２表!$10:$10,0)-1,FALSE)=0,"",VLOOKUP($B61,第２表!$B$1:$ABM$64979,MATCH(BL$9,第２表!$10:$10,0)-1,FALSE))</f>
        <v/>
      </c>
      <c r="BM61" s="139" t="str">
        <f>IF(VLOOKUP($B61,第２表!$B$1:$ABM$64979,MATCH(BM$9,第２表!$10:$10,0)-1,FALSE)=0,"",VLOOKUP($B61,第２表!$B$1:$ABM$64979,MATCH(BM$9,第２表!$10:$10,0)-1,FALSE))</f>
        <v/>
      </c>
      <c r="BN61" s="139" t="str">
        <f>IF(VLOOKUP($B61,第２表!$B$1:$ABM$64979,MATCH(BN$9,第２表!$10:$10,0)-1,FALSE)=0,"",VLOOKUP($B61,第２表!$B$1:$ABM$64979,MATCH(BN$9,第２表!$10:$10,0)-1,FALSE))</f>
        <v/>
      </c>
      <c r="BO61" s="139" t="str">
        <f>IF(VLOOKUP($B61,第２表!$B$1:$ABM$64979,MATCH(BO$9,第２表!$10:$10,0)-1,FALSE)=0,"",VLOOKUP($B61,第２表!$B$1:$ABM$64979,MATCH(BO$9,第２表!$10:$10,0)-1,FALSE))</f>
        <v/>
      </c>
      <c r="BP61" s="139" t="str">
        <f>IF(VLOOKUP($B61,第２表!$B$1:$ABM$64979,MATCH(BP$9,第２表!$10:$10,0)-1,FALSE)=0,"",VLOOKUP($B61,第２表!$B$1:$ABM$64979,MATCH(BP$9,第２表!$10:$10,0)-1,FALSE))</f>
        <v/>
      </c>
      <c r="BQ61" s="139" t="str">
        <f>IF(VLOOKUP($B61,第２表!$B$1:$ABM$64979,MATCH(BQ$9,第２表!$10:$10,0)-1,FALSE)=0,"",VLOOKUP($B61,第２表!$B$1:$ABM$64979,MATCH(BQ$9,第２表!$10:$10,0)-1,FALSE))</f>
        <v/>
      </c>
      <c r="BR61" s="139" t="str">
        <f>IF(VLOOKUP($B61,第２表!$B$1:$ABM$64979,MATCH(BR$9,第２表!$10:$10,0)-1,FALSE)=0,"",VLOOKUP($B61,第２表!$B$1:$ABM$64979,MATCH(BR$9,第２表!$10:$10,0)-1,FALSE))</f>
        <v/>
      </c>
      <c r="BS61" s="139" t="str">
        <f>IF(VLOOKUP($B61,第２表!$B$1:$ABM$64979,MATCH(BS$9,第２表!$10:$10,0)-1,FALSE)=0,"",VLOOKUP($B61,第２表!$B$1:$ABM$64979,MATCH(BS$9,第２表!$10:$10,0)-1,FALSE))</f>
        <v/>
      </c>
      <c r="BT61" s="139" t="str">
        <f>IF(VLOOKUP($B61,第２表!$B$1:$ABM$64979,MATCH(BT$9,第２表!$10:$10,0)-1,FALSE)=0,"",VLOOKUP($B61,第２表!$B$1:$ABM$64979,MATCH(BT$9,第２表!$10:$10,0)-1,FALSE))</f>
        <v/>
      </c>
      <c r="BU61" s="139" t="str">
        <f>IF(VLOOKUP($B61,第２表!$B$1:$ABM$64979,MATCH(BU$9,第２表!$10:$10,0)-1,FALSE)=0,"",VLOOKUP($B61,第２表!$B$1:$ABM$64979,MATCH(BU$9,第２表!$10:$10,0)-1,FALSE))</f>
        <v/>
      </c>
      <c r="BV61" s="139" t="str">
        <f>IF(VLOOKUP($B61,第２表!$B$1:$ABM$64979,MATCH(BV$9,第２表!$10:$10,0)-1,FALSE)=0,"",VLOOKUP($B61,第２表!$B$1:$ABM$64979,MATCH(BV$9,第２表!$10:$10,0)-1,FALSE))</f>
        <v/>
      </c>
      <c r="BW61" s="139" t="str">
        <f>IF(VLOOKUP($B61,第２表!$B$1:$ABM$64979,MATCH(BW$9,第２表!$10:$10,0)-1,FALSE)=0,"",VLOOKUP($B61,第２表!$B$1:$ABM$64979,MATCH(BW$9,第２表!$10:$10,0)-1,FALSE))</f>
        <v/>
      </c>
      <c r="BX61" s="139" t="str">
        <f>IF(VLOOKUP($B61,第２表!$B$1:$ABM$64979,MATCH(BX$9,第２表!$10:$10,0)-1,FALSE)=0,"",VLOOKUP($B61,第２表!$B$1:$ABM$64979,MATCH(BX$9,第２表!$10:$10,0)-1,FALSE))</f>
        <v/>
      </c>
      <c r="BY61" s="139" t="str">
        <f>IF(VLOOKUP($B61,第２表!$B$1:$ABM$64979,MATCH(BY$9,第２表!$10:$10,0)-1,FALSE)=0,"",VLOOKUP($B61,第２表!$B$1:$ABM$64979,MATCH(BY$9,第２表!$10:$10,0)-1,FALSE))</f>
        <v/>
      </c>
      <c r="BZ61" s="139" t="str">
        <f>IF(VLOOKUP($B61,第２表!$B$1:$ABM$64979,MATCH(BZ$9,第２表!$10:$10,0)-1,FALSE)=0,"",VLOOKUP($B61,第２表!$B$1:$ABM$64979,MATCH(BZ$9,第２表!$10:$10,0)-1,FALSE))</f>
        <v/>
      </c>
      <c r="CA61" s="139" t="str">
        <f>IF(VLOOKUP($B61,第２表!$B$1:$ABM$64979,MATCH(CA$9,第２表!$10:$10,0)-1,FALSE)=0,"",VLOOKUP($B61,第２表!$B$1:$ABM$64979,MATCH(CA$9,第２表!$10:$10,0)-1,FALSE))</f>
        <v/>
      </c>
      <c r="CB61" s="139" t="str">
        <f>IF(VLOOKUP($B61,第２表!$B$1:$ABM$64979,MATCH(CB$9,第２表!$10:$10,0)-1,FALSE)=0,"",VLOOKUP($B61,第２表!$B$1:$ABM$64979,MATCH(CB$9,第２表!$10:$10,0)-1,FALSE))</f>
        <v/>
      </c>
      <c r="CC61" s="139" t="str">
        <f>IF(VLOOKUP($B61,第２表!$B$1:$ABM$64979,MATCH(CC$9,第２表!$10:$10,0)-1,FALSE)=0,"",VLOOKUP($B61,第２表!$B$1:$ABM$64979,MATCH(CC$9,第２表!$10:$10,0)-1,FALSE))</f>
        <v/>
      </c>
      <c r="CD61" s="139" t="str">
        <f>IF(VLOOKUP($B61,第２表!$B$1:$ABM$64979,MATCH(CD$9,第２表!$10:$10,0)-1,FALSE)=0,"",VLOOKUP($B61,第２表!$B$1:$ABM$64979,MATCH(CD$9,第２表!$10:$10,0)-1,FALSE))</f>
        <v/>
      </c>
      <c r="CE61" s="139" t="str">
        <f>IF(VLOOKUP($B61,第２表!$B$1:$ABM$64979,MATCH(CE$9,第２表!$10:$10,0)-1,FALSE)=0,"",VLOOKUP($B61,第２表!$B$1:$ABM$64979,MATCH(CE$9,第２表!$10:$10,0)-1,FALSE))</f>
        <v/>
      </c>
      <c r="CF61" s="139" t="str">
        <f>IF(VLOOKUP($B61,第２表!$B$1:$ABM$64979,MATCH(CF$9,第２表!$10:$10,0)-1,FALSE)=0,"",VLOOKUP($B61,第２表!$B$1:$ABM$64979,MATCH(CF$9,第２表!$10:$10,0)-1,FALSE))</f>
        <v/>
      </c>
      <c r="CG61" s="139" t="str">
        <f>IF(VLOOKUP($B61,第２表!$B$1:$ABM$64979,MATCH(CG$9,第２表!$10:$10,0)-1,FALSE)=0,"",VLOOKUP($B61,第２表!$B$1:$ABM$64979,MATCH(CG$9,第２表!$10:$10,0)-1,FALSE))</f>
        <v/>
      </c>
      <c r="CH61" s="139" t="str">
        <f>IF(VLOOKUP($B61,第２表!$B$1:$ABM$64979,MATCH(CH$9,第２表!$10:$10,0)-1,FALSE)=0,"",VLOOKUP($B61,第２表!$B$1:$ABM$64979,MATCH(CH$9,第２表!$10:$10,0)-1,FALSE))</f>
        <v/>
      </c>
      <c r="CI61" s="139" t="str">
        <f>IF(VLOOKUP($B61,第２表!$B$1:$ABM$64979,MATCH(CI$9,第２表!$10:$10,0)-1,FALSE)=0,"",VLOOKUP($B61,第２表!$B$1:$ABM$64979,MATCH(CI$9,第２表!$10:$10,0)-1,FALSE))</f>
        <v/>
      </c>
      <c r="CJ61" s="139" t="str">
        <f>IF(VLOOKUP($B61,第２表!$B$1:$ABM$64979,MATCH(CJ$9,第２表!$10:$10,0)-1,FALSE)=0,"",VLOOKUP($B61,第２表!$B$1:$ABM$64979,MATCH(CJ$9,第２表!$10:$10,0)-1,FALSE))</f>
        <v/>
      </c>
      <c r="CK61" s="139" t="str">
        <f>IF(VLOOKUP($B61,第２表!$B$1:$ABM$64979,MATCH(CK$9,第２表!$10:$10,0)-1,FALSE)=0,"",VLOOKUP($B61,第２表!$B$1:$ABM$64979,MATCH(CK$9,第２表!$10:$10,0)-1,FALSE))</f>
        <v/>
      </c>
      <c r="CL61" s="139" t="str">
        <f>IF(VLOOKUP($B61,第２表!$B$1:$ABM$64979,MATCH(CL$9,第２表!$10:$10,0)-1,FALSE)=0,"",VLOOKUP($B61,第２表!$B$1:$ABM$64979,MATCH(CL$9,第２表!$10:$10,0)-1,FALSE))</f>
        <v/>
      </c>
      <c r="CM61" s="139" t="str">
        <f>IF(VLOOKUP($B61,第２表!$B$1:$ABM$64979,MATCH(CM$9,第２表!$10:$10,0)-1,FALSE)=0,"",VLOOKUP($B61,第２表!$B$1:$ABM$64979,MATCH(CM$9,第２表!$10:$10,0)-1,FALSE))</f>
        <v/>
      </c>
      <c r="CN61" s="139" t="str">
        <f>IF(VLOOKUP($B61,第２表!$B$1:$ABM$64979,MATCH(CN$9,第２表!$10:$10,0)-1,FALSE)=0,"",VLOOKUP($B61,第２表!$B$1:$ABM$64979,MATCH(CN$9,第２表!$10:$10,0)-1,FALSE))</f>
        <v/>
      </c>
      <c r="CO61" s="139" t="str">
        <f>IF(VLOOKUP($B61,第２表!$B$1:$ABM$64979,MATCH(CO$9,第２表!$10:$10,0)-1,FALSE)=0,"",VLOOKUP($B61,第２表!$B$1:$ABM$64979,MATCH(CO$9,第２表!$10:$10,0)-1,FALSE))</f>
        <v/>
      </c>
      <c r="CP61" s="139" t="str">
        <f>IF(VLOOKUP($B61,第２表!$B$1:$ABM$64979,MATCH(CP$9,第２表!$10:$10,0)-1,FALSE)=0,"",VLOOKUP($B61,第２表!$B$1:$ABM$64979,MATCH(CP$9,第２表!$10:$10,0)-1,FALSE))</f>
        <v/>
      </c>
      <c r="CQ61" s="139" t="str">
        <f>IF(VLOOKUP($B61,第２表!$B$1:$ABM$64979,MATCH(CQ$9,第２表!$10:$10,0)-1,FALSE)=0,"",VLOOKUP($B61,第２表!$B$1:$ABM$64979,MATCH(CQ$9,第２表!$10:$10,0)-1,FALSE))</f>
        <v/>
      </c>
      <c r="CR61" s="139" t="str">
        <f>IF(VLOOKUP($B61,第２表!$B$1:$ABM$64979,MATCH(CR$9,第２表!$10:$10,0)-1,FALSE)=0,"",VLOOKUP($B61,第２表!$B$1:$ABM$64979,MATCH(CR$9,第２表!$10:$10,0)-1,FALSE))</f>
        <v/>
      </c>
      <c r="CS61" s="139" t="str">
        <f>IF(VLOOKUP($B61,第２表!$B$1:$ABM$64979,MATCH(CS$9,第２表!$10:$10,0)-1,FALSE)=0,"",VLOOKUP($B61,第２表!$B$1:$ABM$64979,MATCH(CS$9,第２表!$10:$10,0)-1,FALSE))</f>
        <v/>
      </c>
      <c r="CT61" s="139" t="str">
        <f>IF(VLOOKUP($B61,第２表!$B$1:$ABM$64979,MATCH(CT$9,第２表!$10:$10,0)-1,FALSE)=0,"",VLOOKUP($B61,第２表!$B$1:$ABM$64979,MATCH(CT$9,第２表!$10:$10,0)-1,FALSE))</f>
        <v/>
      </c>
      <c r="CU61" s="226" t="str">
        <f>IF(VLOOKUP($B61,第２表!$B$1:$ABM$64979,MATCH(CU$9,第２表!$10:$10,0)-1,FALSE)=0,"",VLOOKUP($B61,第２表!$B$1:$ABM$64979,MATCH(CU$9,第２表!$10:$10,0)-1,FALSE))</f>
        <v/>
      </c>
      <c r="CV61" s="139" t="str">
        <f>IF(VLOOKUP($B61,第２表!$B$1:$ABM$64979,MATCH(CV$9,第２表!$10:$10,0)-1,FALSE)=0,"",VLOOKUP($B61,第２表!$B$1:$ABM$64979,MATCH(CV$9,第２表!$10:$10,0)-1,FALSE))</f>
        <v/>
      </c>
      <c r="CW61" s="139" t="str">
        <f>IF(VLOOKUP($B61,第２表!$B$1:$ABM$64979,MATCH(CW$9,第２表!$10:$10,0)-1,FALSE)=0,"",VLOOKUP($B61,第２表!$B$1:$ABM$64979,MATCH(CW$9,第２表!$10:$10,0)-1,FALSE))</f>
        <v/>
      </c>
      <c r="CX61" s="139" t="str">
        <f>IF(VLOOKUP($B61,第２表!$B$1:$ABM$64979,MATCH(CX$9,第２表!$10:$10,0)-1,FALSE)=0,"",VLOOKUP($B61,第２表!$B$1:$ABM$64979,MATCH(CX$9,第２表!$10:$10,0)-1,FALSE))</f>
        <v/>
      </c>
      <c r="CY61" s="139" t="str">
        <f>IF(VLOOKUP($B61,第２表!$B$1:$ABM$64979,MATCH(CY$9,第２表!$10:$10,0)-1,FALSE)=0,"",VLOOKUP($B61,第２表!$B$1:$ABM$64979,MATCH(CY$9,第２表!$10:$10,0)-1,FALSE))</f>
        <v/>
      </c>
      <c r="CZ61" s="139" t="str">
        <f>IF(VLOOKUP($B61,第２表!$B$1:$ABM$64979,MATCH(CZ$9,第２表!$10:$10,0)-1,FALSE)=0,"",VLOOKUP($B61,第２表!$B$1:$ABM$64979,MATCH(CZ$9,第２表!$10:$10,0)-1,FALSE))</f>
        <v/>
      </c>
      <c r="DA61" s="139" t="str">
        <f>IF(VLOOKUP($B61,第２表!$B$1:$ABM$64979,MATCH(DA$9,第２表!$10:$10,0)-1,FALSE)=0,"",VLOOKUP($B61,第２表!$B$1:$ABM$64979,MATCH(DA$9,第２表!$10:$10,0)-1,FALSE))</f>
        <v/>
      </c>
      <c r="DB61" s="139" t="str">
        <f>IF(VLOOKUP($B61,第２表!$B$1:$ABM$64979,MATCH(DB$9,第２表!$10:$10,0)-1,FALSE)=0,"",VLOOKUP($B61,第２表!$B$1:$ABM$64979,MATCH(DB$9,第２表!$10:$10,0)-1,FALSE))</f>
        <v>関連事業</v>
      </c>
      <c r="DC61" s="139" t="str">
        <f>IF(VLOOKUP($B61,第２表!$B$1:$ABM$64979,MATCH(DC$9,第２表!$10:$10,0)-1,FALSE)=0,"",VLOOKUP($B61,第２表!$B$1:$ABM$64979,MATCH(DC$9,第２表!$10:$10,0)-1,FALSE))</f>
        <v>関連事業</v>
      </c>
      <c r="DD61" s="139" t="str">
        <f>IF(VLOOKUP($B61,第２表!$B$1:$ABM$64979,MATCH(DD$9,第２表!$10:$10,0)-1,FALSE)=0,"",VLOOKUP($B61,第２表!$B$1:$ABM$64979,MATCH(DD$9,第２表!$10:$10,0)-1,FALSE))</f>
        <v>関連事業</v>
      </c>
      <c r="DE61" s="139" t="str">
        <f>IF(VLOOKUP($B61,第２表!$B$1:$ABM$64979,MATCH(DE$9,第２表!$10:$10,0)-1,FALSE)=0,"",VLOOKUP($B61,第２表!$B$1:$ABM$64979,MATCH(DE$9,第２表!$10:$10,0)-1,FALSE))</f>
        <v>関連事業</v>
      </c>
      <c r="DF61" s="139" t="str">
        <f>IF(VLOOKUP($B61,第２表!$B$1:$ABM$64979,MATCH(DF$9,第２表!$10:$10,0)-1,FALSE)=0,"",VLOOKUP($B61,第２表!$B$1:$ABM$64979,MATCH(DF$9,第２表!$10:$10,0)-1,FALSE))</f>
        <v>関連事業</v>
      </c>
      <c r="DG61" s="139" t="str">
        <f>IF(VLOOKUP($B61,第２表!$B$1:$ABM$64979,MATCH(DG$9,第２表!$10:$10,0)-1,FALSE)=0,"",VLOOKUP($B61,第２表!$B$1:$ABM$64979,MATCH(DG$9,第２表!$10:$10,0)-1,FALSE))</f>
        <v/>
      </c>
      <c r="DH61" s="139" t="str">
        <f>IF(VLOOKUP($B61,第２表!$B$1:$ABM$64979,MATCH(DH$9,第２表!$10:$10,0)-1,FALSE)=0,"",VLOOKUP($B61,第２表!$B$1:$ABM$64979,MATCH(DH$9,第２表!$10:$10,0)-1,FALSE))</f>
        <v/>
      </c>
      <c r="DI61" s="139" t="str">
        <f>IF(VLOOKUP($B61,第２表!$B$1:$ABM$64979,MATCH(DI$9,第２表!$10:$10,0)-1,FALSE)=0,"",VLOOKUP($B61,第２表!$B$1:$ABM$64979,MATCH(DI$9,第２表!$10:$10,0)-1,FALSE))</f>
        <v/>
      </c>
      <c r="DJ61" s="139" t="str">
        <f>IF(VLOOKUP($B61,第２表!$B$1:$ABM$64979,MATCH(DJ$9,第２表!$10:$10,0)-1,FALSE)=0,"",VLOOKUP($B61,第２表!$B$1:$ABM$64979,MATCH(DJ$9,第２表!$10:$10,0)-1,FALSE))</f>
        <v/>
      </c>
      <c r="DK61" s="139" t="str">
        <f>IF(VLOOKUP($B61,第２表!$B$1:$ABM$64979,MATCH(DK$9,第２表!$10:$10,0)-1,FALSE)=0,"",VLOOKUP($B61,第２表!$B$1:$ABM$64979,MATCH(DK$9,第２表!$10:$10,0)-1,FALSE))</f>
        <v/>
      </c>
      <c r="DL61" s="139" t="str">
        <f>IF(VLOOKUP($B61,第２表!$B$1:$ABM$64979,MATCH(DL$9,第２表!$10:$10,0)-1,FALSE)=0,"",VLOOKUP($B61,第２表!$B$1:$ABM$64979,MATCH(DL$9,第２表!$10:$10,0)-1,FALSE))</f>
        <v/>
      </c>
      <c r="DM61" s="139" t="str">
        <f>IF(VLOOKUP($B61,第２表!$B$1:$ABM$64979,MATCH(DM$9,第２表!$10:$10,0)-1,FALSE)=0,"",VLOOKUP($B61,第２表!$B$1:$ABM$64979,MATCH(DM$9,第２表!$10:$10,0)-1,FALSE))</f>
        <v/>
      </c>
      <c r="DN61" s="139" t="str">
        <f>IF(VLOOKUP($B61,第２表!$B$1:$ABM$64979,MATCH(DN$9,第２表!$10:$10,0)-1,FALSE)=0,"",VLOOKUP($B61,第２表!$B$1:$ABM$64979,MATCH(DN$9,第２表!$10:$10,0)-1,FALSE))</f>
        <v/>
      </c>
      <c r="DO61" s="139" t="str">
        <f>IF(VLOOKUP($B61,第２表!$B$1:$ABM$64979,MATCH(DO$9,第２表!$10:$10,0)-1,FALSE)=0,"",VLOOKUP($B61,第２表!$B$1:$ABM$64979,MATCH(DO$9,第２表!$10:$10,0)-1,FALSE))</f>
        <v/>
      </c>
      <c r="DP61" s="139" t="str">
        <f>IF(VLOOKUP($B61,第２表!$B$1:$ABM$64979,MATCH(DP$9,第２表!$10:$10,0)-1,FALSE)=0,"",VLOOKUP($B61,第２表!$B$1:$ABM$64979,MATCH(DP$9,第２表!$10:$10,0)-1,FALSE))</f>
        <v/>
      </c>
      <c r="DQ61" s="139" t="str">
        <f>IF(VLOOKUP($B61,第２表!$B$1:$ABM$64979,MATCH(DQ$9,第２表!$10:$10,0)-1,FALSE)=0,"",VLOOKUP($B61,第２表!$B$1:$ABM$64979,MATCH(DQ$9,第２表!$10:$10,0)-1,FALSE))</f>
        <v/>
      </c>
      <c r="DR61" s="139" t="str">
        <f>IF(VLOOKUP($B61,第２表!$B$1:$ABM$64979,MATCH(DR$9,第２表!$10:$10,0)-1,FALSE)=0,"",VLOOKUP($B61,第２表!$B$1:$ABM$64979,MATCH(DR$9,第２表!$10:$10,0)-1,FALSE))</f>
        <v/>
      </c>
      <c r="DS61" s="139" t="str">
        <f>IF(VLOOKUP($B61,第２表!$B$1:$ABM$64979,MATCH(DS$9,第２表!$10:$10,0)-1,FALSE)=0,"",VLOOKUP($B61,第２表!$B$1:$ABM$64979,MATCH(DS$9,第２表!$10:$10,0)-1,FALSE))</f>
        <v/>
      </c>
      <c r="DT61" s="139" t="str">
        <f>IF(VLOOKUP($B61,第２表!$B$1:$ABM$64979,MATCH(DT$9,第２表!$10:$10,0)-1,FALSE)=0,"",VLOOKUP($B61,第２表!$B$1:$ABM$64979,MATCH(DT$9,第２表!$10:$10,0)-1,FALSE))</f>
        <v/>
      </c>
      <c r="DU61" s="139" t="str">
        <f>IF(VLOOKUP($B61,第２表!$B$1:$ABM$64979,MATCH(DU$9,第２表!$10:$10,0)-1,FALSE)=0,"",VLOOKUP($B61,第２表!$B$1:$ABM$64979,MATCH(DU$9,第２表!$10:$10,0)-1,FALSE))</f>
        <v/>
      </c>
      <c r="DV61" s="139" t="str">
        <f>IF(VLOOKUP($B61,第２表!$B$1:$ABM$64979,MATCH(DV$9,第２表!$10:$10,0)-1,FALSE)=0,"",VLOOKUP($B61,第２表!$B$1:$ABM$64979,MATCH(DV$9,第２表!$10:$10,0)-1,FALSE))</f>
        <v/>
      </c>
      <c r="DW61" s="139" t="str">
        <f>IF(VLOOKUP($B61,第２表!$B$1:$ABM$64979,MATCH(DW$9,第２表!$10:$10,0)-1,FALSE)=0,"",VLOOKUP($B61,第２表!$B$1:$ABM$64979,MATCH(DW$9,第２表!$10:$10,0)-1,FALSE))</f>
        <v/>
      </c>
      <c r="DX61" s="139" t="str">
        <f>IF(VLOOKUP($B61,第２表!$B$1:$ABM$64979,MATCH(DX$9,第２表!$10:$10,0)-1,FALSE)=0,"",VLOOKUP($B61,第２表!$B$1:$ABM$64979,MATCH(DX$9,第２表!$10:$10,0)-1,FALSE))</f>
        <v/>
      </c>
      <c r="DY61" s="139" t="str">
        <f>IF(VLOOKUP($B61,第２表!$B$1:$ABM$64979,MATCH(DY$9,第２表!$10:$10,0)-1,FALSE)=0,"",VLOOKUP($B61,第２表!$B$1:$ABM$64979,MATCH(DY$9,第２表!$10:$10,0)-1,FALSE))</f>
        <v/>
      </c>
      <c r="DZ61" s="139" t="str">
        <f>IF(VLOOKUP($B61,第２表!$B$1:$ABM$64979,MATCH(DZ$9,第２表!$10:$10,0)-1,FALSE)=0,"",VLOOKUP($B61,第２表!$B$1:$ABM$64979,MATCH(DZ$9,第２表!$10:$10,0)-1,FALSE))</f>
        <v/>
      </c>
      <c r="EA61" s="139" t="str">
        <f>IF(VLOOKUP($B61,第２表!$B$1:$ABM$64979,MATCH(EA$9,第２表!$10:$10,0)-1,FALSE)=0,"",VLOOKUP($B61,第２表!$B$1:$ABM$64979,MATCH(EA$9,第２表!$10:$10,0)-1,FALSE))</f>
        <v/>
      </c>
      <c r="EB61" s="139" t="str">
        <f>IF(VLOOKUP($B61,第２表!$B$1:$ABM$64979,MATCH(EB$9,第２表!$10:$10,0)-1,FALSE)=0,"",VLOOKUP($B61,第２表!$B$1:$ABM$64979,MATCH(EB$9,第２表!$10:$10,0)-1,FALSE))</f>
        <v/>
      </c>
      <c r="EC61" s="139" t="str">
        <f>IF(VLOOKUP($B61,第２表!$B$1:$ABM$64979,MATCH(EC$9,第２表!$10:$10,0)-1,FALSE)=0,"",VLOOKUP($B61,第２表!$B$1:$ABM$64979,MATCH(EC$9,第２表!$10:$10,0)-1,FALSE))</f>
        <v/>
      </c>
      <c r="ED61" s="139" t="str">
        <f>IF(VLOOKUP($B61,第２表!$B$1:$ABM$64979,MATCH(ED$9,第２表!$10:$10,0)-1,FALSE)=0,"",VLOOKUP($B61,第２表!$B$1:$ABM$64979,MATCH(ED$9,第２表!$10:$10,0)-1,FALSE))</f>
        <v/>
      </c>
      <c r="EE61" s="139" t="str">
        <f>IF(VLOOKUP($B61,第２表!$B$1:$ABM$64979,MATCH(EE$9,第２表!$10:$10,0)-1,FALSE)=0,"",VLOOKUP($B61,第２表!$B$1:$ABM$64979,MATCH(EE$9,第２表!$10:$10,0)-1,FALSE))</f>
        <v/>
      </c>
      <c r="EF61" s="139" t="str">
        <f>IF(VLOOKUP($B61,第２表!$B$1:$ABM$64979,MATCH(EF$9,第２表!$10:$10,0)-1,FALSE)=0,"",VLOOKUP($B61,第２表!$B$1:$ABM$64979,MATCH(EF$9,第２表!$10:$10,0)-1,FALSE))</f>
        <v/>
      </c>
      <c r="EG61" s="139" t="str">
        <f>IF(VLOOKUP($B61,第２表!$B$1:$ABM$64979,MATCH(EG$9,第２表!$10:$10,0)-1,FALSE)=0,"",VLOOKUP($B61,第２表!$B$1:$ABM$64979,MATCH(EG$9,第２表!$10:$10,0)-1,FALSE))</f>
        <v/>
      </c>
      <c r="EH61" s="139" t="str">
        <f>IF(VLOOKUP($B61,第２表!$B$1:$ABM$64979,MATCH(EH$9,第２表!$10:$10,0)-1,FALSE)=0,"",VLOOKUP($B61,第２表!$B$1:$ABM$64979,MATCH(EH$9,第２表!$10:$10,0)-1,FALSE))</f>
        <v/>
      </c>
      <c r="EI61" s="139" t="str">
        <f>IF(VLOOKUP($B61,第２表!$B$1:$ABM$64979,MATCH(EI$9,第２表!$10:$10,0)-1,FALSE)=0,"",VLOOKUP($B61,第２表!$B$1:$ABM$64979,MATCH(EI$9,第２表!$10:$10,0)-1,FALSE))</f>
        <v/>
      </c>
      <c r="EJ61" s="139" t="str">
        <f>IF(VLOOKUP($B61,第２表!$B$1:$ABM$64979,MATCH(EJ$9,第２表!$10:$10,0)-1,FALSE)=0,"",VLOOKUP($B61,第２表!$B$1:$ABM$64979,MATCH(EJ$9,第２表!$10:$10,0)-1,FALSE))</f>
        <v/>
      </c>
      <c r="EK61" s="139" t="str">
        <f>IF(VLOOKUP($B61,第２表!$B$1:$ABM$64979,MATCH(EK$9,第２表!$10:$10,0)-1,FALSE)=0,"",VLOOKUP($B61,第２表!$B$1:$ABM$64979,MATCH(EK$9,第２表!$10:$10,0)-1,FALSE))</f>
        <v/>
      </c>
      <c r="EL61" s="139" t="str">
        <f>IF(VLOOKUP($B61,第２表!$B$1:$ABM$64979,MATCH(EL$9,第２表!$10:$10,0)-1,FALSE)=0,"",VLOOKUP($B61,第２表!$B$1:$ABM$64979,MATCH(EL$9,第２表!$10:$10,0)-1,FALSE))</f>
        <v/>
      </c>
      <c r="EM61" s="139" t="str">
        <f>IF(VLOOKUP($B61,第２表!$B$1:$ABM$64979,MATCH(EM$9,第２表!$10:$10,0)-1,FALSE)=0,"",VLOOKUP($B61,第２表!$B$1:$ABM$64979,MATCH(EM$9,第２表!$10:$10,0)-1,FALSE))</f>
        <v/>
      </c>
      <c r="EN61" s="139" t="str">
        <f>IF(VLOOKUP($B61,第２表!$B$1:$ABM$64979,MATCH(EN$9,第２表!$10:$10,0)-1,FALSE)=0,"",VLOOKUP($B61,第２表!$B$1:$ABM$64979,MATCH(EN$9,第２表!$10:$10,0)-1,FALSE))</f>
        <v/>
      </c>
      <c r="EO61" s="139" t="str">
        <f>IF(VLOOKUP($B61,第２表!$B$1:$ABM$64979,MATCH(EO$9,第２表!$10:$10,0)-1,FALSE)=0,"",VLOOKUP($B61,第２表!$B$1:$ABM$64979,MATCH(EO$9,第２表!$10:$10,0)-1,FALSE))</f>
        <v/>
      </c>
      <c r="EP61" s="139" t="str">
        <f>IF(VLOOKUP($B61,第２表!$B$1:$ABM$64979,MATCH(EP$9,第２表!$10:$10,0)-1,FALSE)=0,"",VLOOKUP($B61,第２表!$B$1:$ABM$64979,MATCH(EP$9,第２表!$10:$10,0)-1,FALSE))</f>
        <v/>
      </c>
      <c r="EQ61" s="139" t="str">
        <f>IF(VLOOKUP($B61,第２表!$B$1:$ABM$64979,MATCH(EQ$9,第２表!$10:$10,0)-1,FALSE)=0,"",VLOOKUP($B61,第２表!$B$1:$ABM$64979,MATCH(EQ$9,第２表!$10:$10,0)-1,FALSE))</f>
        <v/>
      </c>
      <c r="ER61" s="139" t="str">
        <f>IF(VLOOKUP($B61,第２表!$B$1:$ABM$64979,MATCH(ER$9,第２表!$10:$10,0)-1,FALSE)=0,"",VLOOKUP($B61,第２表!$B$1:$ABM$64979,MATCH(ER$9,第２表!$10:$10,0)-1,FALSE))</f>
        <v/>
      </c>
      <c r="ES61" s="227"/>
      <c r="ET61" s="548"/>
      <c r="EU61" s="546"/>
    </row>
    <row r="62" spans="2:151" ht="24" customHeight="1" x14ac:dyDescent="0.15">
      <c r="B62" s="527" t="str">
        <f>第１表!F14</f>
        <v>○□支線用水路</v>
      </c>
      <c r="C62" s="531" t="s">
        <v>119</v>
      </c>
      <c r="D62" s="173" t="s">
        <v>34</v>
      </c>
      <c r="E62" s="313">
        <v>40</v>
      </c>
      <c r="F62" s="359"/>
      <c r="G62" s="370"/>
      <c r="H62" s="370"/>
      <c r="I62" s="360"/>
      <c r="J62" s="360"/>
      <c r="K62" s="360"/>
      <c r="L62" s="360"/>
      <c r="M62" s="360"/>
      <c r="N62" s="360"/>
      <c r="O62" s="360"/>
      <c r="P62" s="360"/>
      <c r="Q62" s="360"/>
      <c r="R62" s="360"/>
      <c r="S62" s="360"/>
      <c r="T62" s="360"/>
      <c r="U62" s="360"/>
      <c r="V62" s="360"/>
      <c r="W62" s="360"/>
      <c r="X62" s="360"/>
      <c r="Y62" s="360"/>
      <c r="Z62" s="360"/>
      <c r="AA62" s="360"/>
      <c r="AB62" s="360"/>
      <c r="AC62" s="360"/>
      <c r="AD62" s="360"/>
      <c r="AE62" s="360"/>
      <c r="AF62" s="360"/>
      <c r="AG62" s="360"/>
      <c r="AH62" s="360"/>
      <c r="AI62" s="360"/>
      <c r="AJ62" s="360"/>
      <c r="AK62" s="360"/>
      <c r="AL62" s="360"/>
      <c r="AM62" s="360"/>
      <c r="AN62" s="360"/>
      <c r="AO62" s="360"/>
      <c r="AP62" s="360"/>
      <c r="AQ62" s="360"/>
      <c r="AR62" s="360"/>
      <c r="AS62" s="360"/>
      <c r="AT62" s="3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  <c r="BI62" s="160"/>
      <c r="BJ62" s="160"/>
      <c r="BK62" s="160"/>
      <c r="BL62" s="160"/>
      <c r="BM62" s="160"/>
      <c r="BN62" s="160"/>
      <c r="BO62" s="160"/>
      <c r="BP62" s="160"/>
      <c r="BQ62" s="160"/>
      <c r="BR62" s="160"/>
      <c r="BS62" s="160"/>
      <c r="BT62" s="160"/>
      <c r="BU62" s="160"/>
      <c r="BV62" s="160"/>
      <c r="BW62" s="160"/>
      <c r="BX62" s="160"/>
      <c r="BY62" s="160"/>
      <c r="BZ62" s="160"/>
      <c r="CA62" s="160"/>
      <c r="CB62" s="160"/>
      <c r="CC62" s="160"/>
      <c r="CD62" s="160"/>
      <c r="CE62" s="160"/>
      <c r="CF62" s="160"/>
      <c r="CG62" s="160"/>
      <c r="CH62" s="160"/>
      <c r="CI62" s="160"/>
      <c r="CJ62" s="160"/>
      <c r="CK62" s="160"/>
      <c r="CL62" s="160"/>
      <c r="CM62" s="160"/>
      <c r="CN62" s="160"/>
      <c r="CO62" s="160"/>
      <c r="CP62" s="160"/>
      <c r="CQ62" s="160"/>
      <c r="CR62" s="160"/>
      <c r="CS62" s="160"/>
      <c r="CT62" s="160"/>
      <c r="CU62" s="196"/>
      <c r="CV62" s="140"/>
      <c r="CW62" s="140"/>
      <c r="CX62" s="140"/>
      <c r="CY62" s="140"/>
      <c r="CZ62" s="140"/>
      <c r="DA62" s="140"/>
      <c r="DB62" s="140"/>
      <c r="DC62" s="140"/>
      <c r="DD62" s="160"/>
      <c r="DE62" s="160"/>
      <c r="DF62" s="160">
        <v>40</v>
      </c>
      <c r="DG62" s="140">
        <f>DF62-1</f>
        <v>39</v>
      </c>
      <c r="DH62" s="140">
        <f t="shared" ref="DH62:ER62" si="161">DG62-1</f>
        <v>38</v>
      </c>
      <c r="DI62" s="140">
        <f t="shared" si="161"/>
        <v>37</v>
      </c>
      <c r="DJ62" s="140">
        <f t="shared" si="161"/>
        <v>36</v>
      </c>
      <c r="DK62" s="140">
        <f t="shared" si="161"/>
        <v>35</v>
      </c>
      <c r="DL62" s="140">
        <f t="shared" si="161"/>
        <v>34</v>
      </c>
      <c r="DM62" s="140">
        <f t="shared" si="161"/>
        <v>33</v>
      </c>
      <c r="DN62" s="140">
        <f t="shared" si="161"/>
        <v>32</v>
      </c>
      <c r="DO62" s="140">
        <f t="shared" si="161"/>
        <v>31</v>
      </c>
      <c r="DP62" s="140">
        <f t="shared" si="161"/>
        <v>30</v>
      </c>
      <c r="DQ62" s="140">
        <f t="shared" si="161"/>
        <v>29</v>
      </c>
      <c r="DR62" s="140">
        <f t="shared" si="161"/>
        <v>28</v>
      </c>
      <c r="DS62" s="140">
        <f t="shared" si="161"/>
        <v>27</v>
      </c>
      <c r="DT62" s="140">
        <f t="shared" si="161"/>
        <v>26</v>
      </c>
      <c r="DU62" s="140">
        <f t="shared" si="161"/>
        <v>25</v>
      </c>
      <c r="DV62" s="140">
        <f t="shared" si="161"/>
        <v>24</v>
      </c>
      <c r="DW62" s="140">
        <f t="shared" si="161"/>
        <v>23</v>
      </c>
      <c r="DX62" s="140">
        <f t="shared" si="161"/>
        <v>22</v>
      </c>
      <c r="DY62" s="140">
        <f t="shared" si="161"/>
        <v>21</v>
      </c>
      <c r="DZ62" s="140">
        <f t="shared" si="161"/>
        <v>20</v>
      </c>
      <c r="EA62" s="140">
        <f t="shared" si="161"/>
        <v>19</v>
      </c>
      <c r="EB62" s="140">
        <f t="shared" si="161"/>
        <v>18</v>
      </c>
      <c r="EC62" s="140">
        <f t="shared" si="161"/>
        <v>17</v>
      </c>
      <c r="ED62" s="140">
        <f t="shared" si="161"/>
        <v>16</v>
      </c>
      <c r="EE62" s="140">
        <f t="shared" si="161"/>
        <v>15</v>
      </c>
      <c r="EF62" s="140">
        <f t="shared" si="161"/>
        <v>14</v>
      </c>
      <c r="EG62" s="140">
        <f t="shared" si="161"/>
        <v>13</v>
      </c>
      <c r="EH62" s="140">
        <f t="shared" si="161"/>
        <v>12</v>
      </c>
      <c r="EI62" s="140">
        <f t="shared" si="161"/>
        <v>11</v>
      </c>
      <c r="EJ62" s="140">
        <f t="shared" si="161"/>
        <v>10</v>
      </c>
      <c r="EK62" s="140">
        <f t="shared" si="161"/>
        <v>9</v>
      </c>
      <c r="EL62" s="140">
        <f t="shared" si="161"/>
        <v>8</v>
      </c>
      <c r="EM62" s="140">
        <f t="shared" si="161"/>
        <v>7</v>
      </c>
      <c r="EN62" s="140">
        <f t="shared" si="161"/>
        <v>6</v>
      </c>
      <c r="EO62" s="140">
        <f t="shared" si="161"/>
        <v>5</v>
      </c>
      <c r="EP62" s="140">
        <f t="shared" si="161"/>
        <v>4</v>
      </c>
      <c r="EQ62" s="140">
        <f t="shared" si="161"/>
        <v>3</v>
      </c>
      <c r="ER62" s="140">
        <f t="shared" si="161"/>
        <v>2</v>
      </c>
      <c r="ES62" s="229"/>
      <c r="ET62" s="548"/>
      <c r="EU62" s="546"/>
    </row>
    <row r="63" spans="2:151" ht="24" customHeight="1" x14ac:dyDescent="0.15">
      <c r="B63" s="527"/>
      <c r="C63" s="531"/>
      <c r="D63" s="173" t="s">
        <v>128</v>
      </c>
      <c r="E63" s="168" t="s">
        <v>12</v>
      </c>
      <c r="F63" s="358"/>
      <c r="G63" s="368"/>
      <c r="H63" s="368"/>
      <c r="I63" s="345"/>
      <c r="J63" s="345"/>
      <c r="K63" s="345"/>
      <c r="L63" s="345"/>
      <c r="M63" s="345"/>
      <c r="N63" s="345"/>
      <c r="O63" s="345"/>
      <c r="P63" s="345"/>
      <c r="Q63" s="345"/>
      <c r="R63" s="345"/>
      <c r="S63" s="345"/>
      <c r="T63" s="345"/>
      <c r="U63" s="345"/>
      <c r="V63" s="345"/>
      <c r="W63" s="345"/>
      <c r="X63" s="345"/>
      <c r="Y63" s="345"/>
      <c r="Z63" s="345"/>
      <c r="AA63" s="345"/>
      <c r="AB63" s="345"/>
      <c r="AC63" s="345"/>
      <c r="AD63" s="345"/>
      <c r="AE63" s="345"/>
      <c r="AF63" s="345"/>
      <c r="AG63" s="345"/>
      <c r="AH63" s="345"/>
      <c r="AI63" s="345"/>
      <c r="AJ63" s="345"/>
      <c r="AK63" s="345"/>
      <c r="AL63" s="345"/>
      <c r="AM63" s="345"/>
      <c r="AN63" s="345"/>
      <c r="AO63" s="345"/>
      <c r="AP63" s="345"/>
      <c r="AQ63" s="345"/>
      <c r="AR63" s="345"/>
      <c r="AS63" s="345"/>
      <c r="AT63" s="345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99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>
        <f>第２表!EX93</f>
        <v>500000</v>
      </c>
      <c r="DG63" s="142">
        <f>ROUND($DF63/$DF62*DG62,0)</f>
        <v>487500</v>
      </c>
      <c r="DH63" s="142">
        <f t="shared" ref="DH63:ER63" si="162">ROUND($DF63/$DF62*DH62,0)</f>
        <v>475000</v>
      </c>
      <c r="DI63" s="142">
        <f t="shared" si="162"/>
        <v>462500</v>
      </c>
      <c r="DJ63" s="142">
        <f t="shared" si="162"/>
        <v>450000</v>
      </c>
      <c r="DK63" s="142">
        <f t="shared" si="162"/>
        <v>437500</v>
      </c>
      <c r="DL63" s="142">
        <f t="shared" si="162"/>
        <v>425000</v>
      </c>
      <c r="DM63" s="142">
        <f t="shared" si="162"/>
        <v>412500</v>
      </c>
      <c r="DN63" s="142">
        <f t="shared" si="162"/>
        <v>400000</v>
      </c>
      <c r="DO63" s="142">
        <f t="shared" si="162"/>
        <v>387500</v>
      </c>
      <c r="DP63" s="142">
        <f t="shared" si="162"/>
        <v>375000</v>
      </c>
      <c r="DQ63" s="142">
        <f t="shared" si="162"/>
        <v>362500</v>
      </c>
      <c r="DR63" s="142">
        <f t="shared" si="162"/>
        <v>350000</v>
      </c>
      <c r="DS63" s="142">
        <f t="shared" si="162"/>
        <v>337500</v>
      </c>
      <c r="DT63" s="142">
        <f t="shared" si="162"/>
        <v>325000</v>
      </c>
      <c r="DU63" s="142">
        <f t="shared" si="162"/>
        <v>312500</v>
      </c>
      <c r="DV63" s="142">
        <f t="shared" si="162"/>
        <v>300000</v>
      </c>
      <c r="DW63" s="142">
        <f t="shared" si="162"/>
        <v>287500</v>
      </c>
      <c r="DX63" s="142">
        <f t="shared" si="162"/>
        <v>275000</v>
      </c>
      <c r="DY63" s="142">
        <f t="shared" si="162"/>
        <v>262500</v>
      </c>
      <c r="DZ63" s="142">
        <f t="shared" si="162"/>
        <v>250000</v>
      </c>
      <c r="EA63" s="142">
        <f t="shared" si="162"/>
        <v>237500</v>
      </c>
      <c r="EB63" s="142">
        <f t="shared" si="162"/>
        <v>225000</v>
      </c>
      <c r="EC63" s="142">
        <f t="shared" si="162"/>
        <v>212500</v>
      </c>
      <c r="ED63" s="142">
        <f t="shared" si="162"/>
        <v>200000</v>
      </c>
      <c r="EE63" s="142">
        <f t="shared" si="162"/>
        <v>187500</v>
      </c>
      <c r="EF63" s="142">
        <f t="shared" si="162"/>
        <v>175000</v>
      </c>
      <c r="EG63" s="142">
        <f t="shared" si="162"/>
        <v>162500</v>
      </c>
      <c r="EH63" s="142">
        <f t="shared" si="162"/>
        <v>150000</v>
      </c>
      <c r="EI63" s="142">
        <f t="shared" si="162"/>
        <v>137500</v>
      </c>
      <c r="EJ63" s="142">
        <f t="shared" si="162"/>
        <v>125000</v>
      </c>
      <c r="EK63" s="142">
        <f t="shared" si="162"/>
        <v>112500</v>
      </c>
      <c r="EL63" s="142">
        <f t="shared" si="162"/>
        <v>100000</v>
      </c>
      <c r="EM63" s="142">
        <f t="shared" si="162"/>
        <v>87500</v>
      </c>
      <c r="EN63" s="142">
        <f t="shared" si="162"/>
        <v>75000</v>
      </c>
      <c r="EO63" s="142">
        <f t="shared" si="162"/>
        <v>62500</v>
      </c>
      <c r="EP63" s="142">
        <f t="shared" si="162"/>
        <v>50000</v>
      </c>
      <c r="EQ63" s="142">
        <f t="shared" si="162"/>
        <v>37500</v>
      </c>
      <c r="ER63" s="142">
        <f t="shared" si="162"/>
        <v>25000</v>
      </c>
      <c r="ES63" s="200"/>
      <c r="ET63" s="548"/>
      <c r="EU63" s="546"/>
    </row>
    <row r="64" spans="2:151" ht="24" customHeight="1" x14ac:dyDescent="0.15">
      <c r="B64" s="527"/>
      <c r="C64" s="531" t="s">
        <v>185</v>
      </c>
      <c r="D64" s="173" t="s">
        <v>34</v>
      </c>
      <c r="E64" s="313" t="s">
        <v>147</v>
      </c>
      <c r="F64" s="359"/>
      <c r="G64" s="370"/>
      <c r="H64" s="370"/>
      <c r="I64" s="360"/>
      <c r="J64" s="360"/>
      <c r="K64" s="360"/>
      <c r="L64" s="360"/>
      <c r="M64" s="360"/>
      <c r="N64" s="360"/>
      <c r="O64" s="360"/>
      <c r="P64" s="360"/>
      <c r="Q64" s="360"/>
      <c r="R64" s="360"/>
      <c r="S64" s="360"/>
      <c r="T64" s="360"/>
      <c r="U64" s="360"/>
      <c r="V64" s="360"/>
      <c r="W64" s="360"/>
      <c r="X64" s="360"/>
      <c r="Y64" s="360"/>
      <c r="Z64" s="360"/>
      <c r="AA64" s="360"/>
      <c r="AB64" s="360"/>
      <c r="AC64" s="360"/>
      <c r="AD64" s="360"/>
      <c r="AE64" s="360"/>
      <c r="AF64" s="360"/>
      <c r="AG64" s="360"/>
      <c r="AH64" s="360"/>
      <c r="AI64" s="360"/>
      <c r="AJ64" s="360"/>
      <c r="AK64" s="360"/>
      <c r="AL64" s="360"/>
      <c r="AM64" s="360"/>
      <c r="AN64" s="360"/>
      <c r="AO64" s="360"/>
      <c r="AP64" s="360"/>
      <c r="AQ64" s="360"/>
      <c r="AR64" s="360"/>
      <c r="AS64" s="360"/>
      <c r="AT64" s="3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  <c r="BI64" s="160"/>
      <c r="BJ64" s="160"/>
      <c r="BK64" s="160"/>
      <c r="BL64" s="160"/>
      <c r="BM64" s="160"/>
      <c r="BN64" s="160"/>
      <c r="BO64" s="160"/>
      <c r="BP64" s="160"/>
      <c r="BQ64" s="160"/>
      <c r="BR64" s="160"/>
      <c r="BS64" s="160"/>
      <c r="BT64" s="160"/>
      <c r="BU64" s="160"/>
      <c r="BV64" s="160"/>
      <c r="BW64" s="160"/>
      <c r="BX64" s="160"/>
      <c r="BY64" s="160"/>
      <c r="BZ64" s="160"/>
      <c r="CA64" s="160"/>
      <c r="CB64" s="160"/>
      <c r="CC64" s="160"/>
      <c r="CD64" s="160"/>
      <c r="CE64" s="160"/>
      <c r="CF64" s="160"/>
      <c r="CG64" s="160"/>
      <c r="CH64" s="160"/>
      <c r="CI64" s="160"/>
      <c r="CJ64" s="160"/>
      <c r="CK64" s="160"/>
      <c r="CL64" s="160"/>
      <c r="CM64" s="160"/>
      <c r="CN64" s="160"/>
      <c r="CO64" s="160"/>
      <c r="CP64" s="160"/>
      <c r="CQ64" s="160"/>
      <c r="CR64" s="160"/>
      <c r="CS64" s="160"/>
      <c r="CT64" s="160"/>
      <c r="CU64" s="196"/>
      <c r="CV64" s="160"/>
      <c r="CW64" s="160"/>
      <c r="CX64" s="160"/>
      <c r="CY64" s="160"/>
      <c r="CZ64" s="160"/>
      <c r="DA64" s="160"/>
      <c r="DB64" s="160"/>
      <c r="DC64" s="160"/>
      <c r="DD64" s="160"/>
      <c r="DE64" s="160"/>
      <c r="DF64" s="160"/>
      <c r="DG64" s="160"/>
      <c r="DH64" s="160"/>
      <c r="DI64" s="160"/>
      <c r="DJ64" s="160"/>
      <c r="DK64" s="160"/>
      <c r="DL64" s="160"/>
      <c r="DM64" s="160"/>
      <c r="DN64" s="160"/>
      <c r="DO64" s="160"/>
      <c r="DP64" s="160"/>
      <c r="DQ64" s="160"/>
      <c r="DR64" s="160"/>
      <c r="DS64" s="160"/>
      <c r="DT64" s="160"/>
      <c r="DU64" s="160"/>
      <c r="DV64" s="160"/>
      <c r="DW64" s="160"/>
      <c r="DX64" s="160"/>
      <c r="DY64" s="160"/>
      <c r="DZ64" s="160"/>
      <c r="EA64" s="160"/>
      <c r="EB64" s="160"/>
      <c r="EC64" s="160"/>
      <c r="ED64" s="160"/>
      <c r="EE64" s="160"/>
      <c r="EF64" s="160"/>
      <c r="EG64" s="160"/>
      <c r="EH64" s="160"/>
      <c r="EI64" s="160"/>
      <c r="EJ64" s="160"/>
      <c r="EK64" s="160"/>
      <c r="EL64" s="160"/>
      <c r="EM64" s="160"/>
      <c r="EN64" s="160"/>
      <c r="EO64" s="160"/>
      <c r="EP64" s="160"/>
      <c r="EQ64" s="160"/>
      <c r="ER64" s="160"/>
      <c r="ES64" s="197"/>
      <c r="ET64" s="548"/>
      <c r="EU64" s="546"/>
    </row>
    <row r="65" spans="2:151" ht="24" customHeight="1" x14ac:dyDescent="0.15">
      <c r="B65" s="527"/>
      <c r="C65" s="531"/>
      <c r="D65" s="173" t="s">
        <v>18</v>
      </c>
      <c r="E65" s="168" t="s">
        <v>12</v>
      </c>
      <c r="F65" s="358"/>
      <c r="G65" s="368"/>
      <c r="H65" s="368"/>
      <c r="I65" s="345"/>
      <c r="J65" s="345"/>
      <c r="K65" s="345"/>
      <c r="L65" s="345"/>
      <c r="M65" s="345"/>
      <c r="N65" s="345"/>
      <c r="O65" s="345"/>
      <c r="P65" s="345"/>
      <c r="Q65" s="345"/>
      <c r="R65" s="345"/>
      <c r="S65" s="345"/>
      <c r="T65" s="345"/>
      <c r="U65" s="345"/>
      <c r="V65" s="345"/>
      <c r="W65" s="345"/>
      <c r="X65" s="345"/>
      <c r="Y65" s="345"/>
      <c r="Z65" s="345"/>
      <c r="AA65" s="345"/>
      <c r="AB65" s="345"/>
      <c r="AC65" s="345"/>
      <c r="AD65" s="345"/>
      <c r="AE65" s="345"/>
      <c r="AF65" s="345"/>
      <c r="AG65" s="345"/>
      <c r="AH65" s="345"/>
      <c r="AI65" s="345"/>
      <c r="AJ65" s="345"/>
      <c r="AK65" s="345"/>
      <c r="AL65" s="345"/>
      <c r="AM65" s="345"/>
      <c r="AN65" s="345"/>
      <c r="AO65" s="345"/>
      <c r="AP65" s="345"/>
      <c r="AQ65" s="345"/>
      <c r="AR65" s="345"/>
      <c r="AS65" s="345"/>
      <c r="AT65" s="345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99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200"/>
      <c r="ET65" s="559"/>
      <c r="EU65" s="560"/>
    </row>
    <row r="66" spans="2:151" ht="24" customHeight="1" thickBot="1" x14ac:dyDescent="0.2">
      <c r="B66" s="527"/>
      <c r="C66" s="529" t="s">
        <v>13</v>
      </c>
      <c r="D66" s="529"/>
      <c r="E66" s="168" t="s">
        <v>12</v>
      </c>
      <c r="F66" s="358"/>
      <c r="G66" s="368"/>
      <c r="H66" s="368"/>
      <c r="I66" s="345"/>
      <c r="J66" s="345"/>
      <c r="K66" s="345"/>
      <c r="L66" s="345"/>
      <c r="M66" s="345"/>
      <c r="N66" s="345"/>
      <c r="O66" s="345"/>
      <c r="P66" s="345"/>
      <c r="Q66" s="345"/>
      <c r="R66" s="345"/>
      <c r="S66" s="345"/>
      <c r="T66" s="345"/>
      <c r="U66" s="345"/>
      <c r="V66" s="345"/>
      <c r="W66" s="345"/>
      <c r="X66" s="345"/>
      <c r="Y66" s="345"/>
      <c r="Z66" s="345"/>
      <c r="AA66" s="345"/>
      <c r="AB66" s="345"/>
      <c r="AC66" s="345"/>
      <c r="AD66" s="345"/>
      <c r="AE66" s="345"/>
      <c r="AF66" s="345"/>
      <c r="AG66" s="345"/>
      <c r="AH66" s="345"/>
      <c r="AI66" s="345"/>
      <c r="AJ66" s="345"/>
      <c r="AK66" s="345"/>
      <c r="AL66" s="345"/>
      <c r="AM66" s="345"/>
      <c r="AN66" s="345"/>
      <c r="AO66" s="345"/>
      <c r="AP66" s="345"/>
      <c r="AQ66" s="345"/>
      <c r="AR66" s="345"/>
      <c r="AS66" s="345"/>
      <c r="AT66" s="345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  <c r="BI66" s="142"/>
      <c r="BJ66" s="142"/>
      <c r="BK66" s="142"/>
      <c r="BL66" s="142"/>
      <c r="BM66" s="142"/>
      <c r="BN66" s="142"/>
      <c r="BO66" s="142"/>
      <c r="BP66" s="142"/>
      <c r="BQ66" s="142"/>
      <c r="BR66" s="142"/>
      <c r="BS66" s="142"/>
      <c r="BT66" s="142"/>
      <c r="BU66" s="142"/>
      <c r="BV66" s="142"/>
      <c r="BW66" s="142"/>
      <c r="BX66" s="142"/>
      <c r="BY66" s="142"/>
      <c r="BZ66" s="142"/>
      <c r="CA66" s="142"/>
      <c r="CB66" s="142"/>
      <c r="CC66" s="142"/>
      <c r="CD66" s="142"/>
      <c r="CE66" s="142"/>
      <c r="CF66" s="142"/>
      <c r="CG66" s="142"/>
      <c r="CH66" s="142"/>
      <c r="CI66" s="142"/>
      <c r="CJ66" s="142"/>
      <c r="CK66" s="142"/>
      <c r="CL66" s="142"/>
      <c r="CM66" s="142"/>
      <c r="CN66" s="142"/>
      <c r="CO66" s="142"/>
      <c r="CP66" s="142"/>
      <c r="CQ66" s="142"/>
      <c r="CR66" s="142"/>
      <c r="CS66" s="142"/>
      <c r="CT66" s="142"/>
      <c r="CU66" s="199">
        <f>SUM(E66:CT66)</f>
        <v>0</v>
      </c>
      <c r="CV66" s="142"/>
      <c r="CW66" s="142"/>
      <c r="CX66" s="142"/>
      <c r="CY66" s="142"/>
      <c r="CZ66" s="142"/>
      <c r="DA66" s="142"/>
      <c r="DB66" s="142"/>
      <c r="DC66" s="142"/>
      <c r="DD66" s="142"/>
      <c r="DE66" s="142"/>
      <c r="DF66" s="142">
        <f>第２表!EX94</f>
        <v>5000</v>
      </c>
      <c r="DG66" s="142"/>
      <c r="DH66" s="142"/>
      <c r="DI66" s="142"/>
      <c r="DJ66" s="142"/>
      <c r="DK66" s="142"/>
      <c r="DL66" s="142"/>
      <c r="DM66" s="142"/>
      <c r="DN66" s="142"/>
      <c r="DO66" s="142"/>
      <c r="DP66" s="142"/>
      <c r="DQ66" s="142"/>
      <c r="DR66" s="142"/>
      <c r="DS66" s="142"/>
      <c r="DT66" s="142"/>
      <c r="DU66" s="142"/>
      <c r="DV66" s="142"/>
      <c r="DW66" s="142"/>
      <c r="DX66" s="142"/>
      <c r="DY66" s="142"/>
      <c r="DZ66" s="142"/>
      <c r="EA66" s="142"/>
      <c r="EB66" s="142"/>
      <c r="EC66" s="142"/>
      <c r="ED66" s="142"/>
      <c r="EE66" s="142"/>
      <c r="EF66" s="142"/>
      <c r="EG66" s="142"/>
      <c r="EH66" s="142"/>
      <c r="EI66" s="142"/>
      <c r="EJ66" s="142"/>
      <c r="EK66" s="142"/>
      <c r="EL66" s="142"/>
      <c r="EM66" s="142"/>
      <c r="EN66" s="142"/>
      <c r="EO66" s="142"/>
      <c r="EP66" s="142"/>
      <c r="EQ66" s="142"/>
      <c r="ER66" s="142">
        <f>SUM(CU66:EQ66)</f>
        <v>5000</v>
      </c>
      <c r="ES66" s="200"/>
      <c r="ET66" s="235" t="s">
        <v>112</v>
      </c>
      <c r="EU66" s="234"/>
    </row>
    <row r="67" spans="2:151" ht="24" customHeight="1" thickBot="1" x14ac:dyDescent="0.2">
      <c r="B67" s="528"/>
      <c r="C67" s="530" t="s">
        <v>9</v>
      </c>
      <c r="D67" s="530"/>
      <c r="E67" s="169" t="s">
        <v>12</v>
      </c>
      <c r="F67" s="362"/>
      <c r="G67" s="143">
        <f t="shared" ref="G67:AT67" si="163">SUM(G63,G65:G66)</f>
        <v>0</v>
      </c>
      <c r="H67" s="143">
        <f t="shared" si="163"/>
        <v>0</v>
      </c>
      <c r="I67" s="143">
        <f t="shared" si="163"/>
        <v>0</v>
      </c>
      <c r="J67" s="143">
        <f t="shared" si="163"/>
        <v>0</v>
      </c>
      <c r="K67" s="143">
        <f t="shared" si="163"/>
        <v>0</v>
      </c>
      <c r="L67" s="143">
        <f t="shared" si="163"/>
        <v>0</v>
      </c>
      <c r="M67" s="143">
        <f t="shared" si="163"/>
        <v>0</v>
      </c>
      <c r="N67" s="143">
        <f t="shared" si="163"/>
        <v>0</v>
      </c>
      <c r="O67" s="143">
        <f t="shared" si="163"/>
        <v>0</v>
      </c>
      <c r="P67" s="143">
        <f t="shared" si="163"/>
        <v>0</v>
      </c>
      <c r="Q67" s="143">
        <f t="shared" si="163"/>
        <v>0</v>
      </c>
      <c r="R67" s="143">
        <f t="shared" si="163"/>
        <v>0</v>
      </c>
      <c r="S67" s="143">
        <f t="shared" si="163"/>
        <v>0</v>
      </c>
      <c r="T67" s="143">
        <f t="shared" si="163"/>
        <v>0</v>
      </c>
      <c r="U67" s="143">
        <f t="shared" si="163"/>
        <v>0</v>
      </c>
      <c r="V67" s="143">
        <f t="shared" si="163"/>
        <v>0</v>
      </c>
      <c r="W67" s="143">
        <f t="shared" si="163"/>
        <v>0</v>
      </c>
      <c r="X67" s="143">
        <f t="shared" si="163"/>
        <v>0</v>
      </c>
      <c r="Y67" s="143">
        <f t="shared" si="163"/>
        <v>0</v>
      </c>
      <c r="Z67" s="143">
        <f t="shared" si="163"/>
        <v>0</v>
      </c>
      <c r="AA67" s="143">
        <f t="shared" si="163"/>
        <v>0</v>
      </c>
      <c r="AB67" s="143">
        <f t="shared" si="163"/>
        <v>0</v>
      </c>
      <c r="AC67" s="143">
        <f t="shared" si="163"/>
        <v>0</v>
      </c>
      <c r="AD67" s="143">
        <f t="shared" si="163"/>
        <v>0</v>
      </c>
      <c r="AE67" s="143">
        <f t="shared" si="163"/>
        <v>0</v>
      </c>
      <c r="AF67" s="143">
        <f t="shared" si="163"/>
        <v>0</v>
      </c>
      <c r="AG67" s="143">
        <f t="shared" si="163"/>
        <v>0</v>
      </c>
      <c r="AH67" s="143">
        <f t="shared" si="163"/>
        <v>0</v>
      </c>
      <c r="AI67" s="143">
        <f t="shared" si="163"/>
        <v>0</v>
      </c>
      <c r="AJ67" s="143">
        <f t="shared" si="163"/>
        <v>0</v>
      </c>
      <c r="AK67" s="143">
        <f t="shared" si="163"/>
        <v>0</v>
      </c>
      <c r="AL67" s="143">
        <f t="shared" si="163"/>
        <v>0</v>
      </c>
      <c r="AM67" s="143">
        <f t="shared" si="163"/>
        <v>0</v>
      </c>
      <c r="AN67" s="143">
        <f t="shared" si="163"/>
        <v>0</v>
      </c>
      <c r="AO67" s="143">
        <f t="shared" si="163"/>
        <v>0</v>
      </c>
      <c r="AP67" s="143">
        <f t="shared" si="163"/>
        <v>0</v>
      </c>
      <c r="AQ67" s="143">
        <f t="shared" si="163"/>
        <v>0</v>
      </c>
      <c r="AR67" s="143">
        <f t="shared" si="163"/>
        <v>0</v>
      </c>
      <c r="AS67" s="143">
        <f t="shared" si="163"/>
        <v>0</v>
      </c>
      <c r="AT67" s="143">
        <f t="shared" si="163"/>
        <v>0</v>
      </c>
      <c r="AU67" s="143">
        <f t="shared" ref="AU67:AX67" si="164">SUM(AU63,AU65:AU66)</f>
        <v>0</v>
      </c>
      <c r="AV67" s="143">
        <f t="shared" si="164"/>
        <v>0</v>
      </c>
      <c r="AW67" s="143">
        <f t="shared" si="164"/>
        <v>0</v>
      </c>
      <c r="AX67" s="143">
        <f t="shared" si="164"/>
        <v>0</v>
      </c>
      <c r="AY67" s="143">
        <f t="shared" ref="AY67:DI67" si="165">SUM(AY63,AY65:AY66)</f>
        <v>0</v>
      </c>
      <c r="AZ67" s="143">
        <f t="shared" si="165"/>
        <v>0</v>
      </c>
      <c r="BA67" s="143">
        <f t="shared" si="165"/>
        <v>0</v>
      </c>
      <c r="BB67" s="143">
        <f t="shared" si="165"/>
        <v>0</v>
      </c>
      <c r="BC67" s="143">
        <f t="shared" si="165"/>
        <v>0</v>
      </c>
      <c r="BD67" s="143">
        <f t="shared" si="165"/>
        <v>0</v>
      </c>
      <c r="BE67" s="143">
        <f t="shared" si="165"/>
        <v>0</v>
      </c>
      <c r="BF67" s="143">
        <f t="shared" si="165"/>
        <v>0</v>
      </c>
      <c r="BG67" s="143">
        <f t="shared" si="165"/>
        <v>0</v>
      </c>
      <c r="BH67" s="143">
        <f t="shared" si="165"/>
        <v>0</v>
      </c>
      <c r="BI67" s="143">
        <f t="shared" si="165"/>
        <v>0</v>
      </c>
      <c r="BJ67" s="143">
        <f t="shared" si="165"/>
        <v>0</v>
      </c>
      <c r="BK67" s="143">
        <f t="shared" si="165"/>
        <v>0</v>
      </c>
      <c r="BL67" s="143">
        <f t="shared" si="165"/>
        <v>0</v>
      </c>
      <c r="BM67" s="143">
        <f t="shared" si="165"/>
        <v>0</v>
      </c>
      <c r="BN67" s="143">
        <f t="shared" si="165"/>
        <v>0</v>
      </c>
      <c r="BO67" s="143">
        <f t="shared" si="165"/>
        <v>0</v>
      </c>
      <c r="BP67" s="143">
        <f t="shared" si="165"/>
        <v>0</v>
      </c>
      <c r="BQ67" s="143">
        <f t="shared" si="165"/>
        <v>0</v>
      </c>
      <c r="BR67" s="143">
        <f t="shared" si="165"/>
        <v>0</v>
      </c>
      <c r="BS67" s="143">
        <f t="shared" si="165"/>
        <v>0</v>
      </c>
      <c r="BT67" s="143">
        <f t="shared" si="165"/>
        <v>0</v>
      </c>
      <c r="BU67" s="143">
        <f t="shared" si="165"/>
        <v>0</v>
      </c>
      <c r="BV67" s="143">
        <f t="shared" si="165"/>
        <v>0</v>
      </c>
      <c r="BW67" s="143">
        <f t="shared" si="165"/>
        <v>0</v>
      </c>
      <c r="BX67" s="143">
        <f t="shared" si="165"/>
        <v>0</v>
      </c>
      <c r="BY67" s="143">
        <f t="shared" si="165"/>
        <v>0</v>
      </c>
      <c r="BZ67" s="143">
        <f t="shared" si="165"/>
        <v>0</v>
      </c>
      <c r="CA67" s="143">
        <f t="shared" si="165"/>
        <v>0</v>
      </c>
      <c r="CB67" s="143">
        <f t="shared" si="165"/>
        <v>0</v>
      </c>
      <c r="CC67" s="143">
        <f t="shared" si="165"/>
        <v>0</v>
      </c>
      <c r="CD67" s="143">
        <f t="shared" si="165"/>
        <v>0</v>
      </c>
      <c r="CE67" s="143">
        <f t="shared" si="165"/>
        <v>0</v>
      </c>
      <c r="CF67" s="143">
        <f t="shared" si="165"/>
        <v>0</v>
      </c>
      <c r="CG67" s="143">
        <f t="shared" si="165"/>
        <v>0</v>
      </c>
      <c r="CH67" s="143">
        <f t="shared" si="165"/>
        <v>0</v>
      </c>
      <c r="CI67" s="143">
        <f t="shared" si="165"/>
        <v>0</v>
      </c>
      <c r="CJ67" s="143">
        <f t="shared" si="165"/>
        <v>0</v>
      </c>
      <c r="CK67" s="143">
        <f t="shared" si="165"/>
        <v>0</v>
      </c>
      <c r="CL67" s="143">
        <f t="shared" si="165"/>
        <v>0</v>
      </c>
      <c r="CM67" s="143">
        <f t="shared" si="165"/>
        <v>0</v>
      </c>
      <c r="CN67" s="143">
        <f t="shared" si="165"/>
        <v>0</v>
      </c>
      <c r="CO67" s="143">
        <f t="shared" si="165"/>
        <v>0</v>
      </c>
      <c r="CP67" s="143">
        <f t="shared" si="165"/>
        <v>0</v>
      </c>
      <c r="CQ67" s="143">
        <f t="shared" si="165"/>
        <v>0</v>
      </c>
      <c r="CR67" s="143">
        <f t="shared" si="165"/>
        <v>0</v>
      </c>
      <c r="CS67" s="143">
        <f t="shared" si="165"/>
        <v>0</v>
      </c>
      <c r="CT67" s="143">
        <f t="shared" si="165"/>
        <v>0</v>
      </c>
      <c r="CU67" s="201">
        <f t="shared" si="165"/>
        <v>0</v>
      </c>
      <c r="CV67" s="143">
        <f t="shared" si="165"/>
        <v>0</v>
      </c>
      <c r="CW67" s="143">
        <f t="shared" si="165"/>
        <v>0</v>
      </c>
      <c r="CX67" s="143">
        <f t="shared" si="165"/>
        <v>0</v>
      </c>
      <c r="CY67" s="143">
        <f t="shared" si="165"/>
        <v>0</v>
      </c>
      <c r="CZ67" s="143">
        <f t="shared" si="165"/>
        <v>0</v>
      </c>
      <c r="DA67" s="143">
        <f t="shared" si="165"/>
        <v>0</v>
      </c>
      <c r="DB67" s="143">
        <f t="shared" si="165"/>
        <v>0</v>
      </c>
      <c r="DC67" s="143">
        <f t="shared" si="165"/>
        <v>0</v>
      </c>
      <c r="DD67" s="143">
        <f t="shared" si="165"/>
        <v>0</v>
      </c>
      <c r="DE67" s="143">
        <f t="shared" si="165"/>
        <v>0</v>
      </c>
      <c r="DF67" s="143">
        <f t="shared" si="165"/>
        <v>505000</v>
      </c>
      <c r="DG67" s="143">
        <f t="shared" si="165"/>
        <v>487500</v>
      </c>
      <c r="DH67" s="143">
        <f t="shared" si="165"/>
        <v>475000</v>
      </c>
      <c r="DI67" s="143">
        <f t="shared" si="165"/>
        <v>462500</v>
      </c>
      <c r="DJ67" s="143">
        <f>SUM(DH63,DJ65:DJ66)</f>
        <v>475000</v>
      </c>
      <c r="DK67" s="143">
        <f t="shared" ref="DK67:ER67" si="166">SUM(DK63,DK65:DK66)</f>
        <v>437500</v>
      </c>
      <c r="DL67" s="143">
        <f t="shared" si="166"/>
        <v>425000</v>
      </c>
      <c r="DM67" s="143">
        <f t="shared" si="166"/>
        <v>412500</v>
      </c>
      <c r="DN67" s="143">
        <f t="shared" si="166"/>
        <v>400000</v>
      </c>
      <c r="DO67" s="143">
        <f t="shared" si="166"/>
        <v>387500</v>
      </c>
      <c r="DP67" s="143">
        <f t="shared" si="166"/>
        <v>375000</v>
      </c>
      <c r="DQ67" s="143">
        <f t="shared" si="166"/>
        <v>362500</v>
      </c>
      <c r="DR67" s="143">
        <f t="shared" si="166"/>
        <v>350000</v>
      </c>
      <c r="DS67" s="143">
        <f t="shared" si="166"/>
        <v>337500</v>
      </c>
      <c r="DT67" s="143">
        <f t="shared" si="166"/>
        <v>325000</v>
      </c>
      <c r="DU67" s="143">
        <f t="shared" si="166"/>
        <v>312500</v>
      </c>
      <c r="DV67" s="143">
        <f t="shared" si="166"/>
        <v>300000</v>
      </c>
      <c r="DW67" s="143">
        <f t="shared" si="166"/>
        <v>287500</v>
      </c>
      <c r="DX67" s="143">
        <f t="shared" si="166"/>
        <v>275000</v>
      </c>
      <c r="DY67" s="143">
        <f t="shared" si="166"/>
        <v>262500</v>
      </c>
      <c r="DZ67" s="143">
        <f t="shared" si="166"/>
        <v>250000</v>
      </c>
      <c r="EA67" s="143">
        <f t="shared" si="166"/>
        <v>237500</v>
      </c>
      <c r="EB67" s="143">
        <f t="shared" si="166"/>
        <v>225000</v>
      </c>
      <c r="EC67" s="143">
        <f t="shared" si="166"/>
        <v>212500</v>
      </c>
      <c r="ED67" s="143">
        <f t="shared" si="166"/>
        <v>200000</v>
      </c>
      <c r="EE67" s="143">
        <f t="shared" si="166"/>
        <v>187500</v>
      </c>
      <c r="EF67" s="143">
        <f t="shared" si="166"/>
        <v>175000</v>
      </c>
      <c r="EG67" s="143">
        <f t="shared" si="166"/>
        <v>162500</v>
      </c>
      <c r="EH67" s="143">
        <f t="shared" si="166"/>
        <v>150000</v>
      </c>
      <c r="EI67" s="143">
        <f t="shared" si="166"/>
        <v>137500</v>
      </c>
      <c r="EJ67" s="143">
        <f t="shared" si="166"/>
        <v>125000</v>
      </c>
      <c r="EK67" s="143">
        <f t="shared" si="166"/>
        <v>112500</v>
      </c>
      <c r="EL67" s="143">
        <f t="shared" si="166"/>
        <v>100000</v>
      </c>
      <c r="EM67" s="143">
        <f t="shared" si="166"/>
        <v>87500</v>
      </c>
      <c r="EN67" s="143">
        <f t="shared" si="166"/>
        <v>75000</v>
      </c>
      <c r="EO67" s="143">
        <f t="shared" si="166"/>
        <v>62500</v>
      </c>
      <c r="EP67" s="143">
        <f t="shared" si="166"/>
        <v>50000</v>
      </c>
      <c r="EQ67" s="143">
        <f t="shared" si="166"/>
        <v>37500</v>
      </c>
      <c r="ER67" s="143">
        <f t="shared" si="166"/>
        <v>30000</v>
      </c>
      <c r="ES67" s="202"/>
      <c r="ET67" s="236">
        <f>ROUND(CU67/CV$8,0)</f>
        <v>0</v>
      </c>
      <c r="EU67" s="180">
        <f>ROUND(ER67/ER$8,0)</f>
        <v>4390</v>
      </c>
    </row>
    <row r="68" spans="2:151" ht="24" customHeight="1" x14ac:dyDescent="0.15">
      <c r="B68" s="170">
        <f>第１表!D15</f>
        <v>14</v>
      </c>
      <c r="C68" s="354" t="s">
        <v>399</v>
      </c>
      <c r="D68" s="346"/>
      <c r="E68" s="172"/>
      <c r="F68" s="364"/>
      <c r="G68" s="369" t="str">
        <f>IF(VLOOKUP($B68,第２表!$B$1:$ABM$64979,MATCH(G$9,第２表!$10:$10,0)-1,FALSE)=0,"",VLOOKUP($B68,第２表!$B$1:$ABM$64979,MATCH(G$9,第２表!$10:$10,0)-1,FALSE))</f>
        <v/>
      </c>
      <c r="H68" s="369" t="str">
        <f>IF(VLOOKUP($B68,第２表!$B$1:$ABM$64979,MATCH(H$9,第２表!$10:$10,0)-1,FALSE)=0,"",VLOOKUP($B68,第２表!$B$1:$ABM$64979,MATCH(H$9,第２表!$10:$10,0)-1,FALSE))</f>
        <v/>
      </c>
      <c r="I68" s="365" t="str">
        <f>IF(VLOOKUP($B68,第２表!$B$1:$ABM$64979,MATCH(I$9,第２表!$10:$10,0)-1,FALSE)=0,"",VLOOKUP($B68,第２表!$B$1:$ABM$64979,MATCH(I$9,第２表!$10:$10,0)-1,FALSE))</f>
        <v/>
      </c>
      <c r="J68" s="365" t="str">
        <f>IF(VLOOKUP($B68,第２表!$B$1:$ABM$64979,MATCH(J$9,第２表!$10:$10,0)-1,FALSE)=0,"",VLOOKUP($B68,第２表!$B$1:$ABM$64979,MATCH(J$9,第２表!$10:$10,0)-1,FALSE))</f>
        <v/>
      </c>
      <c r="K68" s="365" t="str">
        <f>IF(VLOOKUP($B68,第２表!$B$1:$ABM$64979,MATCH(K$9,第２表!$10:$10,0)-1,FALSE)=0,"",VLOOKUP($B68,第２表!$B$1:$ABM$64979,MATCH(K$9,第２表!$10:$10,0)-1,FALSE))</f>
        <v/>
      </c>
      <c r="L68" s="365" t="str">
        <f>IF(VLOOKUP($B68,第２表!$B$1:$ABM$64979,MATCH(L$9,第２表!$10:$10,0)-1,FALSE)=0,"",VLOOKUP($B68,第２表!$B$1:$ABM$64979,MATCH(L$9,第２表!$10:$10,0)-1,FALSE))</f>
        <v/>
      </c>
      <c r="M68" s="365" t="str">
        <f>IF(VLOOKUP($B68,第２表!$B$1:$ABM$64979,MATCH(M$9,第２表!$10:$10,0)-1,FALSE)=0,"",VLOOKUP($B68,第２表!$B$1:$ABM$64979,MATCH(M$9,第２表!$10:$10,0)-1,FALSE))</f>
        <v/>
      </c>
      <c r="N68" s="365" t="str">
        <f>IF(VLOOKUP($B68,第２表!$B$1:$ABM$64979,MATCH(N$9,第２表!$10:$10,0)-1,FALSE)=0,"",VLOOKUP($B68,第２表!$B$1:$ABM$64979,MATCH(N$9,第２表!$10:$10,0)-1,FALSE))</f>
        <v/>
      </c>
      <c r="O68" s="365" t="str">
        <f>IF(VLOOKUP($B68,第２表!$B$1:$ABM$64979,MATCH(O$9,第２表!$10:$10,0)-1,FALSE)=0,"",VLOOKUP($B68,第２表!$B$1:$ABM$64979,MATCH(O$9,第２表!$10:$10,0)-1,FALSE))</f>
        <v/>
      </c>
      <c r="P68" s="365" t="str">
        <f>IF(VLOOKUP($B68,第２表!$B$1:$ABM$64979,MATCH(P$9,第２表!$10:$10,0)-1,FALSE)=0,"",VLOOKUP($B68,第２表!$B$1:$ABM$64979,MATCH(P$9,第２表!$10:$10,0)-1,FALSE))</f>
        <v/>
      </c>
      <c r="Q68" s="365" t="str">
        <f>IF(VLOOKUP($B68,第２表!$B$1:$ABM$64979,MATCH(Q$9,第２表!$10:$10,0)-1,FALSE)=0,"",VLOOKUP($B68,第２表!$B$1:$ABM$64979,MATCH(Q$9,第２表!$10:$10,0)-1,FALSE))</f>
        <v/>
      </c>
      <c r="R68" s="365" t="str">
        <f>IF(VLOOKUP($B68,第２表!$B$1:$ABM$64979,MATCH(R$9,第２表!$10:$10,0)-1,FALSE)=0,"",VLOOKUP($B68,第２表!$B$1:$ABM$64979,MATCH(R$9,第２表!$10:$10,0)-1,FALSE))</f>
        <v/>
      </c>
      <c r="S68" s="365" t="str">
        <f>IF(VLOOKUP($B68,第２表!$B$1:$ABM$64979,MATCH(S$9,第２表!$10:$10,0)-1,FALSE)=0,"",VLOOKUP($B68,第２表!$B$1:$ABM$64979,MATCH(S$9,第２表!$10:$10,0)-1,FALSE))</f>
        <v/>
      </c>
      <c r="T68" s="365" t="str">
        <f>IF(VLOOKUP($B68,第２表!$B$1:$ABM$64979,MATCH(T$9,第２表!$10:$10,0)-1,FALSE)=0,"",VLOOKUP($B68,第２表!$B$1:$ABM$64979,MATCH(T$9,第２表!$10:$10,0)-1,FALSE))</f>
        <v/>
      </c>
      <c r="U68" s="365" t="str">
        <f>IF(VLOOKUP($B68,第２表!$B$1:$ABM$64979,MATCH(U$9,第２表!$10:$10,0)-1,FALSE)=0,"",VLOOKUP($B68,第２表!$B$1:$ABM$64979,MATCH(U$9,第２表!$10:$10,0)-1,FALSE))</f>
        <v/>
      </c>
      <c r="V68" s="365" t="str">
        <f>IF(VLOOKUP($B68,第２表!$B$1:$ABM$64979,MATCH(V$9,第２表!$10:$10,0)-1,FALSE)=0,"",VLOOKUP($B68,第２表!$B$1:$ABM$64979,MATCH(V$9,第２表!$10:$10,0)-1,FALSE))</f>
        <v/>
      </c>
      <c r="W68" s="365" t="str">
        <f>IF(VLOOKUP($B68,第２表!$B$1:$ABM$64979,MATCH(W$9,第２表!$10:$10,0)-1,FALSE)=0,"",VLOOKUP($B68,第２表!$B$1:$ABM$64979,MATCH(W$9,第２表!$10:$10,0)-1,FALSE))</f>
        <v/>
      </c>
      <c r="X68" s="365" t="str">
        <f>IF(VLOOKUP($B68,第２表!$B$1:$ABM$64979,MATCH(X$9,第２表!$10:$10,0)-1,FALSE)=0,"",VLOOKUP($B68,第２表!$B$1:$ABM$64979,MATCH(X$9,第２表!$10:$10,0)-1,FALSE))</f>
        <v/>
      </c>
      <c r="Y68" s="365" t="str">
        <f>IF(VLOOKUP($B68,第２表!$B$1:$ABM$64979,MATCH(Y$9,第２表!$10:$10,0)-1,FALSE)=0,"",VLOOKUP($B68,第２表!$B$1:$ABM$64979,MATCH(Y$9,第２表!$10:$10,0)-1,FALSE))</f>
        <v/>
      </c>
      <c r="Z68" s="365" t="str">
        <f>IF(VLOOKUP($B68,第２表!$B$1:$ABM$64979,MATCH(Z$9,第２表!$10:$10,0)-1,FALSE)=0,"",VLOOKUP($B68,第２表!$B$1:$ABM$64979,MATCH(Z$9,第２表!$10:$10,0)-1,FALSE))</f>
        <v/>
      </c>
      <c r="AA68" s="365" t="str">
        <f>IF(VLOOKUP($B68,第２表!$B$1:$ABM$64979,MATCH(AA$9,第２表!$10:$10,0)-1,FALSE)=0,"",VLOOKUP($B68,第２表!$B$1:$ABM$64979,MATCH(AA$9,第２表!$10:$10,0)-1,FALSE))</f>
        <v/>
      </c>
      <c r="AB68" s="365" t="str">
        <f>IF(VLOOKUP($B68,第２表!$B$1:$ABM$64979,MATCH(AB$9,第２表!$10:$10,0)-1,FALSE)=0,"",VLOOKUP($B68,第２表!$B$1:$ABM$64979,MATCH(AB$9,第２表!$10:$10,0)-1,FALSE))</f>
        <v/>
      </c>
      <c r="AC68" s="365" t="str">
        <f>IF(VLOOKUP($B68,第２表!$B$1:$ABM$64979,MATCH(AC$9,第２表!$10:$10,0)-1,FALSE)=0,"",VLOOKUP($B68,第２表!$B$1:$ABM$64979,MATCH(AC$9,第２表!$10:$10,0)-1,FALSE))</f>
        <v/>
      </c>
      <c r="AD68" s="365" t="str">
        <f>IF(VLOOKUP($B68,第２表!$B$1:$ABM$64979,MATCH(AD$9,第２表!$10:$10,0)-1,FALSE)=0,"",VLOOKUP($B68,第２表!$B$1:$ABM$64979,MATCH(AD$9,第２表!$10:$10,0)-1,FALSE))</f>
        <v/>
      </c>
      <c r="AE68" s="365" t="str">
        <f>IF(VLOOKUP($B68,第２表!$B$1:$ABM$64979,MATCH(AE$9,第２表!$10:$10,0)-1,FALSE)=0,"",VLOOKUP($B68,第２表!$B$1:$ABM$64979,MATCH(AE$9,第２表!$10:$10,0)-1,FALSE))</f>
        <v/>
      </c>
      <c r="AF68" s="365" t="str">
        <f>IF(VLOOKUP($B68,第２表!$B$1:$ABM$64979,MATCH(AF$9,第２表!$10:$10,0)-1,FALSE)=0,"",VLOOKUP($B68,第２表!$B$1:$ABM$64979,MATCH(AF$9,第２表!$10:$10,0)-1,FALSE))</f>
        <v/>
      </c>
      <c r="AG68" s="365" t="str">
        <f>IF(VLOOKUP($B68,第２表!$B$1:$ABM$64979,MATCH(AG$9,第２表!$10:$10,0)-1,FALSE)=0,"",VLOOKUP($B68,第２表!$B$1:$ABM$64979,MATCH(AG$9,第２表!$10:$10,0)-1,FALSE))</f>
        <v/>
      </c>
      <c r="AH68" s="365" t="str">
        <f>IF(VLOOKUP($B68,第２表!$B$1:$ABM$64979,MATCH(AH$9,第２表!$10:$10,0)-1,FALSE)=0,"",VLOOKUP($B68,第２表!$B$1:$ABM$64979,MATCH(AH$9,第２表!$10:$10,0)-1,FALSE))</f>
        <v/>
      </c>
      <c r="AI68" s="365" t="str">
        <f>IF(VLOOKUP($B68,第２表!$B$1:$ABM$64979,MATCH(AI$9,第２表!$10:$10,0)-1,FALSE)=0,"",VLOOKUP($B68,第２表!$B$1:$ABM$64979,MATCH(AI$9,第２表!$10:$10,0)-1,FALSE))</f>
        <v/>
      </c>
      <c r="AJ68" s="365" t="str">
        <f>IF(VLOOKUP($B68,第２表!$B$1:$ABM$64979,MATCH(AJ$9,第２表!$10:$10,0)-1,FALSE)=0,"",VLOOKUP($B68,第２表!$B$1:$ABM$64979,MATCH(AJ$9,第２表!$10:$10,0)-1,FALSE))</f>
        <v/>
      </c>
      <c r="AK68" s="365" t="str">
        <f>IF(VLOOKUP($B68,第２表!$B$1:$ABM$64979,MATCH(AK$9,第２表!$10:$10,0)-1,FALSE)=0,"",VLOOKUP($B68,第２表!$B$1:$ABM$64979,MATCH(AK$9,第２表!$10:$10,0)-1,FALSE))</f>
        <v/>
      </c>
      <c r="AL68" s="365" t="str">
        <f>IF(VLOOKUP($B68,第２表!$B$1:$ABM$64979,MATCH(AL$9,第２表!$10:$10,0)-1,FALSE)=0,"",VLOOKUP($B68,第２表!$B$1:$ABM$64979,MATCH(AL$9,第２表!$10:$10,0)-1,FALSE))</f>
        <v/>
      </c>
      <c r="AM68" s="365" t="str">
        <f>IF(VLOOKUP($B68,第２表!$B$1:$ABM$64979,MATCH(AM$9,第２表!$10:$10,0)-1,FALSE)=0,"",VLOOKUP($B68,第２表!$B$1:$ABM$64979,MATCH(AM$9,第２表!$10:$10,0)-1,FALSE))</f>
        <v/>
      </c>
      <c r="AN68" s="365" t="str">
        <f>IF(VLOOKUP($B68,第２表!$B$1:$ABM$64979,MATCH(AN$9,第２表!$10:$10,0)-1,FALSE)=0,"",VLOOKUP($B68,第２表!$B$1:$ABM$64979,MATCH(AN$9,第２表!$10:$10,0)-1,FALSE))</f>
        <v/>
      </c>
      <c r="AO68" s="365" t="str">
        <f>IF(VLOOKUP($B68,第２表!$B$1:$ABM$64979,MATCH(AO$9,第２表!$10:$10,0)-1,FALSE)=0,"",VLOOKUP($B68,第２表!$B$1:$ABM$64979,MATCH(AO$9,第２表!$10:$10,0)-1,FALSE))</f>
        <v/>
      </c>
      <c r="AP68" s="365" t="str">
        <f>IF(VLOOKUP($B68,第２表!$B$1:$ABM$64979,MATCH(AP$9,第２表!$10:$10,0)-1,FALSE)=0,"",VLOOKUP($B68,第２表!$B$1:$ABM$64979,MATCH(AP$9,第２表!$10:$10,0)-1,FALSE))</f>
        <v/>
      </c>
      <c r="AQ68" s="365" t="str">
        <f>IF(VLOOKUP($B68,第２表!$B$1:$ABM$64979,MATCH(AQ$9,第２表!$10:$10,0)-1,FALSE)=0,"",VLOOKUP($B68,第２表!$B$1:$ABM$64979,MATCH(AQ$9,第２表!$10:$10,0)-1,FALSE))</f>
        <v/>
      </c>
      <c r="AR68" s="365" t="str">
        <f>IF(VLOOKUP($B68,第２表!$B$1:$ABM$64979,MATCH(AR$9,第２表!$10:$10,0)-1,FALSE)=0,"",VLOOKUP($B68,第２表!$B$1:$ABM$64979,MATCH(AR$9,第２表!$10:$10,0)-1,FALSE))</f>
        <v/>
      </c>
      <c r="AS68" s="365" t="str">
        <f>IF(VLOOKUP($B68,第２表!$B$1:$ABM$64979,MATCH(AS$9,第２表!$10:$10,0)-1,FALSE)=0,"",VLOOKUP($B68,第２表!$B$1:$ABM$64979,MATCH(AS$9,第２表!$10:$10,0)-1,FALSE))</f>
        <v/>
      </c>
      <c r="AT68" s="365" t="str">
        <f>IF(VLOOKUP($B68,第２表!$B$1:$ABM$64979,MATCH(AT$9,第２表!$10:$10,0)-1,FALSE)=0,"",VLOOKUP($B68,第２表!$B$1:$ABM$64979,MATCH(AT$9,第２表!$10:$10,0)-1,FALSE))</f>
        <v/>
      </c>
      <c r="AU68" s="139" t="str">
        <f>IF(VLOOKUP($B68,第２表!$B$1:$ABM$64979,MATCH(AU$9,第２表!$10:$10,0)-1,FALSE)=0,"",VLOOKUP($B68,第２表!$B$1:$ABM$64979,MATCH(AU$9,第２表!$10:$10,0)-1,FALSE))</f>
        <v/>
      </c>
      <c r="AV68" s="139" t="str">
        <f>IF(VLOOKUP($B68,第２表!$B$1:$ABM$64979,MATCH(AV$9,第２表!$10:$10,0)-1,FALSE)=0,"",VLOOKUP($B68,第２表!$B$1:$ABM$64979,MATCH(AV$9,第２表!$10:$10,0)-1,FALSE))</f>
        <v/>
      </c>
      <c r="AW68" s="139" t="str">
        <f>IF(VLOOKUP($B68,第２表!$B$1:$ABM$64979,MATCH(AW$9,第２表!$10:$10,0)-1,FALSE)=0,"",VLOOKUP($B68,第２表!$B$1:$ABM$64979,MATCH(AW$9,第２表!$10:$10,0)-1,FALSE))</f>
        <v/>
      </c>
      <c r="AX68" s="139" t="str">
        <f>IF(VLOOKUP($B68,第２表!$B$1:$ABM$64979,MATCH(AX$9,第２表!$10:$10,0)-1,FALSE)=0,"",VLOOKUP($B68,第２表!$B$1:$ABM$64979,MATCH(AX$9,第２表!$10:$10,0)-1,FALSE))</f>
        <v/>
      </c>
      <c r="AY68" s="119" t="str">
        <f>IF(VLOOKUP($B68,第２表!$B$1:$ABM$64979,MATCH(AY$9,第２表!$10:$10,0)-1,FALSE)=0,"",VLOOKUP($B68,第２表!$B$1:$ABM$64979,MATCH(AY$9,第２表!$10:$10,0)-1,FALSE))</f>
        <v/>
      </c>
      <c r="AZ68" s="119" t="str">
        <f>IF(VLOOKUP($B68,第２表!$B$1:$ABM$64979,MATCH(AZ$9,第２表!$10:$10,0)-1,FALSE)=0,"",VLOOKUP($B68,第２表!$B$1:$ABM$64979,MATCH(AZ$9,第２表!$10:$10,0)-1,FALSE))</f>
        <v/>
      </c>
      <c r="BA68" s="119" t="str">
        <f>IF(VLOOKUP($B68,第２表!$B$1:$ABM$64979,MATCH(BA$9,第２表!$10:$10,0)-1,FALSE)=0,"",VLOOKUP($B68,第２表!$B$1:$ABM$64979,MATCH(BA$9,第２表!$10:$10,0)-1,FALSE))</f>
        <v/>
      </c>
      <c r="BB68" s="119" t="str">
        <f>IF(VLOOKUP($B68,第２表!$B$1:$ABM$64979,MATCH(BB$9,第２表!$10:$10,0)-1,FALSE)=0,"",VLOOKUP($B68,第２表!$B$1:$ABM$64979,MATCH(BB$9,第２表!$10:$10,0)-1,FALSE))</f>
        <v/>
      </c>
      <c r="BC68" s="119" t="str">
        <f>IF(VLOOKUP($B68,第２表!$B$1:$ABM$64979,MATCH(BC$9,第２表!$10:$10,0)-1,FALSE)=0,"",VLOOKUP($B68,第２表!$B$1:$ABM$64979,MATCH(BC$9,第２表!$10:$10,0)-1,FALSE))</f>
        <v/>
      </c>
      <c r="BD68" s="119" t="str">
        <f>IF(VLOOKUP($B68,第２表!$B$1:$ABM$64979,MATCH(BD$9,第２表!$10:$10,0)-1,FALSE)=0,"",VLOOKUP($B68,第２表!$B$1:$ABM$64979,MATCH(BD$9,第２表!$10:$10,0)-1,FALSE))</f>
        <v/>
      </c>
      <c r="BE68" s="139" t="str">
        <f>IF(VLOOKUP($B68,第２表!$B$1:$ABM$64979,MATCH(BE$9,第２表!$10:$10,0)-1,FALSE)=0,"",VLOOKUP($B68,第２表!$B$1:$ABM$64979,MATCH(BE$9,第２表!$10:$10,0)-1,FALSE))</f>
        <v/>
      </c>
      <c r="BF68" s="119" t="str">
        <f>IF(VLOOKUP($B68,第２表!$B$1:$ABM$64979,MATCH(BF$9,第２表!$10:$10,0)-1,FALSE)=0,"",VLOOKUP($B68,第２表!$B$1:$ABM$64979,MATCH(BF$9,第２表!$10:$10,0)-1,FALSE))</f>
        <v/>
      </c>
      <c r="BG68" s="139" t="str">
        <f>IF(VLOOKUP($B68,第２表!$B$1:$ABM$64979,MATCH(BG$9,第２表!$10:$10,0)-1,FALSE)=0,"",VLOOKUP($B68,第２表!$B$1:$ABM$64979,MATCH(BG$9,第２表!$10:$10,0)-1,FALSE))</f>
        <v/>
      </c>
      <c r="BH68" s="139" t="str">
        <f>IF(VLOOKUP($B68,第２表!$B$1:$ABM$64979,MATCH(BH$9,第２表!$10:$10,0)-1,FALSE)=0,"",VLOOKUP($B68,第２表!$B$1:$ABM$64979,MATCH(BH$9,第２表!$10:$10,0)-1,FALSE))</f>
        <v/>
      </c>
      <c r="BI68" s="139" t="str">
        <f>IF(VLOOKUP($B68,第２表!$B$1:$ABM$64979,MATCH(BI$9,第２表!$10:$10,0)-1,FALSE)=0,"",VLOOKUP($B68,第２表!$B$1:$ABM$64979,MATCH(BI$9,第２表!$10:$10,0)-1,FALSE))</f>
        <v/>
      </c>
      <c r="BJ68" s="139" t="str">
        <f>IF(VLOOKUP($B68,第２表!$B$1:$ABM$64979,MATCH(BJ$9,第２表!$10:$10,0)-1,FALSE)=0,"",VLOOKUP($B68,第２表!$B$1:$ABM$64979,MATCH(BJ$9,第２表!$10:$10,0)-1,FALSE))</f>
        <v/>
      </c>
      <c r="BK68" s="139" t="str">
        <f>IF(VLOOKUP($B68,第２表!$B$1:$ABM$64979,MATCH(BK$9,第２表!$10:$10,0)-1,FALSE)=0,"",VLOOKUP($B68,第２表!$B$1:$ABM$64979,MATCH(BK$9,第２表!$10:$10,0)-1,FALSE))</f>
        <v/>
      </c>
      <c r="BL68" s="139" t="str">
        <f>IF(VLOOKUP($B68,第２表!$B$1:$ABM$64979,MATCH(BL$9,第２表!$10:$10,0)-1,FALSE)=0,"",VLOOKUP($B68,第２表!$B$1:$ABM$64979,MATCH(BL$9,第２表!$10:$10,0)-1,FALSE))</f>
        <v/>
      </c>
      <c r="BM68" s="139" t="str">
        <f>IF(VLOOKUP($B68,第２表!$B$1:$ABM$64979,MATCH(BM$9,第２表!$10:$10,0)-1,FALSE)=0,"",VLOOKUP($B68,第２表!$B$1:$ABM$64979,MATCH(BM$9,第２表!$10:$10,0)-1,FALSE))</f>
        <v/>
      </c>
      <c r="BN68" s="139" t="str">
        <f>IF(VLOOKUP($B68,第２表!$B$1:$ABM$64979,MATCH(BN$9,第２表!$10:$10,0)-1,FALSE)=0,"",VLOOKUP($B68,第２表!$B$1:$ABM$64979,MATCH(BN$9,第２表!$10:$10,0)-1,FALSE))</f>
        <v/>
      </c>
      <c r="BO68" s="139" t="str">
        <f>IF(VLOOKUP($B68,第２表!$B$1:$ABM$64979,MATCH(BO$9,第２表!$10:$10,0)-1,FALSE)=0,"",VLOOKUP($B68,第２表!$B$1:$ABM$64979,MATCH(BO$9,第２表!$10:$10,0)-1,FALSE))</f>
        <v/>
      </c>
      <c r="BP68" s="139" t="str">
        <f>IF(VLOOKUP($B68,第２表!$B$1:$ABM$64979,MATCH(BP$9,第２表!$10:$10,0)-1,FALSE)=0,"",VLOOKUP($B68,第２表!$B$1:$ABM$64979,MATCH(BP$9,第２表!$10:$10,0)-1,FALSE))</f>
        <v/>
      </c>
      <c r="BQ68" s="139" t="str">
        <f>IF(VLOOKUP($B68,第２表!$B$1:$ABM$64979,MATCH(BQ$9,第２表!$10:$10,0)-1,FALSE)=0,"",VLOOKUP($B68,第２表!$B$1:$ABM$64979,MATCH(BQ$9,第２表!$10:$10,0)-1,FALSE))</f>
        <v/>
      </c>
      <c r="BR68" s="139" t="str">
        <f>IF(VLOOKUP($B68,第２表!$B$1:$ABM$64979,MATCH(BR$9,第２表!$10:$10,0)-1,FALSE)=0,"",VLOOKUP($B68,第２表!$B$1:$ABM$64979,MATCH(BR$9,第２表!$10:$10,0)-1,FALSE))</f>
        <v/>
      </c>
      <c r="BS68" s="139" t="str">
        <f>IF(VLOOKUP($B68,第２表!$B$1:$ABM$64979,MATCH(BS$9,第２表!$10:$10,0)-1,FALSE)=0,"",VLOOKUP($B68,第２表!$B$1:$ABM$64979,MATCH(BS$9,第２表!$10:$10,0)-1,FALSE))</f>
        <v/>
      </c>
      <c r="BT68" s="139" t="str">
        <f>IF(VLOOKUP($B68,第２表!$B$1:$ABM$64979,MATCH(BT$9,第２表!$10:$10,0)-1,FALSE)=0,"",VLOOKUP($B68,第２表!$B$1:$ABM$64979,MATCH(BT$9,第２表!$10:$10,0)-1,FALSE))</f>
        <v/>
      </c>
      <c r="BU68" s="139" t="str">
        <f>IF(VLOOKUP($B68,第２表!$B$1:$ABM$64979,MATCH(BU$9,第２表!$10:$10,0)-1,FALSE)=0,"",VLOOKUP($B68,第２表!$B$1:$ABM$64979,MATCH(BU$9,第２表!$10:$10,0)-1,FALSE))</f>
        <v/>
      </c>
      <c r="BV68" s="139" t="str">
        <f>IF(VLOOKUP($B68,第２表!$B$1:$ABM$64979,MATCH(BV$9,第２表!$10:$10,0)-1,FALSE)=0,"",VLOOKUP($B68,第２表!$B$1:$ABM$64979,MATCH(BV$9,第２表!$10:$10,0)-1,FALSE))</f>
        <v/>
      </c>
      <c r="BW68" s="139" t="str">
        <f>IF(VLOOKUP($B68,第２表!$B$1:$ABM$64979,MATCH(BW$9,第２表!$10:$10,0)-1,FALSE)=0,"",VLOOKUP($B68,第２表!$B$1:$ABM$64979,MATCH(BW$9,第２表!$10:$10,0)-1,FALSE))</f>
        <v/>
      </c>
      <c r="BX68" s="139" t="str">
        <f>IF(VLOOKUP($B68,第２表!$B$1:$ABM$64979,MATCH(BX$9,第２表!$10:$10,0)-1,FALSE)=0,"",VLOOKUP($B68,第２表!$B$1:$ABM$64979,MATCH(BX$9,第２表!$10:$10,0)-1,FALSE))</f>
        <v/>
      </c>
      <c r="BY68" s="139" t="str">
        <f>IF(VLOOKUP($B68,第２表!$B$1:$ABM$64979,MATCH(BY$9,第２表!$10:$10,0)-1,FALSE)=0,"",VLOOKUP($B68,第２表!$B$1:$ABM$64979,MATCH(BY$9,第２表!$10:$10,0)-1,FALSE))</f>
        <v/>
      </c>
      <c r="BZ68" s="139" t="str">
        <f>IF(VLOOKUP($B68,第２表!$B$1:$ABM$64979,MATCH(BZ$9,第２表!$10:$10,0)-1,FALSE)=0,"",VLOOKUP($B68,第２表!$B$1:$ABM$64979,MATCH(BZ$9,第２表!$10:$10,0)-1,FALSE))</f>
        <v/>
      </c>
      <c r="CA68" s="139" t="str">
        <f>IF(VLOOKUP($B68,第２表!$B$1:$ABM$64979,MATCH(CA$9,第２表!$10:$10,0)-1,FALSE)=0,"",VLOOKUP($B68,第２表!$B$1:$ABM$64979,MATCH(CA$9,第２表!$10:$10,0)-1,FALSE))</f>
        <v/>
      </c>
      <c r="CB68" s="139" t="str">
        <f>IF(VLOOKUP($B68,第２表!$B$1:$ABM$64979,MATCH(CB$9,第２表!$10:$10,0)-1,FALSE)=0,"",VLOOKUP($B68,第２表!$B$1:$ABM$64979,MATCH(CB$9,第２表!$10:$10,0)-1,FALSE))</f>
        <v/>
      </c>
      <c r="CC68" s="139" t="str">
        <f>IF(VLOOKUP($B68,第２表!$B$1:$ABM$64979,MATCH(CC$9,第２表!$10:$10,0)-1,FALSE)=0,"",VLOOKUP($B68,第２表!$B$1:$ABM$64979,MATCH(CC$9,第２表!$10:$10,0)-1,FALSE))</f>
        <v/>
      </c>
      <c r="CD68" s="139" t="str">
        <f>IF(VLOOKUP($B68,第２表!$B$1:$ABM$64979,MATCH(CD$9,第２表!$10:$10,0)-1,FALSE)=0,"",VLOOKUP($B68,第２表!$B$1:$ABM$64979,MATCH(CD$9,第２表!$10:$10,0)-1,FALSE))</f>
        <v/>
      </c>
      <c r="CE68" s="139" t="str">
        <f>IF(VLOOKUP($B68,第２表!$B$1:$ABM$64979,MATCH(CE$9,第２表!$10:$10,0)-1,FALSE)=0,"",VLOOKUP($B68,第２表!$B$1:$ABM$64979,MATCH(CE$9,第２表!$10:$10,0)-1,FALSE))</f>
        <v/>
      </c>
      <c r="CF68" s="139" t="str">
        <f>IF(VLOOKUP($B68,第２表!$B$1:$ABM$64979,MATCH(CF$9,第２表!$10:$10,0)-1,FALSE)=0,"",VLOOKUP($B68,第２表!$B$1:$ABM$64979,MATCH(CF$9,第２表!$10:$10,0)-1,FALSE))</f>
        <v/>
      </c>
      <c r="CG68" s="139" t="str">
        <f>IF(VLOOKUP($B68,第２表!$B$1:$ABM$64979,MATCH(CG$9,第２表!$10:$10,0)-1,FALSE)=0,"",VLOOKUP($B68,第２表!$B$1:$ABM$64979,MATCH(CG$9,第２表!$10:$10,0)-1,FALSE))</f>
        <v/>
      </c>
      <c r="CH68" s="139" t="str">
        <f>IF(VLOOKUP($B68,第２表!$B$1:$ABM$64979,MATCH(CH$9,第２表!$10:$10,0)-1,FALSE)=0,"",VLOOKUP($B68,第２表!$B$1:$ABM$64979,MATCH(CH$9,第２表!$10:$10,0)-1,FALSE))</f>
        <v/>
      </c>
      <c r="CI68" s="139" t="str">
        <f>IF(VLOOKUP($B68,第２表!$B$1:$ABM$64979,MATCH(CI$9,第２表!$10:$10,0)-1,FALSE)=0,"",VLOOKUP($B68,第２表!$B$1:$ABM$64979,MATCH(CI$9,第２表!$10:$10,0)-1,FALSE))</f>
        <v/>
      </c>
      <c r="CJ68" s="139" t="str">
        <f>IF(VLOOKUP($B68,第２表!$B$1:$ABM$64979,MATCH(CJ$9,第２表!$10:$10,0)-1,FALSE)=0,"",VLOOKUP($B68,第２表!$B$1:$ABM$64979,MATCH(CJ$9,第２表!$10:$10,0)-1,FALSE))</f>
        <v/>
      </c>
      <c r="CK68" s="139" t="str">
        <f>IF(VLOOKUP($B68,第２表!$B$1:$ABM$64979,MATCH(CK$9,第２表!$10:$10,0)-1,FALSE)=0,"",VLOOKUP($B68,第２表!$B$1:$ABM$64979,MATCH(CK$9,第２表!$10:$10,0)-1,FALSE))</f>
        <v/>
      </c>
      <c r="CL68" s="139" t="str">
        <f>IF(VLOOKUP($B68,第２表!$B$1:$ABM$64979,MATCH(CL$9,第２表!$10:$10,0)-1,FALSE)=0,"",VLOOKUP($B68,第２表!$B$1:$ABM$64979,MATCH(CL$9,第２表!$10:$10,0)-1,FALSE))</f>
        <v/>
      </c>
      <c r="CM68" s="139" t="str">
        <f>IF(VLOOKUP($B68,第２表!$B$1:$ABM$64979,MATCH(CM$9,第２表!$10:$10,0)-1,FALSE)=0,"",VLOOKUP($B68,第２表!$B$1:$ABM$64979,MATCH(CM$9,第２表!$10:$10,0)-1,FALSE))</f>
        <v/>
      </c>
      <c r="CN68" s="139" t="str">
        <f>IF(VLOOKUP($B68,第２表!$B$1:$ABM$64979,MATCH(CN$9,第２表!$10:$10,0)-1,FALSE)=0,"",VLOOKUP($B68,第２表!$B$1:$ABM$64979,MATCH(CN$9,第２表!$10:$10,0)-1,FALSE))</f>
        <v/>
      </c>
      <c r="CO68" s="139" t="str">
        <f>IF(VLOOKUP($B68,第２表!$B$1:$ABM$64979,MATCH(CO$9,第２表!$10:$10,0)-1,FALSE)=0,"",VLOOKUP($B68,第２表!$B$1:$ABM$64979,MATCH(CO$9,第２表!$10:$10,0)-1,FALSE))</f>
        <v/>
      </c>
      <c r="CP68" s="139" t="str">
        <f>IF(VLOOKUP($B68,第２表!$B$1:$ABM$64979,MATCH(CP$9,第２表!$10:$10,0)-1,FALSE)=0,"",VLOOKUP($B68,第２表!$B$1:$ABM$64979,MATCH(CP$9,第２表!$10:$10,0)-1,FALSE))</f>
        <v/>
      </c>
      <c r="CQ68" s="139" t="str">
        <f>IF(VLOOKUP($B68,第２表!$B$1:$ABM$64979,MATCH(CQ$9,第２表!$10:$10,0)-1,FALSE)=0,"",VLOOKUP($B68,第２表!$B$1:$ABM$64979,MATCH(CQ$9,第２表!$10:$10,0)-1,FALSE))</f>
        <v/>
      </c>
      <c r="CR68" s="139" t="str">
        <f>IF(VLOOKUP($B68,第２表!$B$1:$ABM$64979,MATCH(CR$9,第２表!$10:$10,0)-1,FALSE)=0,"",VLOOKUP($B68,第２表!$B$1:$ABM$64979,MATCH(CR$9,第２表!$10:$10,0)-1,FALSE))</f>
        <v/>
      </c>
      <c r="CS68" s="139" t="str">
        <f>IF(VLOOKUP($B68,第２表!$B$1:$ABM$64979,MATCH(CS$9,第２表!$10:$10,0)-1,FALSE)=0,"",VLOOKUP($B68,第２表!$B$1:$ABM$64979,MATCH(CS$9,第２表!$10:$10,0)-1,FALSE))</f>
        <v/>
      </c>
      <c r="CT68" s="139" t="str">
        <f>IF(VLOOKUP($B68,第２表!$B$1:$ABM$64979,MATCH(CT$9,第２表!$10:$10,0)-1,FALSE)=0,"",VLOOKUP($B68,第２表!$B$1:$ABM$64979,MATCH(CT$9,第２表!$10:$10,0)-1,FALSE))</f>
        <v/>
      </c>
      <c r="CU68" s="226" t="str">
        <f>IF(VLOOKUP($B68,第２表!$B$1:$ABM$64979,MATCH(CU$9,第２表!$10:$10,0)-1,FALSE)=0,"",VLOOKUP($B68,第２表!$B$1:$ABM$64979,MATCH(CU$9,第２表!$10:$10,0)-1,FALSE))</f>
        <v/>
      </c>
      <c r="CV68" s="139" t="str">
        <f>IF(VLOOKUP($B68,第２表!$B$1:$ABM$64979,MATCH(CV$9,第２表!$10:$10,0)-1,FALSE)=0,"",VLOOKUP($B68,第２表!$B$1:$ABM$64979,MATCH(CV$9,第２表!$10:$10,0)-1,FALSE))</f>
        <v/>
      </c>
      <c r="CW68" s="139" t="str">
        <f>IF(VLOOKUP($B68,第２表!$B$1:$ABM$64979,MATCH(CW$9,第２表!$10:$10,0)-1,FALSE)=0,"",VLOOKUP($B68,第２表!$B$1:$ABM$64979,MATCH(CW$9,第２表!$10:$10,0)-1,FALSE))</f>
        <v/>
      </c>
      <c r="CX68" s="139" t="str">
        <f>IF(VLOOKUP($B68,第２表!$B$1:$ABM$64979,MATCH(CX$9,第２表!$10:$10,0)-1,FALSE)=0,"",VLOOKUP($B68,第２表!$B$1:$ABM$64979,MATCH(CX$9,第２表!$10:$10,0)-1,FALSE))</f>
        <v/>
      </c>
      <c r="CY68" s="139" t="str">
        <f>IF(VLOOKUP($B68,第２表!$B$1:$ABM$64979,MATCH(CY$9,第２表!$10:$10,0)-1,FALSE)=0,"",VLOOKUP($B68,第２表!$B$1:$ABM$64979,MATCH(CY$9,第２表!$10:$10,0)-1,FALSE))</f>
        <v/>
      </c>
      <c r="CZ68" s="139" t="str">
        <f>IF(VLOOKUP($B68,第２表!$B$1:$ABM$64979,MATCH(CZ$9,第２表!$10:$10,0)-1,FALSE)=0,"",VLOOKUP($B68,第２表!$B$1:$ABM$64979,MATCH(CZ$9,第２表!$10:$10,0)-1,FALSE))</f>
        <v/>
      </c>
      <c r="DA68" s="139" t="str">
        <f>IF(VLOOKUP($B68,第２表!$B$1:$ABM$64979,MATCH(DA$9,第２表!$10:$10,0)-1,FALSE)=0,"",VLOOKUP($B68,第２表!$B$1:$ABM$64979,MATCH(DA$9,第２表!$10:$10,0)-1,FALSE))</f>
        <v/>
      </c>
      <c r="DB68" s="139" t="str">
        <f>IF(VLOOKUP($B68,第２表!$B$1:$ABM$64979,MATCH(DB$9,第２表!$10:$10,0)-1,FALSE)=0,"",VLOOKUP($B68,第２表!$B$1:$ABM$64979,MATCH(DB$9,第２表!$10:$10,0)-1,FALSE))</f>
        <v>関連事業</v>
      </c>
      <c r="DC68" s="139" t="str">
        <f>IF(VLOOKUP($B68,第２表!$B$1:$ABM$64979,MATCH(DC$9,第２表!$10:$10,0)-1,FALSE)=0,"",VLOOKUP($B68,第２表!$B$1:$ABM$64979,MATCH(DC$9,第２表!$10:$10,0)-1,FALSE))</f>
        <v>関連事業</v>
      </c>
      <c r="DD68" s="139" t="str">
        <f>IF(VLOOKUP($B68,第２表!$B$1:$ABM$64979,MATCH(DD$9,第２表!$10:$10,0)-1,FALSE)=0,"",VLOOKUP($B68,第２表!$B$1:$ABM$64979,MATCH(DD$9,第２表!$10:$10,0)-1,FALSE))</f>
        <v>関連事業</v>
      </c>
      <c r="DE68" s="139" t="str">
        <f>IF(VLOOKUP($B68,第２表!$B$1:$ABM$64979,MATCH(DE$9,第２表!$10:$10,0)-1,FALSE)=0,"",VLOOKUP($B68,第２表!$B$1:$ABM$64979,MATCH(DE$9,第２表!$10:$10,0)-1,FALSE))</f>
        <v/>
      </c>
      <c r="DF68" s="139" t="str">
        <f>IF(VLOOKUP($B68,第２表!$B$1:$ABM$64979,MATCH(DF$9,第２表!$10:$10,0)-1,FALSE)=0,"",VLOOKUP($B68,第２表!$B$1:$ABM$64979,MATCH(DF$9,第２表!$10:$10,0)-1,FALSE))</f>
        <v/>
      </c>
      <c r="DG68" s="139" t="str">
        <f>IF(VLOOKUP($B68,第２表!$B$1:$ABM$64979,MATCH(DG$9,第２表!$10:$10,0)-1,FALSE)=0,"",VLOOKUP($B68,第２表!$B$1:$ABM$64979,MATCH(DG$9,第２表!$10:$10,0)-1,FALSE))</f>
        <v/>
      </c>
      <c r="DH68" s="139" t="str">
        <f>IF(VLOOKUP($B68,第２表!$B$1:$ABM$64979,MATCH(DH$9,第２表!$10:$10,0)-1,FALSE)=0,"",VLOOKUP($B68,第２表!$B$1:$ABM$64979,MATCH(DH$9,第２表!$10:$10,0)-1,FALSE))</f>
        <v/>
      </c>
      <c r="DI68" s="139" t="str">
        <f>IF(VLOOKUP($B68,第２表!$B$1:$ABM$64979,MATCH(DI$9,第２表!$10:$10,0)-1,FALSE)=0,"",VLOOKUP($B68,第２表!$B$1:$ABM$64979,MATCH(DI$9,第２表!$10:$10,0)-1,FALSE))</f>
        <v/>
      </c>
      <c r="DJ68" s="139" t="str">
        <f>IF(VLOOKUP($B68,第２表!$B$1:$ABM$64979,MATCH(DJ$9,第２表!$10:$10,0)-1,FALSE)=0,"",VLOOKUP($B68,第２表!$B$1:$ABM$64979,MATCH(DJ$9,第２表!$10:$10,0)-1,FALSE))</f>
        <v/>
      </c>
      <c r="DK68" s="139" t="str">
        <f>IF(VLOOKUP($B68,第２表!$B$1:$ABM$64979,MATCH(DK$9,第２表!$10:$10,0)-1,FALSE)=0,"",VLOOKUP($B68,第２表!$B$1:$ABM$64979,MATCH(DK$9,第２表!$10:$10,0)-1,FALSE))</f>
        <v/>
      </c>
      <c r="DL68" s="139" t="str">
        <f>IF(VLOOKUP($B68,第２表!$B$1:$ABM$64979,MATCH(DL$9,第２表!$10:$10,0)-1,FALSE)=0,"",VLOOKUP($B68,第２表!$B$1:$ABM$64979,MATCH(DL$9,第２表!$10:$10,0)-1,FALSE))</f>
        <v/>
      </c>
      <c r="DM68" s="139" t="str">
        <f>IF(VLOOKUP($B68,第２表!$B$1:$ABM$64979,MATCH(DM$9,第２表!$10:$10,0)-1,FALSE)=0,"",VLOOKUP($B68,第２表!$B$1:$ABM$64979,MATCH(DM$9,第２表!$10:$10,0)-1,FALSE))</f>
        <v/>
      </c>
      <c r="DN68" s="139" t="str">
        <f>IF(VLOOKUP($B68,第２表!$B$1:$ABM$64979,MATCH(DN$9,第２表!$10:$10,0)-1,FALSE)=0,"",VLOOKUP($B68,第２表!$B$1:$ABM$64979,MATCH(DN$9,第２表!$10:$10,0)-1,FALSE))</f>
        <v/>
      </c>
      <c r="DO68" s="139" t="str">
        <f>IF(VLOOKUP($B68,第２表!$B$1:$ABM$64979,MATCH(DO$9,第２表!$10:$10,0)-1,FALSE)=0,"",VLOOKUP($B68,第２表!$B$1:$ABM$64979,MATCH(DO$9,第２表!$10:$10,0)-1,FALSE))</f>
        <v/>
      </c>
      <c r="DP68" s="139" t="str">
        <f>IF(VLOOKUP($B68,第２表!$B$1:$ABM$64979,MATCH(DP$9,第２表!$10:$10,0)-1,FALSE)=0,"",VLOOKUP($B68,第２表!$B$1:$ABM$64979,MATCH(DP$9,第２表!$10:$10,0)-1,FALSE))</f>
        <v/>
      </c>
      <c r="DQ68" s="139" t="str">
        <f>IF(VLOOKUP($B68,第２表!$B$1:$ABM$64979,MATCH(DQ$9,第２表!$10:$10,0)-1,FALSE)=0,"",VLOOKUP($B68,第２表!$B$1:$ABM$64979,MATCH(DQ$9,第２表!$10:$10,0)-1,FALSE))</f>
        <v/>
      </c>
      <c r="DR68" s="139" t="str">
        <f>IF(VLOOKUP($B68,第２表!$B$1:$ABM$64979,MATCH(DR$9,第２表!$10:$10,0)-1,FALSE)=0,"",VLOOKUP($B68,第２表!$B$1:$ABM$64979,MATCH(DR$9,第２表!$10:$10,0)-1,FALSE))</f>
        <v/>
      </c>
      <c r="DS68" s="139" t="str">
        <f>IF(VLOOKUP($B68,第２表!$B$1:$ABM$64979,MATCH(DS$9,第２表!$10:$10,0)-1,FALSE)=0,"",VLOOKUP($B68,第２表!$B$1:$ABM$64979,MATCH(DS$9,第２表!$10:$10,0)-1,FALSE))</f>
        <v/>
      </c>
      <c r="DT68" s="139" t="str">
        <f>IF(VLOOKUP($B68,第２表!$B$1:$ABM$64979,MATCH(DT$9,第２表!$10:$10,0)-1,FALSE)=0,"",VLOOKUP($B68,第２表!$B$1:$ABM$64979,MATCH(DT$9,第２表!$10:$10,0)-1,FALSE))</f>
        <v/>
      </c>
      <c r="DU68" s="139" t="str">
        <f>IF(VLOOKUP($B68,第２表!$B$1:$ABM$64979,MATCH(DU$9,第２表!$10:$10,0)-1,FALSE)=0,"",VLOOKUP($B68,第２表!$B$1:$ABM$64979,MATCH(DU$9,第２表!$10:$10,0)-1,FALSE))</f>
        <v/>
      </c>
      <c r="DV68" s="139" t="str">
        <f>IF(VLOOKUP($B68,第２表!$B$1:$ABM$64979,MATCH(DV$9,第２表!$10:$10,0)-1,FALSE)=0,"",VLOOKUP($B68,第２表!$B$1:$ABM$64979,MATCH(DV$9,第２表!$10:$10,0)-1,FALSE))</f>
        <v/>
      </c>
      <c r="DW68" s="139" t="str">
        <f>IF(VLOOKUP($B68,第２表!$B$1:$ABM$64979,MATCH(DW$9,第２表!$10:$10,0)-1,FALSE)=0,"",VLOOKUP($B68,第２表!$B$1:$ABM$64979,MATCH(DW$9,第２表!$10:$10,0)-1,FALSE))</f>
        <v/>
      </c>
      <c r="DX68" s="139" t="str">
        <f>IF(VLOOKUP($B68,第２表!$B$1:$ABM$64979,MATCH(DX$9,第２表!$10:$10,0)-1,FALSE)=0,"",VLOOKUP($B68,第２表!$B$1:$ABM$64979,MATCH(DX$9,第２表!$10:$10,0)-1,FALSE))</f>
        <v/>
      </c>
      <c r="DY68" s="139" t="str">
        <f>IF(VLOOKUP($B68,第２表!$B$1:$ABM$64979,MATCH(DY$9,第２表!$10:$10,0)-1,FALSE)=0,"",VLOOKUP($B68,第２表!$B$1:$ABM$64979,MATCH(DY$9,第２表!$10:$10,0)-1,FALSE))</f>
        <v/>
      </c>
      <c r="DZ68" s="139" t="str">
        <f>IF(VLOOKUP($B68,第２表!$B$1:$ABM$64979,MATCH(DZ$9,第２表!$10:$10,0)-1,FALSE)=0,"",VLOOKUP($B68,第２表!$B$1:$ABM$64979,MATCH(DZ$9,第２表!$10:$10,0)-1,FALSE))</f>
        <v/>
      </c>
      <c r="EA68" s="139" t="str">
        <f>IF(VLOOKUP($B68,第２表!$B$1:$ABM$64979,MATCH(EA$9,第２表!$10:$10,0)-1,FALSE)=0,"",VLOOKUP($B68,第２表!$B$1:$ABM$64979,MATCH(EA$9,第２表!$10:$10,0)-1,FALSE))</f>
        <v/>
      </c>
      <c r="EB68" s="139" t="str">
        <f>IF(VLOOKUP($B68,第２表!$B$1:$ABM$64979,MATCH(EB$9,第２表!$10:$10,0)-1,FALSE)=0,"",VLOOKUP($B68,第２表!$B$1:$ABM$64979,MATCH(EB$9,第２表!$10:$10,0)-1,FALSE))</f>
        <v/>
      </c>
      <c r="EC68" s="139" t="str">
        <f>IF(VLOOKUP($B68,第２表!$B$1:$ABM$64979,MATCH(EC$9,第２表!$10:$10,0)-1,FALSE)=0,"",VLOOKUP($B68,第２表!$B$1:$ABM$64979,MATCH(EC$9,第２表!$10:$10,0)-1,FALSE))</f>
        <v/>
      </c>
      <c r="ED68" s="139" t="str">
        <f>IF(VLOOKUP($B68,第２表!$B$1:$ABM$64979,MATCH(ED$9,第２表!$10:$10,0)-1,FALSE)=0,"",VLOOKUP($B68,第２表!$B$1:$ABM$64979,MATCH(ED$9,第２表!$10:$10,0)-1,FALSE))</f>
        <v/>
      </c>
      <c r="EE68" s="139" t="str">
        <f>IF(VLOOKUP($B68,第２表!$B$1:$ABM$64979,MATCH(EE$9,第２表!$10:$10,0)-1,FALSE)=0,"",VLOOKUP($B68,第２表!$B$1:$ABM$64979,MATCH(EE$9,第２表!$10:$10,0)-1,FALSE))</f>
        <v/>
      </c>
      <c r="EF68" s="139" t="str">
        <f>IF(VLOOKUP($B68,第２表!$B$1:$ABM$64979,MATCH(EF$9,第２表!$10:$10,0)-1,FALSE)=0,"",VLOOKUP($B68,第２表!$B$1:$ABM$64979,MATCH(EF$9,第２表!$10:$10,0)-1,FALSE))</f>
        <v/>
      </c>
      <c r="EG68" s="139" t="str">
        <f>IF(VLOOKUP($B68,第２表!$B$1:$ABM$64979,MATCH(EG$9,第２表!$10:$10,0)-1,FALSE)=0,"",VLOOKUP($B68,第２表!$B$1:$ABM$64979,MATCH(EG$9,第２表!$10:$10,0)-1,FALSE))</f>
        <v/>
      </c>
      <c r="EH68" s="139" t="str">
        <f>IF(VLOOKUP($B68,第２表!$B$1:$ABM$64979,MATCH(EH$9,第２表!$10:$10,0)-1,FALSE)=0,"",VLOOKUP($B68,第２表!$B$1:$ABM$64979,MATCH(EH$9,第２表!$10:$10,0)-1,FALSE))</f>
        <v/>
      </c>
      <c r="EI68" s="139" t="str">
        <f>IF(VLOOKUP($B68,第２表!$B$1:$ABM$64979,MATCH(EI$9,第２表!$10:$10,0)-1,FALSE)=0,"",VLOOKUP($B68,第２表!$B$1:$ABM$64979,MATCH(EI$9,第２表!$10:$10,0)-1,FALSE))</f>
        <v/>
      </c>
      <c r="EJ68" s="139" t="str">
        <f>IF(VLOOKUP($B68,第２表!$B$1:$ABM$64979,MATCH(EJ$9,第２表!$10:$10,0)-1,FALSE)=0,"",VLOOKUP($B68,第２表!$B$1:$ABM$64979,MATCH(EJ$9,第２表!$10:$10,0)-1,FALSE))</f>
        <v/>
      </c>
      <c r="EK68" s="139" t="str">
        <f>IF(VLOOKUP($B68,第２表!$B$1:$ABM$64979,MATCH(EK$9,第２表!$10:$10,0)-1,FALSE)=0,"",VLOOKUP($B68,第２表!$B$1:$ABM$64979,MATCH(EK$9,第２表!$10:$10,0)-1,FALSE))</f>
        <v/>
      </c>
      <c r="EL68" s="139" t="str">
        <f>IF(VLOOKUP($B68,第２表!$B$1:$ABM$64979,MATCH(EL$9,第２表!$10:$10,0)-1,FALSE)=0,"",VLOOKUP($B68,第２表!$B$1:$ABM$64979,MATCH(EL$9,第２表!$10:$10,0)-1,FALSE))</f>
        <v/>
      </c>
      <c r="EM68" s="139" t="str">
        <f>IF(VLOOKUP($B68,第２表!$B$1:$ABM$64979,MATCH(EM$9,第２表!$10:$10,0)-1,FALSE)=0,"",VLOOKUP($B68,第２表!$B$1:$ABM$64979,MATCH(EM$9,第２表!$10:$10,0)-1,FALSE))</f>
        <v/>
      </c>
      <c r="EN68" s="139" t="str">
        <f>IF(VLOOKUP($B68,第２表!$B$1:$ABM$64979,MATCH(EN$9,第２表!$10:$10,0)-1,FALSE)=0,"",VLOOKUP($B68,第２表!$B$1:$ABM$64979,MATCH(EN$9,第２表!$10:$10,0)-1,FALSE))</f>
        <v/>
      </c>
      <c r="EO68" s="139" t="str">
        <f>IF(VLOOKUP($B68,第２表!$B$1:$ABM$64979,MATCH(EO$9,第２表!$10:$10,0)-1,FALSE)=0,"",VLOOKUP($B68,第２表!$B$1:$ABM$64979,MATCH(EO$9,第２表!$10:$10,0)-1,FALSE))</f>
        <v/>
      </c>
      <c r="EP68" s="139" t="str">
        <f>IF(VLOOKUP($B68,第２表!$B$1:$ABM$64979,MATCH(EP$9,第２表!$10:$10,0)-1,FALSE)=0,"",VLOOKUP($B68,第２表!$B$1:$ABM$64979,MATCH(EP$9,第２表!$10:$10,0)-1,FALSE))</f>
        <v/>
      </c>
      <c r="EQ68" s="139" t="str">
        <f>IF(VLOOKUP($B68,第２表!$B$1:$ABM$64979,MATCH(EQ$9,第２表!$10:$10,0)-1,FALSE)=0,"",VLOOKUP($B68,第２表!$B$1:$ABM$64979,MATCH(EQ$9,第２表!$10:$10,0)-1,FALSE))</f>
        <v/>
      </c>
      <c r="ER68" s="139" t="str">
        <f>IF(VLOOKUP($B68,第２表!$B$1:$ABM$64979,MATCH(ER$9,第２表!$10:$10,0)-1,FALSE)=0,"",VLOOKUP($B68,第２表!$B$1:$ABM$64979,MATCH(ER$9,第２表!$10:$10,0)-1,FALSE))</f>
        <v/>
      </c>
      <c r="ES68" s="227"/>
      <c r="ET68" s="548"/>
      <c r="EU68" s="546"/>
    </row>
    <row r="69" spans="2:151" ht="24" customHeight="1" x14ac:dyDescent="0.15">
      <c r="B69" s="527" t="str">
        <f>第１表!F15</f>
        <v>県営ほ場整備○○地区（整地工）</v>
      </c>
      <c r="C69" s="531" t="s">
        <v>119</v>
      </c>
      <c r="D69" s="173" t="s">
        <v>34</v>
      </c>
      <c r="E69" s="313" t="s">
        <v>242</v>
      </c>
      <c r="F69" s="359"/>
      <c r="G69" s="370"/>
      <c r="H69" s="370"/>
      <c r="I69" s="360"/>
      <c r="J69" s="360"/>
      <c r="K69" s="360"/>
      <c r="L69" s="360"/>
      <c r="M69" s="360"/>
      <c r="N69" s="360"/>
      <c r="O69" s="360"/>
      <c r="P69" s="360"/>
      <c r="Q69" s="360"/>
      <c r="R69" s="360"/>
      <c r="S69" s="360"/>
      <c r="T69" s="360"/>
      <c r="U69" s="360"/>
      <c r="V69" s="360"/>
      <c r="W69" s="360"/>
      <c r="X69" s="360"/>
      <c r="Y69" s="360"/>
      <c r="Z69" s="360"/>
      <c r="AA69" s="360"/>
      <c r="AB69" s="360"/>
      <c r="AC69" s="360"/>
      <c r="AD69" s="360"/>
      <c r="AE69" s="360"/>
      <c r="AF69" s="360"/>
      <c r="AG69" s="360"/>
      <c r="AH69" s="360"/>
      <c r="AI69" s="360"/>
      <c r="AJ69" s="360"/>
      <c r="AK69" s="360"/>
      <c r="AL69" s="360"/>
      <c r="AM69" s="360"/>
      <c r="AN69" s="360"/>
      <c r="AO69" s="360"/>
      <c r="AP69" s="360"/>
      <c r="AQ69" s="360"/>
      <c r="AR69" s="360"/>
      <c r="AS69" s="360"/>
      <c r="AT69" s="3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40"/>
      <c r="BH69" s="140"/>
      <c r="BI69" s="140"/>
      <c r="BJ69" s="140"/>
      <c r="BK69" s="140"/>
      <c r="BL69" s="140"/>
      <c r="BM69" s="140"/>
      <c r="BN69" s="140"/>
      <c r="BO69" s="140"/>
      <c r="BP69" s="140"/>
      <c r="BQ69" s="140"/>
      <c r="BR69" s="140"/>
      <c r="BS69" s="140"/>
      <c r="BT69" s="140"/>
      <c r="BU69" s="140"/>
      <c r="BV69" s="140"/>
      <c r="BW69" s="140"/>
      <c r="BX69" s="140"/>
      <c r="BY69" s="140"/>
      <c r="BZ69" s="140"/>
      <c r="CA69" s="140"/>
      <c r="CB69" s="140"/>
      <c r="CC69" s="140"/>
      <c r="CD69" s="140"/>
      <c r="CE69" s="140"/>
      <c r="CF69" s="140"/>
      <c r="CG69" s="140"/>
      <c r="CH69" s="140"/>
      <c r="CI69" s="140"/>
      <c r="CJ69" s="140"/>
      <c r="CK69" s="140"/>
      <c r="CL69" s="140"/>
      <c r="CM69" s="140"/>
      <c r="CN69" s="140"/>
      <c r="CO69" s="140"/>
      <c r="CP69" s="140"/>
      <c r="CQ69" s="140"/>
      <c r="CR69" s="140"/>
      <c r="CS69" s="140"/>
      <c r="CT69" s="140"/>
      <c r="CU69" s="196"/>
      <c r="CV69" s="140"/>
      <c r="CW69" s="140"/>
      <c r="CX69" s="140"/>
      <c r="CY69" s="140"/>
      <c r="CZ69" s="160"/>
      <c r="DA69" s="160"/>
      <c r="DB69" s="160"/>
      <c r="DC69" s="160"/>
      <c r="DD69" s="160"/>
      <c r="DE69" s="140"/>
      <c r="DF69" s="140"/>
      <c r="DG69" s="140"/>
      <c r="DH69" s="140"/>
      <c r="DI69" s="140"/>
      <c r="DJ69" s="140"/>
      <c r="DK69" s="140"/>
      <c r="DL69" s="140"/>
      <c r="DM69" s="140"/>
      <c r="DN69" s="140"/>
      <c r="DO69" s="140"/>
      <c r="DP69" s="140"/>
      <c r="DQ69" s="140"/>
      <c r="DR69" s="140"/>
      <c r="DS69" s="140"/>
      <c r="DT69" s="140"/>
      <c r="DU69" s="140"/>
      <c r="DV69" s="140"/>
      <c r="DW69" s="140"/>
      <c r="DX69" s="140"/>
      <c r="DY69" s="140"/>
      <c r="DZ69" s="140"/>
      <c r="EA69" s="140"/>
      <c r="EB69" s="140"/>
      <c r="EC69" s="140"/>
      <c r="ED69" s="140"/>
      <c r="EE69" s="140"/>
      <c r="EF69" s="140"/>
      <c r="EG69" s="140"/>
      <c r="EH69" s="140"/>
      <c r="EI69" s="140"/>
      <c r="EJ69" s="140"/>
      <c r="EK69" s="140"/>
      <c r="EL69" s="140"/>
      <c r="EM69" s="140"/>
      <c r="EN69" s="140"/>
      <c r="EO69" s="140"/>
      <c r="EP69" s="140"/>
      <c r="EQ69" s="140"/>
      <c r="ER69" s="140"/>
      <c r="ES69" s="229"/>
      <c r="ET69" s="548"/>
      <c r="EU69" s="546"/>
    </row>
    <row r="70" spans="2:151" ht="24" customHeight="1" x14ac:dyDescent="0.15">
      <c r="B70" s="527"/>
      <c r="C70" s="531"/>
      <c r="D70" s="173" t="s">
        <v>128</v>
      </c>
      <c r="E70" s="168" t="s">
        <v>12</v>
      </c>
      <c r="F70" s="358"/>
      <c r="G70" s="368"/>
      <c r="H70" s="368"/>
      <c r="I70" s="345"/>
      <c r="J70" s="345"/>
      <c r="K70" s="345"/>
      <c r="L70" s="345"/>
      <c r="M70" s="345"/>
      <c r="N70" s="345"/>
      <c r="O70" s="345"/>
      <c r="P70" s="345"/>
      <c r="Q70" s="345"/>
      <c r="R70" s="345"/>
      <c r="S70" s="345"/>
      <c r="T70" s="345"/>
      <c r="U70" s="345"/>
      <c r="V70" s="345"/>
      <c r="W70" s="345"/>
      <c r="X70" s="345"/>
      <c r="Y70" s="345"/>
      <c r="Z70" s="345"/>
      <c r="AA70" s="345"/>
      <c r="AB70" s="345"/>
      <c r="AC70" s="345"/>
      <c r="AD70" s="345"/>
      <c r="AE70" s="345"/>
      <c r="AF70" s="345"/>
      <c r="AG70" s="345"/>
      <c r="AH70" s="345"/>
      <c r="AI70" s="345"/>
      <c r="AJ70" s="345"/>
      <c r="AK70" s="345"/>
      <c r="AL70" s="345"/>
      <c r="AM70" s="345"/>
      <c r="AN70" s="345"/>
      <c r="AO70" s="345"/>
      <c r="AP70" s="345"/>
      <c r="AQ70" s="345"/>
      <c r="AR70" s="345"/>
      <c r="AS70" s="345"/>
      <c r="AT70" s="345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  <c r="BI70" s="142"/>
      <c r="BJ70" s="142"/>
      <c r="BK70" s="142"/>
      <c r="BL70" s="142"/>
      <c r="BM70" s="142"/>
      <c r="BN70" s="142"/>
      <c r="BO70" s="142"/>
      <c r="BP70" s="142"/>
      <c r="BQ70" s="142"/>
      <c r="BR70" s="142"/>
      <c r="BS70" s="142"/>
      <c r="BT70" s="142"/>
      <c r="BU70" s="142"/>
      <c r="BV70" s="142"/>
      <c r="BW70" s="142"/>
      <c r="BX70" s="142"/>
      <c r="BY70" s="142"/>
      <c r="BZ70" s="142"/>
      <c r="CA70" s="142"/>
      <c r="CB70" s="142"/>
      <c r="CC70" s="142"/>
      <c r="CD70" s="142"/>
      <c r="CE70" s="142"/>
      <c r="CF70" s="142"/>
      <c r="CG70" s="142"/>
      <c r="CH70" s="142"/>
      <c r="CI70" s="142"/>
      <c r="CJ70" s="142"/>
      <c r="CK70" s="142"/>
      <c r="CL70" s="142"/>
      <c r="CM70" s="142"/>
      <c r="CN70" s="142"/>
      <c r="CO70" s="142"/>
      <c r="CP70" s="142"/>
      <c r="CQ70" s="142"/>
      <c r="CR70" s="142"/>
      <c r="CS70" s="142"/>
      <c r="CT70" s="142"/>
      <c r="CU70" s="199"/>
      <c r="CV70" s="142"/>
      <c r="CW70" s="142"/>
      <c r="CX70" s="142"/>
      <c r="CY70" s="142"/>
      <c r="CZ70" s="142"/>
      <c r="DA70" s="142"/>
      <c r="DB70" s="142"/>
      <c r="DC70" s="142"/>
      <c r="DD70" s="142"/>
      <c r="DE70" s="142"/>
      <c r="DF70" s="142"/>
      <c r="DG70" s="142"/>
      <c r="DH70" s="142"/>
      <c r="DI70" s="142"/>
      <c r="DJ70" s="142"/>
      <c r="DK70" s="142"/>
      <c r="DL70" s="142"/>
      <c r="DM70" s="142"/>
      <c r="DN70" s="142"/>
      <c r="DO70" s="142"/>
      <c r="DP70" s="142"/>
      <c r="DQ70" s="142"/>
      <c r="DR70" s="142"/>
      <c r="DS70" s="142"/>
      <c r="DT70" s="142"/>
      <c r="DU70" s="142"/>
      <c r="DV70" s="142"/>
      <c r="DW70" s="142"/>
      <c r="DX70" s="142"/>
      <c r="DY70" s="142"/>
      <c r="DZ70" s="142"/>
      <c r="EA70" s="142"/>
      <c r="EB70" s="142"/>
      <c r="EC70" s="142"/>
      <c r="ED70" s="142"/>
      <c r="EE70" s="142"/>
      <c r="EF70" s="142"/>
      <c r="EG70" s="142"/>
      <c r="EH70" s="142"/>
      <c r="EI70" s="142"/>
      <c r="EJ70" s="142"/>
      <c r="EK70" s="142"/>
      <c r="EL70" s="142"/>
      <c r="EM70" s="142"/>
      <c r="EN70" s="142"/>
      <c r="EO70" s="142"/>
      <c r="EP70" s="142"/>
      <c r="EQ70" s="142"/>
      <c r="ER70" s="142"/>
      <c r="ES70" s="200"/>
      <c r="ET70" s="548"/>
      <c r="EU70" s="546"/>
    </row>
    <row r="71" spans="2:151" ht="24" customHeight="1" x14ac:dyDescent="0.15">
      <c r="B71" s="527"/>
      <c r="C71" s="531" t="s">
        <v>185</v>
      </c>
      <c r="D71" s="173" t="s">
        <v>34</v>
      </c>
      <c r="E71" s="313" t="s">
        <v>147</v>
      </c>
      <c r="F71" s="359"/>
      <c r="G71" s="370"/>
      <c r="H71" s="370"/>
      <c r="I71" s="360"/>
      <c r="J71" s="360"/>
      <c r="K71" s="360"/>
      <c r="L71" s="360"/>
      <c r="M71" s="360"/>
      <c r="N71" s="360"/>
      <c r="O71" s="360"/>
      <c r="P71" s="360"/>
      <c r="Q71" s="360"/>
      <c r="R71" s="360"/>
      <c r="S71" s="360"/>
      <c r="T71" s="360"/>
      <c r="U71" s="360"/>
      <c r="V71" s="360"/>
      <c r="W71" s="360"/>
      <c r="X71" s="360"/>
      <c r="Y71" s="360"/>
      <c r="Z71" s="360"/>
      <c r="AA71" s="360"/>
      <c r="AB71" s="360"/>
      <c r="AC71" s="360"/>
      <c r="AD71" s="360"/>
      <c r="AE71" s="360"/>
      <c r="AF71" s="360"/>
      <c r="AG71" s="360"/>
      <c r="AH71" s="360"/>
      <c r="AI71" s="360"/>
      <c r="AJ71" s="360"/>
      <c r="AK71" s="360"/>
      <c r="AL71" s="360"/>
      <c r="AM71" s="360"/>
      <c r="AN71" s="360"/>
      <c r="AO71" s="360"/>
      <c r="AP71" s="360"/>
      <c r="AQ71" s="360"/>
      <c r="AR71" s="360"/>
      <c r="AS71" s="360"/>
      <c r="AT71" s="3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  <c r="BI71" s="160"/>
      <c r="BJ71" s="160"/>
      <c r="BK71" s="160"/>
      <c r="BL71" s="160"/>
      <c r="BM71" s="160"/>
      <c r="BN71" s="160"/>
      <c r="BO71" s="160"/>
      <c r="BP71" s="160"/>
      <c r="BQ71" s="160"/>
      <c r="BR71" s="160"/>
      <c r="BS71" s="160"/>
      <c r="BT71" s="160"/>
      <c r="BU71" s="160"/>
      <c r="BV71" s="160"/>
      <c r="BW71" s="160"/>
      <c r="BX71" s="160"/>
      <c r="BY71" s="160"/>
      <c r="BZ71" s="160"/>
      <c r="CA71" s="160"/>
      <c r="CB71" s="160"/>
      <c r="CC71" s="160"/>
      <c r="CD71" s="160"/>
      <c r="CE71" s="160"/>
      <c r="CF71" s="160"/>
      <c r="CG71" s="160"/>
      <c r="CH71" s="160"/>
      <c r="CI71" s="160"/>
      <c r="CJ71" s="160"/>
      <c r="CK71" s="160"/>
      <c r="CL71" s="160"/>
      <c r="CM71" s="160"/>
      <c r="CN71" s="160"/>
      <c r="CO71" s="160"/>
      <c r="CP71" s="160"/>
      <c r="CQ71" s="160"/>
      <c r="CR71" s="160"/>
      <c r="CS71" s="160"/>
      <c r="CT71" s="160"/>
      <c r="CU71" s="196"/>
      <c r="CV71" s="160"/>
      <c r="CW71" s="160"/>
      <c r="CX71" s="160"/>
      <c r="CY71" s="160"/>
      <c r="CZ71" s="160"/>
      <c r="DA71" s="160"/>
      <c r="DB71" s="160"/>
      <c r="DC71" s="160"/>
      <c r="DD71" s="160"/>
      <c r="DE71" s="160"/>
      <c r="DF71" s="160"/>
      <c r="DG71" s="160"/>
      <c r="DH71" s="160"/>
      <c r="DI71" s="160"/>
      <c r="DJ71" s="160"/>
      <c r="DK71" s="160"/>
      <c r="DL71" s="160"/>
      <c r="DM71" s="160"/>
      <c r="DN71" s="160"/>
      <c r="DO71" s="160"/>
      <c r="DP71" s="160"/>
      <c r="DQ71" s="160"/>
      <c r="DR71" s="160"/>
      <c r="DS71" s="160"/>
      <c r="DT71" s="160"/>
      <c r="DU71" s="160"/>
      <c r="DV71" s="160"/>
      <c r="DW71" s="160"/>
      <c r="DX71" s="160"/>
      <c r="DY71" s="160"/>
      <c r="DZ71" s="160"/>
      <c r="EA71" s="160"/>
      <c r="EB71" s="160"/>
      <c r="EC71" s="160"/>
      <c r="ED71" s="160"/>
      <c r="EE71" s="160"/>
      <c r="EF71" s="160"/>
      <c r="EG71" s="160"/>
      <c r="EH71" s="160"/>
      <c r="EI71" s="160"/>
      <c r="EJ71" s="160"/>
      <c r="EK71" s="160"/>
      <c r="EL71" s="160"/>
      <c r="EM71" s="160"/>
      <c r="EN71" s="160"/>
      <c r="EO71" s="160"/>
      <c r="EP71" s="160"/>
      <c r="EQ71" s="160"/>
      <c r="ER71" s="160"/>
      <c r="ES71" s="197"/>
      <c r="ET71" s="548"/>
      <c r="EU71" s="546"/>
    </row>
    <row r="72" spans="2:151" ht="24" customHeight="1" x14ac:dyDescent="0.15">
      <c r="B72" s="527"/>
      <c r="C72" s="531"/>
      <c r="D72" s="173" t="s">
        <v>18</v>
      </c>
      <c r="E72" s="168" t="s">
        <v>12</v>
      </c>
      <c r="F72" s="358"/>
      <c r="G72" s="368"/>
      <c r="H72" s="368"/>
      <c r="I72" s="345"/>
      <c r="J72" s="345"/>
      <c r="K72" s="345"/>
      <c r="L72" s="345"/>
      <c r="M72" s="345"/>
      <c r="N72" s="345"/>
      <c r="O72" s="345"/>
      <c r="P72" s="345"/>
      <c r="Q72" s="345"/>
      <c r="R72" s="345"/>
      <c r="S72" s="345"/>
      <c r="T72" s="345"/>
      <c r="U72" s="345"/>
      <c r="V72" s="345"/>
      <c r="W72" s="345"/>
      <c r="X72" s="345"/>
      <c r="Y72" s="345"/>
      <c r="Z72" s="345"/>
      <c r="AA72" s="345"/>
      <c r="AB72" s="345"/>
      <c r="AC72" s="345"/>
      <c r="AD72" s="345"/>
      <c r="AE72" s="345"/>
      <c r="AF72" s="345"/>
      <c r="AG72" s="345"/>
      <c r="AH72" s="345"/>
      <c r="AI72" s="345"/>
      <c r="AJ72" s="345"/>
      <c r="AK72" s="345"/>
      <c r="AL72" s="345"/>
      <c r="AM72" s="345"/>
      <c r="AN72" s="345"/>
      <c r="AO72" s="345"/>
      <c r="AP72" s="345"/>
      <c r="AQ72" s="345"/>
      <c r="AR72" s="345"/>
      <c r="AS72" s="345"/>
      <c r="AT72" s="345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  <c r="BI72" s="142"/>
      <c r="BJ72" s="142"/>
      <c r="BK72" s="142"/>
      <c r="BL72" s="142"/>
      <c r="BM72" s="142"/>
      <c r="BN72" s="142"/>
      <c r="BO72" s="142"/>
      <c r="BP72" s="142"/>
      <c r="BQ72" s="142"/>
      <c r="BR72" s="142"/>
      <c r="BS72" s="142"/>
      <c r="BT72" s="142"/>
      <c r="BU72" s="142"/>
      <c r="BV72" s="142"/>
      <c r="BW72" s="142"/>
      <c r="BX72" s="142"/>
      <c r="BY72" s="142"/>
      <c r="BZ72" s="142"/>
      <c r="CA72" s="142"/>
      <c r="CB72" s="142"/>
      <c r="CC72" s="142"/>
      <c r="CD72" s="142"/>
      <c r="CE72" s="142"/>
      <c r="CF72" s="142"/>
      <c r="CG72" s="142"/>
      <c r="CH72" s="142"/>
      <c r="CI72" s="142"/>
      <c r="CJ72" s="142"/>
      <c r="CK72" s="142"/>
      <c r="CL72" s="142"/>
      <c r="CM72" s="142"/>
      <c r="CN72" s="142"/>
      <c r="CO72" s="142"/>
      <c r="CP72" s="142"/>
      <c r="CQ72" s="142"/>
      <c r="CR72" s="142"/>
      <c r="CS72" s="142"/>
      <c r="CT72" s="142"/>
      <c r="CU72" s="199"/>
      <c r="CV72" s="142"/>
      <c r="CW72" s="142"/>
      <c r="CX72" s="142"/>
      <c r="CY72" s="142"/>
      <c r="CZ72" s="142"/>
      <c r="DA72" s="142"/>
      <c r="DB72" s="142"/>
      <c r="DC72" s="142"/>
      <c r="DD72" s="142"/>
      <c r="DE72" s="142"/>
      <c r="DF72" s="142"/>
      <c r="DG72" s="142"/>
      <c r="DH72" s="142"/>
      <c r="DI72" s="142"/>
      <c r="DJ72" s="142"/>
      <c r="DK72" s="142"/>
      <c r="DL72" s="142"/>
      <c r="DM72" s="142"/>
      <c r="DN72" s="142"/>
      <c r="DO72" s="142"/>
      <c r="DP72" s="142"/>
      <c r="DQ72" s="142"/>
      <c r="DR72" s="142"/>
      <c r="DS72" s="142"/>
      <c r="DT72" s="142"/>
      <c r="DU72" s="142"/>
      <c r="DV72" s="142"/>
      <c r="DW72" s="142"/>
      <c r="DX72" s="142"/>
      <c r="DY72" s="142"/>
      <c r="DZ72" s="142"/>
      <c r="EA72" s="142"/>
      <c r="EB72" s="142"/>
      <c r="EC72" s="142"/>
      <c r="ED72" s="142"/>
      <c r="EE72" s="142"/>
      <c r="EF72" s="142"/>
      <c r="EG72" s="142"/>
      <c r="EH72" s="142"/>
      <c r="EI72" s="142"/>
      <c r="EJ72" s="142"/>
      <c r="EK72" s="142"/>
      <c r="EL72" s="142"/>
      <c r="EM72" s="142"/>
      <c r="EN72" s="142"/>
      <c r="EO72" s="142"/>
      <c r="EP72" s="142"/>
      <c r="EQ72" s="142"/>
      <c r="ER72" s="142"/>
      <c r="ES72" s="200"/>
      <c r="ET72" s="559"/>
      <c r="EU72" s="560"/>
    </row>
    <row r="73" spans="2:151" ht="24" customHeight="1" thickBot="1" x14ac:dyDescent="0.2">
      <c r="B73" s="527"/>
      <c r="C73" s="529" t="s">
        <v>13</v>
      </c>
      <c r="D73" s="529"/>
      <c r="E73" s="168" t="s">
        <v>12</v>
      </c>
      <c r="F73" s="358"/>
      <c r="G73" s="368"/>
      <c r="H73" s="368"/>
      <c r="I73" s="345"/>
      <c r="J73" s="345"/>
      <c r="K73" s="345"/>
      <c r="L73" s="345"/>
      <c r="M73" s="345"/>
      <c r="N73" s="345"/>
      <c r="O73" s="345"/>
      <c r="P73" s="345"/>
      <c r="Q73" s="345"/>
      <c r="R73" s="345"/>
      <c r="S73" s="345"/>
      <c r="T73" s="345"/>
      <c r="U73" s="345"/>
      <c r="V73" s="345"/>
      <c r="W73" s="345"/>
      <c r="X73" s="345"/>
      <c r="Y73" s="345"/>
      <c r="Z73" s="345"/>
      <c r="AA73" s="345"/>
      <c r="AB73" s="345"/>
      <c r="AC73" s="345"/>
      <c r="AD73" s="345"/>
      <c r="AE73" s="345"/>
      <c r="AF73" s="345"/>
      <c r="AG73" s="345"/>
      <c r="AH73" s="345"/>
      <c r="AI73" s="345"/>
      <c r="AJ73" s="345"/>
      <c r="AK73" s="345"/>
      <c r="AL73" s="345"/>
      <c r="AM73" s="345"/>
      <c r="AN73" s="345"/>
      <c r="AO73" s="345"/>
      <c r="AP73" s="345"/>
      <c r="AQ73" s="345"/>
      <c r="AR73" s="345"/>
      <c r="AS73" s="345"/>
      <c r="AT73" s="345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  <c r="BI73" s="142"/>
      <c r="BJ73" s="142"/>
      <c r="BK73" s="142"/>
      <c r="BL73" s="142"/>
      <c r="BM73" s="142"/>
      <c r="BN73" s="142"/>
      <c r="BO73" s="142"/>
      <c r="BP73" s="142"/>
      <c r="BQ73" s="142"/>
      <c r="BR73" s="142"/>
      <c r="BS73" s="142"/>
      <c r="BT73" s="142"/>
      <c r="BU73" s="142"/>
      <c r="BV73" s="142"/>
      <c r="BW73" s="142"/>
      <c r="BX73" s="142"/>
      <c r="BY73" s="142"/>
      <c r="BZ73" s="142"/>
      <c r="CA73" s="142"/>
      <c r="CB73" s="142"/>
      <c r="CC73" s="142"/>
      <c r="CD73" s="142"/>
      <c r="CE73" s="142"/>
      <c r="CF73" s="142"/>
      <c r="CG73" s="142"/>
      <c r="CH73" s="142"/>
      <c r="CI73" s="142"/>
      <c r="CJ73" s="142"/>
      <c r="CK73" s="142"/>
      <c r="CL73" s="142"/>
      <c r="CM73" s="142"/>
      <c r="CN73" s="142"/>
      <c r="CO73" s="142"/>
      <c r="CP73" s="142"/>
      <c r="CQ73" s="142"/>
      <c r="CR73" s="142"/>
      <c r="CS73" s="142"/>
      <c r="CT73" s="142"/>
      <c r="CU73" s="199">
        <f>SUM(E73:CT73)</f>
        <v>0</v>
      </c>
      <c r="CV73" s="142"/>
      <c r="CW73" s="142"/>
      <c r="CX73" s="142"/>
      <c r="CY73" s="142"/>
      <c r="CZ73" s="142"/>
      <c r="DA73" s="142"/>
      <c r="DB73" s="142"/>
      <c r="DC73" s="142"/>
      <c r="DD73" s="142"/>
      <c r="DE73" s="142"/>
      <c r="DF73" s="142"/>
      <c r="DG73" s="142"/>
      <c r="DH73" s="142"/>
      <c r="DI73" s="142"/>
      <c r="DJ73" s="142"/>
      <c r="DK73" s="142"/>
      <c r="DL73" s="142"/>
      <c r="DM73" s="142"/>
      <c r="DN73" s="142"/>
      <c r="DO73" s="142"/>
      <c r="DP73" s="142"/>
      <c r="DQ73" s="142"/>
      <c r="DR73" s="142"/>
      <c r="DS73" s="142"/>
      <c r="DT73" s="142"/>
      <c r="DU73" s="142"/>
      <c r="DV73" s="142"/>
      <c r="DW73" s="142"/>
      <c r="DX73" s="142"/>
      <c r="DY73" s="142"/>
      <c r="DZ73" s="142"/>
      <c r="EA73" s="142"/>
      <c r="EB73" s="142"/>
      <c r="EC73" s="142"/>
      <c r="ED73" s="142"/>
      <c r="EE73" s="142"/>
      <c r="EF73" s="142"/>
      <c r="EG73" s="142"/>
      <c r="EH73" s="142"/>
      <c r="EI73" s="142"/>
      <c r="EJ73" s="142"/>
      <c r="EK73" s="142"/>
      <c r="EL73" s="142"/>
      <c r="EM73" s="142"/>
      <c r="EN73" s="142"/>
      <c r="EO73" s="142"/>
      <c r="EP73" s="142"/>
      <c r="EQ73" s="142"/>
      <c r="ER73" s="142">
        <f>SUM(CU73:EQ73)</f>
        <v>0</v>
      </c>
      <c r="ES73" s="200"/>
      <c r="ET73" s="235" t="s">
        <v>112</v>
      </c>
      <c r="EU73" s="234"/>
    </row>
    <row r="74" spans="2:151" ht="24" customHeight="1" thickBot="1" x14ac:dyDescent="0.2">
      <c r="B74" s="528"/>
      <c r="C74" s="530" t="s">
        <v>9</v>
      </c>
      <c r="D74" s="530"/>
      <c r="E74" s="169" t="s">
        <v>12</v>
      </c>
      <c r="F74" s="362"/>
      <c r="G74" s="143">
        <f t="shared" ref="G74:AT74" si="167">SUM(G70,G72:G73)</f>
        <v>0</v>
      </c>
      <c r="H74" s="143">
        <f t="shared" si="167"/>
        <v>0</v>
      </c>
      <c r="I74" s="143">
        <f t="shared" si="167"/>
        <v>0</v>
      </c>
      <c r="J74" s="143">
        <f t="shared" si="167"/>
        <v>0</v>
      </c>
      <c r="K74" s="143">
        <f t="shared" si="167"/>
        <v>0</v>
      </c>
      <c r="L74" s="143">
        <f t="shared" si="167"/>
        <v>0</v>
      </c>
      <c r="M74" s="143">
        <f t="shared" si="167"/>
        <v>0</v>
      </c>
      <c r="N74" s="143">
        <f t="shared" si="167"/>
        <v>0</v>
      </c>
      <c r="O74" s="143">
        <f t="shared" si="167"/>
        <v>0</v>
      </c>
      <c r="P74" s="143">
        <f t="shared" si="167"/>
        <v>0</v>
      </c>
      <c r="Q74" s="143">
        <f t="shared" si="167"/>
        <v>0</v>
      </c>
      <c r="R74" s="143">
        <f t="shared" si="167"/>
        <v>0</v>
      </c>
      <c r="S74" s="143">
        <f t="shared" si="167"/>
        <v>0</v>
      </c>
      <c r="T74" s="143">
        <f t="shared" si="167"/>
        <v>0</v>
      </c>
      <c r="U74" s="143">
        <f t="shared" si="167"/>
        <v>0</v>
      </c>
      <c r="V74" s="143">
        <f t="shared" si="167"/>
        <v>0</v>
      </c>
      <c r="W74" s="143">
        <f t="shared" si="167"/>
        <v>0</v>
      </c>
      <c r="X74" s="143">
        <f t="shared" si="167"/>
        <v>0</v>
      </c>
      <c r="Y74" s="143">
        <f t="shared" si="167"/>
        <v>0</v>
      </c>
      <c r="Z74" s="143">
        <f t="shared" si="167"/>
        <v>0</v>
      </c>
      <c r="AA74" s="143">
        <f t="shared" si="167"/>
        <v>0</v>
      </c>
      <c r="AB74" s="143">
        <f t="shared" si="167"/>
        <v>0</v>
      </c>
      <c r="AC74" s="143">
        <f t="shared" si="167"/>
        <v>0</v>
      </c>
      <c r="AD74" s="143">
        <f t="shared" si="167"/>
        <v>0</v>
      </c>
      <c r="AE74" s="143">
        <f t="shared" si="167"/>
        <v>0</v>
      </c>
      <c r="AF74" s="143">
        <f t="shared" si="167"/>
        <v>0</v>
      </c>
      <c r="AG74" s="143">
        <f t="shared" si="167"/>
        <v>0</v>
      </c>
      <c r="AH74" s="143">
        <f t="shared" si="167"/>
        <v>0</v>
      </c>
      <c r="AI74" s="143">
        <f t="shared" si="167"/>
        <v>0</v>
      </c>
      <c r="AJ74" s="143">
        <f t="shared" si="167"/>
        <v>0</v>
      </c>
      <c r="AK74" s="143">
        <f t="shared" si="167"/>
        <v>0</v>
      </c>
      <c r="AL74" s="143">
        <f t="shared" si="167"/>
        <v>0</v>
      </c>
      <c r="AM74" s="143">
        <f t="shared" si="167"/>
        <v>0</v>
      </c>
      <c r="AN74" s="143">
        <f t="shared" si="167"/>
        <v>0</v>
      </c>
      <c r="AO74" s="143">
        <f t="shared" si="167"/>
        <v>0</v>
      </c>
      <c r="AP74" s="143">
        <f t="shared" si="167"/>
        <v>0</v>
      </c>
      <c r="AQ74" s="143">
        <f t="shared" si="167"/>
        <v>0</v>
      </c>
      <c r="AR74" s="143">
        <f t="shared" si="167"/>
        <v>0</v>
      </c>
      <c r="AS74" s="143">
        <f t="shared" si="167"/>
        <v>0</v>
      </c>
      <c r="AT74" s="143">
        <f t="shared" si="167"/>
        <v>0</v>
      </c>
      <c r="AU74" s="143">
        <f t="shared" ref="AU74:AX74" si="168">SUM(AU70,AU72:AU73)</f>
        <v>0</v>
      </c>
      <c r="AV74" s="143">
        <f t="shared" si="168"/>
        <v>0</v>
      </c>
      <c r="AW74" s="143">
        <f t="shared" si="168"/>
        <v>0</v>
      </c>
      <c r="AX74" s="143">
        <f t="shared" si="168"/>
        <v>0</v>
      </c>
      <c r="AY74" s="143">
        <f>SUM(AY70,AY72:AY73)</f>
        <v>0</v>
      </c>
      <c r="AZ74" s="143"/>
      <c r="BA74" s="143">
        <f t="shared" ref="BA74:BS74" si="169">SUM(BA70,BA72:BA73)</f>
        <v>0</v>
      </c>
      <c r="BB74" s="143">
        <f t="shared" si="169"/>
        <v>0</v>
      </c>
      <c r="BC74" s="143">
        <f t="shared" si="169"/>
        <v>0</v>
      </c>
      <c r="BD74" s="143">
        <f t="shared" si="169"/>
        <v>0</v>
      </c>
      <c r="BE74" s="143">
        <f t="shared" si="169"/>
        <v>0</v>
      </c>
      <c r="BF74" s="143">
        <f t="shared" si="169"/>
        <v>0</v>
      </c>
      <c r="BG74" s="143">
        <f t="shared" si="169"/>
        <v>0</v>
      </c>
      <c r="BH74" s="143">
        <f t="shared" si="169"/>
        <v>0</v>
      </c>
      <c r="BI74" s="143">
        <f t="shared" si="169"/>
        <v>0</v>
      </c>
      <c r="BJ74" s="143">
        <f t="shared" si="169"/>
        <v>0</v>
      </c>
      <c r="BK74" s="143">
        <f t="shared" si="169"/>
        <v>0</v>
      </c>
      <c r="BL74" s="143">
        <f t="shared" si="169"/>
        <v>0</v>
      </c>
      <c r="BM74" s="143">
        <f t="shared" si="169"/>
        <v>0</v>
      </c>
      <c r="BN74" s="143">
        <f t="shared" si="169"/>
        <v>0</v>
      </c>
      <c r="BO74" s="143">
        <f t="shared" si="169"/>
        <v>0</v>
      </c>
      <c r="BP74" s="143">
        <f t="shared" si="169"/>
        <v>0</v>
      </c>
      <c r="BQ74" s="143">
        <f t="shared" si="169"/>
        <v>0</v>
      </c>
      <c r="BR74" s="143">
        <f t="shared" si="169"/>
        <v>0</v>
      </c>
      <c r="BS74" s="143">
        <f t="shared" si="169"/>
        <v>0</v>
      </c>
      <c r="BT74" s="143">
        <f t="shared" ref="BT74:ED74" si="170">SUM(BT70,BT72:BT73)</f>
        <v>0</v>
      </c>
      <c r="BU74" s="143">
        <f t="shared" si="170"/>
        <v>0</v>
      </c>
      <c r="BV74" s="143">
        <f t="shared" si="170"/>
        <v>0</v>
      </c>
      <c r="BW74" s="143">
        <f t="shared" si="170"/>
        <v>0</v>
      </c>
      <c r="BX74" s="143">
        <f t="shared" si="170"/>
        <v>0</v>
      </c>
      <c r="BY74" s="143">
        <f t="shared" si="170"/>
        <v>0</v>
      </c>
      <c r="BZ74" s="143">
        <f t="shared" si="170"/>
        <v>0</v>
      </c>
      <c r="CA74" s="143">
        <f t="shared" si="170"/>
        <v>0</v>
      </c>
      <c r="CB74" s="143">
        <f t="shared" si="170"/>
        <v>0</v>
      </c>
      <c r="CC74" s="143">
        <f t="shared" si="170"/>
        <v>0</v>
      </c>
      <c r="CD74" s="143">
        <f t="shared" si="170"/>
        <v>0</v>
      </c>
      <c r="CE74" s="143">
        <f t="shared" si="170"/>
        <v>0</v>
      </c>
      <c r="CF74" s="143">
        <f t="shared" si="170"/>
        <v>0</v>
      </c>
      <c r="CG74" s="143">
        <f t="shared" si="170"/>
        <v>0</v>
      </c>
      <c r="CH74" s="143">
        <f t="shared" si="170"/>
        <v>0</v>
      </c>
      <c r="CI74" s="143">
        <f t="shared" si="170"/>
        <v>0</v>
      </c>
      <c r="CJ74" s="143">
        <f t="shared" si="170"/>
        <v>0</v>
      </c>
      <c r="CK74" s="143">
        <f t="shared" si="170"/>
        <v>0</v>
      </c>
      <c r="CL74" s="143">
        <f t="shared" si="170"/>
        <v>0</v>
      </c>
      <c r="CM74" s="143">
        <f t="shared" si="170"/>
        <v>0</v>
      </c>
      <c r="CN74" s="143">
        <f t="shared" si="170"/>
        <v>0</v>
      </c>
      <c r="CO74" s="143">
        <f t="shared" si="170"/>
        <v>0</v>
      </c>
      <c r="CP74" s="143">
        <f t="shared" si="170"/>
        <v>0</v>
      </c>
      <c r="CQ74" s="143">
        <f t="shared" si="170"/>
        <v>0</v>
      </c>
      <c r="CR74" s="143">
        <f t="shared" si="170"/>
        <v>0</v>
      </c>
      <c r="CS74" s="143">
        <f t="shared" si="170"/>
        <v>0</v>
      </c>
      <c r="CT74" s="143">
        <f t="shared" si="170"/>
        <v>0</v>
      </c>
      <c r="CU74" s="201">
        <f>SUM(CU70,CU72:CU73)</f>
        <v>0</v>
      </c>
      <c r="CV74" s="143">
        <f t="shared" si="170"/>
        <v>0</v>
      </c>
      <c r="CW74" s="143">
        <f t="shared" si="170"/>
        <v>0</v>
      </c>
      <c r="CX74" s="143">
        <f t="shared" si="170"/>
        <v>0</v>
      </c>
      <c r="CY74" s="143">
        <f t="shared" si="170"/>
        <v>0</v>
      </c>
      <c r="CZ74" s="143">
        <f t="shared" si="170"/>
        <v>0</v>
      </c>
      <c r="DA74" s="143">
        <f t="shared" si="170"/>
        <v>0</v>
      </c>
      <c r="DB74" s="143">
        <f t="shared" si="170"/>
        <v>0</v>
      </c>
      <c r="DC74" s="143">
        <f t="shared" si="170"/>
        <v>0</v>
      </c>
      <c r="DD74" s="143">
        <f t="shared" si="170"/>
        <v>0</v>
      </c>
      <c r="DE74" s="143">
        <f t="shared" si="170"/>
        <v>0</v>
      </c>
      <c r="DF74" s="143">
        <f t="shared" si="170"/>
        <v>0</v>
      </c>
      <c r="DG74" s="143">
        <f t="shared" si="170"/>
        <v>0</v>
      </c>
      <c r="DH74" s="143">
        <f t="shared" si="170"/>
        <v>0</v>
      </c>
      <c r="DI74" s="143">
        <f t="shared" si="170"/>
        <v>0</v>
      </c>
      <c r="DJ74" s="143">
        <f t="shared" si="170"/>
        <v>0</v>
      </c>
      <c r="DK74" s="143">
        <f t="shared" si="170"/>
        <v>0</v>
      </c>
      <c r="DL74" s="143">
        <f t="shared" si="170"/>
        <v>0</v>
      </c>
      <c r="DM74" s="143">
        <f t="shared" si="170"/>
        <v>0</v>
      </c>
      <c r="DN74" s="143">
        <f t="shared" si="170"/>
        <v>0</v>
      </c>
      <c r="DO74" s="143">
        <f t="shared" si="170"/>
        <v>0</v>
      </c>
      <c r="DP74" s="143">
        <f t="shared" si="170"/>
        <v>0</v>
      </c>
      <c r="DQ74" s="143">
        <f t="shared" si="170"/>
        <v>0</v>
      </c>
      <c r="DR74" s="143">
        <f t="shared" si="170"/>
        <v>0</v>
      </c>
      <c r="DS74" s="143">
        <f t="shared" si="170"/>
        <v>0</v>
      </c>
      <c r="DT74" s="143">
        <f t="shared" si="170"/>
        <v>0</v>
      </c>
      <c r="DU74" s="143">
        <f t="shared" si="170"/>
        <v>0</v>
      </c>
      <c r="DV74" s="143">
        <f t="shared" si="170"/>
        <v>0</v>
      </c>
      <c r="DW74" s="143">
        <f t="shared" si="170"/>
        <v>0</v>
      </c>
      <c r="DX74" s="143">
        <f t="shared" si="170"/>
        <v>0</v>
      </c>
      <c r="DY74" s="143">
        <f t="shared" si="170"/>
        <v>0</v>
      </c>
      <c r="DZ74" s="143">
        <f t="shared" si="170"/>
        <v>0</v>
      </c>
      <c r="EA74" s="143">
        <f t="shared" si="170"/>
        <v>0</v>
      </c>
      <c r="EB74" s="143">
        <f t="shared" si="170"/>
        <v>0</v>
      </c>
      <c r="EC74" s="143">
        <f t="shared" si="170"/>
        <v>0</v>
      </c>
      <c r="ED74" s="143">
        <f t="shared" si="170"/>
        <v>0</v>
      </c>
      <c r="EE74" s="143">
        <f t="shared" ref="EE74:ER74" si="171">SUM(EE70,EE72:EE73)</f>
        <v>0</v>
      </c>
      <c r="EF74" s="143">
        <f t="shared" si="171"/>
        <v>0</v>
      </c>
      <c r="EG74" s="143">
        <f t="shared" si="171"/>
        <v>0</v>
      </c>
      <c r="EH74" s="143">
        <f t="shared" si="171"/>
        <v>0</v>
      </c>
      <c r="EI74" s="143">
        <f t="shared" si="171"/>
        <v>0</v>
      </c>
      <c r="EJ74" s="143">
        <f t="shared" si="171"/>
        <v>0</v>
      </c>
      <c r="EK74" s="143">
        <f t="shared" si="171"/>
        <v>0</v>
      </c>
      <c r="EL74" s="143">
        <f t="shared" si="171"/>
        <v>0</v>
      </c>
      <c r="EM74" s="143">
        <f t="shared" si="171"/>
        <v>0</v>
      </c>
      <c r="EN74" s="143">
        <f t="shared" si="171"/>
        <v>0</v>
      </c>
      <c r="EO74" s="143">
        <f t="shared" si="171"/>
        <v>0</v>
      </c>
      <c r="EP74" s="143">
        <f t="shared" si="171"/>
        <v>0</v>
      </c>
      <c r="EQ74" s="143">
        <f t="shared" si="171"/>
        <v>0</v>
      </c>
      <c r="ER74" s="143">
        <f t="shared" si="171"/>
        <v>0</v>
      </c>
      <c r="ES74" s="202"/>
      <c r="ET74" s="236">
        <f>ROUND(CU74/CV$8,0)</f>
        <v>0</v>
      </c>
      <c r="EU74" s="180">
        <f>ROUND(ER74/ER$8,0)</f>
        <v>0</v>
      </c>
    </row>
    <row r="75" spans="2:151" ht="24" customHeight="1" x14ac:dyDescent="0.15">
      <c r="B75" s="170">
        <f>第１表!D16</f>
        <v>15</v>
      </c>
      <c r="C75" s="354" t="s">
        <v>399</v>
      </c>
      <c r="D75" s="346"/>
      <c r="E75" s="172"/>
      <c r="F75" s="364"/>
      <c r="G75" s="369" t="str">
        <f>IF(VLOOKUP($B75,第２表!$B$1:$ABM$64979,MATCH(G$9,第２表!$10:$10,0)-1,FALSE)=0,"",VLOOKUP($B75,第２表!$B$1:$ABM$64979,MATCH(G$9,第２表!$10:$10,0)-1,FALSE))</f>
        <v/>
      </c>
      <c r="H75" s="369" t="str">
        <f>IF(VLOOKUP($B75,第２表!$B$1:$ABM$64979,MATCH(H$9,第２表!$10:$10,0)-1,FALSE)=0,"",VLOOKUP($B75,第２表!$B$1:$ABM$64979,MATCH(H$9,第２表!$10:$10,0)-1,FALSE))</f>
        <v/>
      </c>
      <c r="I75" s="365" t="str">
        <f>IF(VLOOKUP($B75,第２表!$B$1:$ABM$64979,MATCH(I$9,第２表!$10:$10,0)-1,FALSE)=0,"",VLOOKUP($B75,第２表!$B$1:$ABM$64979,MATCH(I$9,第２表!$10:$10,0)-1,FALSE))</f>
        <v/>
      </c>
      <c r="J75" s="365" t="str">
        <f>IF(VLOOKUP($B75,第２表!$B$1:$ABM$64979,MATCH(J$9,第２表!$10:$10,0)-1,FALSE)=0,"",VLOOKUP($B75,第２表!$B$1:$ABM$64979,MATCH(J$9,第２表!$10:$10,0)-1,FALSE))</f>
        <v/>
      </c>
      <c r="K75" s="365" t="str">
        <f>IF(VLOOKUP($B75,第２表!$B$1:$ABM$64979,MATCH(K$9,第２表!$10:$10,0)-1,FALSE)=0,"",VLOOKUP($B75,第２表!$B$1:$ABM$64979,MATCH(K$9,第２表!$10:$10,0)-1,FALSE))</f>
        <v/>
      </c>
      <c r="L75" s="365" t="str">
        <f>IF(VLOOKUP($B75,第２表!$B$1:$ABM$64979,MATCH(L$9,第２表!$10:$10,0)-1,FALSE)=0,"",VLOOKUP($B75,第２表!$B$1:$ABM$64979,MATCH(L$9,第２表!$10:$10,0)-1,FALSE))</f>
        <v/>
      </c>
      <c r="M75" s="365" t="str">
        <f>IF(VLOOKUP($B75,第２表!$B$1:$ABM$64979,MATCH(M$9,第２表!$10:$10,0)-1,FALSE)=0,"",VLOOKUP($B75,第２表!$B$1:$ABM$64979,MATCH(M$9,第２表!$10:$10,0)-1,FALSE))</f>
        <v/>
      </c>
      <c r="N75" s="365" t="str">
        <f>IF(VLOOKUP($B75,第２表!$B$1:$ABM$64979,MATCH(N$9,第２表!$10:$10,0)-1,FALSE)=0,"",VLOOKUP($B75,第２表!$B$1:$ABM$64979,MATCH(N$9,第２表!$10:$10,0)-1,FALSE))</f>
        <v/>
      </c>
      <c r="O75" s="365" t="str">
        <f>IF(VLOOKUP($B75,第２表!$B$1:$ABM$64979,MATCH(O$9,第２表!$10:$10,0)-1,FALSE)=0,"",VLOOKUP($B75,第２表!$B$1:$ABM$64979,MATCH(O$9,第２表!$10:$10,0)-1,FALSE))</f>
        <v/>
      </c>
      <c r="P75" s="365" t="str">
        <f>IF(VLOOKUP($B75,第２表!$B$1:$ABM$64979,MATCH(P$9,第２表!$10:$10,0)-1,FALSE)=0,"",VLOOKUP($B75,第２表!$B$1:$ABM$64979,MATCH(P$9,第２表!$10:$10,0)-1,FALSE))</f>
        <v/>
      </c>
      <c r="Q75" s="365" t="str">
        <f>IF(VLOOKUP($B75,第２表!$B$1:$ABM$64979,MATCH(Q$9,第２表!$10:$10,0)-1,FALSE)=0,"",VLOOKUP($B75,第２表!$B$1:$ABM$64979,MATCH(Q$9,第２表!$10:$10,0)-1,FALSE))</f>
        <v/>
      </c>
      <c r="R75" s="365" t="str">
        <f>IF(VLOOKUP($B75,第２表!$B$1:$ABM$64979,MATCH(R$9,第２表!$10:$10,0)-1,FALSE)=0,"",VLOOKUP($B75,第２表!$B$1:$ABM$64979,MATCH(R$9,第２表!$10:$10,0)-1,FALSE))</f>
        <v/>
      </c>
      <c r="S75" s="365" t="str">
        <f>IF(VLOOKUP($B75,第２表!$B$1:$ABM$64979,MATCH(S$9,第２表!$10:$10,0)-1,FALSE)=0,"",VLOOKUP($B75,第２表!$B$1:$ABM$64979,MATCH(S$9,第２表!$10:$10,0)-1,FALSE))</f>
        <v/>
      </c>
      <c r="T75" s="365" t="str">
        <f>IF(VLOOKUP($B75,第２表!$B$1:$ABM$64979,MATCH(T$9,第２表!$10:$10,0)-1,FALSE)=0,"",VLOOKUP($B75,第２表!$B$1:$ABM$64979,MATCH(T$9,第２表!$10:$10,0)-1,FALSE))</f>
        <v/>
      </c>
      <c r="U75" s="365" t="str">
        <f>IF(VLOOKUP($B75,第２表!$B$1:$ABM$64979,MATCH(U$9,第２表!$10:$10,0)-1,FALSE)=0,"",VLOOKUP($B75,第２表!$B$1:$ABM$64979,MATCH(U$9,第２表!$10:$10,0)-1,FALSE))</f>
        <v/>
      </c>
      <c r="V75" s="365" t="str">
        <f>IF(VLOOKUP($B75,第２表!$B$1:$ABM$64979,MATCH(V$9,第２表!$10:$10,0)-1,FALSE)=0,"",VLOOKUP($B75,第２表!$B$1:$ABM$64979,MATCH(V$9,第２表!$10:$10,0)-1,FALSE))</f>
        <v/>
      </c>
      <c r="W75" s="365" t="str">
        <f>IF(VLOOKUP($B75,第２表!$B$1:$ABM$64979,MATCH(W$9,第２表!$10:$10,0)-1,FALSE)=0,"",VLOOKUP($B75,第２表!$B$1:$ABM$64979,MATCH(W$9,第２表!$10:$10,0)-1,FALSE))</f>
        <v/>
      </c>
      <c r="X75" s="365" t="str">
        <f>IF(VLOOKUP($B75,第２表!$B$1:$ABM$64979,MATCH(X$9,第２表!$10:$10,0)-1,FALSE)=0,"",VLOOKUP($B75,第２表!$B$1:$ABM$64979,MATCH(X$9,第２表!$10:$10,0)-1,FALSE))</f>
        <v/>
      </c>
      <c r="Y75" s="365" t="str">
        <f>IF(VLOOKUP($B75,第２表!$B$1:$ABM$64979,MATCH(Y$9,第２表!$10:$10,0)-1,FALSE)=0,"",VLOOKUP($B75,第２表!$B$1:$ABM$64979,MATCH(Y$9,第２表!$10:$10,0)-1,FALSE))</f>
        <v/>
      </c>
      <c r="Z75" s="365" t="str">
        <f>IF(VLOOKUP($B75,第２表!$B$1:$ABM$64979,MATCH(Z$9,第２表!$10:$10,0)-1,FALSE)=0,"",VLOOKUP($B75,第２表!$B$1:$ABM$64979,MATCH(Z$9,第２表!$10:$10,0)-1,FALSE))</f>
        <v/>
      </c>
      <c r="AA75" s="365" t="str">
        <f>IF(VLOOKUP($B75,第２表!$B$1:$ABM$64979,MATCH(AA$9,第２表!$10:$10,0)-1,FALSE)=0,"",VLOOKUP($B75,第２表!$B$1:$ABM$64979,MATCH(AA$9,第２表!$10:$10,0)-1,FALSE))</f>
        <v/>
      </c>
      <c r="AB75" s="365" t="str">
        <f>IF(VLOOKUP($B75,第２表!$B$1:$ABM$64979,MATCH(AB$9,第２表!$10:$10,0)-1,FALSE)=0,"",VLOOKUP($B75,第２表!$B$1:$ABM$64979,MATCH(AB$9,第２表!$10:$10,0)-1,FALSE))</f>
        <v/>
      </c>
      <c r="AC75" s="365" t="str">
        <f>IF(VLOOKUP($B75,第２表!$B$1:$ABM$64979,MATCH(AC$9,第２表!$10:$10,0)-1,FALSE)=0,"",VLOOKUP($B75,第２表!$B$1:$ABM$64979,MATCH(AC$9,第２表!$10:$10,0)-1,FALSE))</f>
        <v/>
      </c>
      <c r="AD75" s="365" t="str">
        <f>IF(VLOOKUP($B75,第２表!$B$1:$ABM$64979,MATCH(AD$9,第２表!$10:$10,0)-1,FALSE)=0,"",VLOOKUP($B75,第２表!$B$1:$ABM$64979,MATCH(AD$9,第２表!$10:$10,0)-1,FALSE))</f>
        <v/>
      </c>
      <c r="AE75" s="365" t="str">
        <f>IF(VLOOKUP($B75,第２表!$B$1:$ABM$64979,MATCH(AE$9,第２表!$10:$10,0)-1,FALSE)=0,"",VLOOKUP($B75,第２表!$B$1:$ABM$64979,MATCH(AE$9,第２表!$10:$10,0)-1,FALSE))</f>
        <v/>
      </c>
      <c r="AF75" s="365" t="str">
        <f>IF(VLOOKUP($B75,第２表!$B$1:$ABM$64979,MATCH(AF$9,第２表!$10:$10,0)-1,FALSE)=0,"",VLOOKUP($B75,第２表!$B$1:$ABM$64979,MATCH(AF$9,第２表!$10:$10,0)-1,FALSE))</f>
        <v/>
      </c>
      <c r="AG75" s="365" t="str">
        <f>IF(VLOOKUP($B75,第２表!$B$1:$ABM$64979,MATCH(AG$9,第２表!$10:$10,0)-1,FALSE)=0,"",VLOOKUP($B75,第２表!$B$1:$ABM$64979,MATCH(AG$9,第２表!$10:$10,0)-1,FALSE))</f>
        <v/>
      </c>
      <c r="AH75" s="365" t="str">
        <f>IF(VLOOKUP($B75,第２表!$B$1:$ABM$64979,MATCH(AH$9,第２表!$10:$10,0)-1,FALSE)=0,"",VLOOKUP($B75,第２表!$B$1:$ABM$64979,MATCH(AH$9,第２表!$10:$10,0)-1,FALSE))</f>
        <v/>
      </c>
      <c r="AI75" s="365" t="str">
        <f>IF(VLOOKUP($B75,第２表!$B$1:$ABM$64979,MATCH(AI$9,第２表!$10:$10,0)-1,FALSE)=0,"",VLOOKUP($B75,第２表!$B$1:$ABM$64979,MATCH(AI$9,第２表!$10:$10,0)-1,FALSE))</f>
        <v/>
      </c>
      <c r="AJ75" s="365" t="str">
        <f>IF(VLOOKUP($B75,第２表!$B$1:$ABM$64979,MATCH(AJ$9,第２表!$10:$10,0)-1,FALSE)=0,"",VLOOKUP($B75,第２表!$B$1:$ABM$64979,MATCH(AJ$9,第２表!$10:$10,0)-1,FALSE))</f>
        <v/>
      </c>
      <c r="AK75" s="365" t="str">
        <f>IF(VLOOKUP($B75,第２表!$B$1:$ABM$64979,MATCH(AK$9,第２表!$10:$10,0)-1,FALSE)=0,"",VLOOKUP($B75,第２表!$B$1:$ABM$64979,MATCH(AK$9,第２表!$10:$10,0)-1,FALSE))</f>
        <v/>
      </c>
      <c r="AL75" s="365" t="str">
        <f>IF(VLOOKUP($B75,第２表!$B$1:$ABM$64979,MATCH(AL$9,第２表!$10:$10,0)-1,FALSE)=0,"",VLOOKUP($B75,第２表!$B$1:$ABM$64979,MATCH(AL$9,第２表!$10:$10,0)-1,FALSE))</f>
        <v/>
      </c>
      <c r="AM75" s="365" t="str">
        <f>IF(VLOOKUP($B75,第２表!$B$1:$ABM$64979,MATCH(AM$9,第２表!$10:$10,0)-1,FALSE)=0,"",VLOOKUP($B75,第２表!$B$1:$ABM$64979,MATCH(AM$9,第２表!$10:$10,0)-1,FALSE))</f>
        <v/>
      </c>
      <c r="AN75" s="365" t="str">
        <f>IF(VLOOKUP($B75,第２表!$B$1:$ABM$64979,MATCH(AN$9,第２表!$10:$10,0)-1,FALSE)=0,"",VLOOKUP($B75,第２表!$B$1:$ABM$64979,MATCH(AN$9,第２表!$10:$10,0)-1,FALSE))</f>
        <v/>
      </c>
      <c r="AO75" s="365" t="str">
        <f>IF(VLOOKUP($B75,第２表!$B$1:$ABM$64979,MATCH(AO$9,第２表!$10:$10,0)-1,FALSE)=0,"",VLOOKUP($B75,第２表!$B$1:$ABM$64979,MATCH(AO$9,第２表!$10:$10,0)-1,FALSE))</f>
        <v/>
      </c>
      <c r="AP75" s="365" t="str">
        <f>IF(VLOOKUP($B75,第２表!$B$1:$ABM$64979,MATCH(AP$9,第２表!$10:$10,0)-1,FALSE)=0,"",VLOOKUP($B75,第２表!$B$1:$ABM$64979,MATCH(AP$9,第２表!$10:$10,0)-1,FALSE))</f>
        <v/>
      </c>
      <c r="AQ75" s="365" t="str">
        <f>IF(VLOOKUP($B75,第２表!$B$1:$ABM$64979,MATCH(AQ$9,第２表!$10:$10,0)-1,FALSE)=0,"",VLOOKUP($B75,第２表!$B$1:$ABM$64979,MATCH(AQ$9,第２表!$10:$10,0)-1,FALSE))</f>
        <v/>
      </c>
      <c r="AR75" s="365" t="str">
        <f>IF(VLOOKUP($B75,第２表!$B$1:$ABM$64979,MATCH(AR$9,第２表!$10:$10,0)-1,FALSE)=0,"",VLOOKUP($B75,第２表!$B$1:$ABM$64979,MATCH(AR$9,第２表!$10:$10,0)-1,FALSE))</f>
        <v/>
      </c>
      <c r="AS75" s="365" t="str">
        <f>IF(VLOOKUP($B75,第２表!$B$1:$ABM$64979,MATCH(AS$9,第２表!$10:$10,0)-1,FALSE)=0,"",VLOOKUP($B75,第２表!$B$1:$ABM$64979,MATCH(AS$9,第２表!$10:$10,0)-1,FALSE))</f>
        <v/>
      </c>
      <c r="AT75" s="365" t="str">
        <f>IF(VLOOKUP($B75,第２表!$B$1:$ABM$64979,MATCH(AT$9,第２表!$10:$10,0)-1,FALSE)=0,"",VLOOKUP($B75,第２表!$B$1:$ABM$64979,MATCH(AT$9,第２表!$10:$10,0)-1,FALSE))</f>
        <v/>
      </c>
      <c r="AU75" s="139" t="str">
        <f>IF(VLOOKUP($B75,第２表!$B$1:$ABM$64979,MATCH(AU$9,第２表!$10:$10,0)-1,FALSE)=0,"",VLOOKUP($B75,第２表!$B$1:$ABM$64979,MATCH(AU$9,第２表!$10:$10,0)-1,FALSE))</f>
        <v/>
      </c>
      <c r="AV75" s="139" t="str">
        <f>IF(VLOOKUP($B75,第２表!$B$1:$ABM$64979,MATCH(AV$9,第２表!$10:$10,0)-1,FALSE)=0,"",VLOOKUP($B75,第２表!$B$1:$ABM$64979,MATCH(AV$9,第２表!$10:$10,0)-1,FALSE))</f>
        <v/>
      </c>
      <c r="AW75" s="139" t="str">
        <f>IF(VLOOKUP($B75,第２表!$B$1:$ABM$64979,MATCH(AW$9,第２表!$10:$10,0)-1,FALSE)=0,"",VLOOKUP($B75,第２表!$B$1:$ABM$64979,MATCH(AW$9,第２表!$10:$10,0)-1,FALSE))</f>
        <v/>
      </c>
      <c r="AX75" s="139" t="str">
        <f>IF(VLOOKUP($B75,第２表!$B$1:$ABM$64979,MATCH(AX$9,第２表!$10:$10,0)-1,FALSE)=0,"",VLOOKUP($B75,第２表!$B$1:$ABM$64979,MATCH(AX$9,第２表!$10:$10,0)-1,FALSE))</f>
        <v/>
      </c>
      <c r="AY75" s="119" t="str">
        <f>IF(VLOOKUP($B75,第２表!$B$1:$ABM$64979,MATCH(AY$9,第２表!$10:$10,0)-1,FALSE)=0,"",VLOOKUP($B75,第２表!$B$1:$ABM$64979,MATCH(AY$9,第２表!$10:$10,0)-1,FALSE))</f>
        <v/>
      </c>
      <c r="AZ75" s="119" t="str">
        <f>IF(VLOOKUP($B75,第２表!$B$1:$ABM$64979,MATCH(AZ$9,第２表!$10:$10,0)-1,FALSE)=0,"",VLOOKUP($B75,第２表!$B$1:$ABM$64979,MATCH(AZ$9,第２表!$10:$10,0)-1,FALSE))</f>
        <v/>
      </c>
      <c r="BA75" s="119" t="str">
        <f>IF(VLOOKUP($B75,第２表!$B$1:$ABM$64979,MATCH(BA$9,第２表!$10:$10,0)-1,FALSE)=0,"",VLOOKUP($B75,第２表!$B$1:$ABM$64979,MATCH(BA$9,第２表!$10:$10,0)-1,FALSE))</f>
        <v/>
      </c>
      <c r="BB75" s="119" t="str">
        <f>IF(VLOOKUP($B75,第２表!$B$1:$ABM$64979,MATCH(BB$9,第２表!$10:$10,0)-1,FALSE)=0,"",VLOOKUP($B75,第２表!$B$1:$ABM$64979,MATCH(BB$9,第２表!$10:$10,0)-1,FALSE))</f>
        <v/>
      </c>
      <c r="BC75" s="119" t="str">
        <f>IF(VLOOKUP($B75,第２表!$B$1:$ABM$64979,MATCH(BC$9,第２表!$10:$10,0)-1,FALSE)=0,"",VLOOKUP($B75,第２表!$B$1:$ABM$64979,MATCH(BC$9,第２表!$10:$10,0)-1,FALSE))</f>
        <v/>
      </c>
      <c r="BD75" s="119" t="str">
        <f>IF(VLOOKUP($B75,第２表!$B$1:$ABM$64979,MATCH(BD$9,第２表!$10:$10,0)-1,FALSE)=0,"",VLOOKUP($B75,第２表!$B$1:$ABM$64979,MATCH(BD$9,第２表!$10:$10,0)-1,FALSE))</f>
        <v/>
      </c>
      <c r="BE75" s="139" t="str">
        <f>IF(VLOOKUP($B75,第２表!$B$1:$ABM$64979,MATCH(BE$9,第２表!$10:$10,0)-1,FALSE)=0,"",VLOOKUP($B75,第２表!$B$1:$ABM$64979,MATCH(BE$9,第２表!$10:$10,0)-1,FALSE))</f>
        <v/>
      </c>
      <c r="BF75" s="119" t="str">
        <f>IF(VLOOKUP($B75,第２表!$B$1:$ABM$64979,MATCH(BF$9,第２表!$10:$10,0)-1,FALSE)=0,"",VLOOKUP($B75,第２表!$B$1:$ABM$64979,MATCH(BF$9,第２表!$10:$10,0)-1,FALSE))</f>
        <v/>
      </c>
      <c r="BG75" s="139" t="str">
        <f>IF(VLOOKUP($B75,第２表!$B$1:$ABM$64979,MATCH(BG$9,第２表!$10:$10,0)-1,FALSE)=0,"",VLOOKUP($B75,第２表!$B$1:$ABM$64979,MATCH(BG$9,第２表!$10:$10,0)-1,FALSE))</f>
        <v/>
      </c>
      <c r="BH75" s="139" t="str">
        <f>IF(VLOOKUP($B75,第２表!$B$1:$ABM$64979,MATCH(BH$9,第２表!$10:$10,0)-1,FALSE)=0,"",VLOOKUP($B75,第２表!$B$1:$ABM$64979,MATCH(BH$9,第２表!$10:$10,0)-1,FALSE))</f>
        <v/>
      </c>
      <c r="BI75" s="139" t="str">
        <f>IF(VLOOKUP($B75,第２表!$B$1:$ABM$64979,MATCH(BI$9,第２表!$10:$10,0)-1,FALSE)=0,"",VLOOKUP($B75,第２表!$B$1:$ABM$64979,MATCH(BI$9,第２表!$10:$10,0)-1,FALSE))</f>
        <v/>
      </c>
      <c r="BJ75" s="139" t="str">
        <f>IF(VLOOKUP($B75,第２表!$B$1:$ABM$64979,MATCH(BJ$9,第２表!$10:$10,0)-1,FALSE)=0,"",VLOOKUP($B75,第２表!$B$1:$ABM$64979,MATCH(BJ$9,第２表!$10:$10,0)-1,FALSE))</f>
        <v/>
      </c>
      <c r="BK75" s="139" t="str">
        <f>IF(VLOOKUP($B75,第２表!$B$1:$ABM$64979,MATCH(BK$9,第２表!$10:$10,0)-1,FALSE)=0,"",VLOOKUP($B75,第２表!$B$1:$ABM$64979,MATCH(BK$9,第２表!$10:$10,0)-1,FALSE))</f>
        <v/>
      </c>
      <c r="BL75" s="139" t="str">
        <f>IF(VLOOKUP($B75,第２表!$B$1:$ABM$64979,MATCH(BL$9,第２表!$10:$10,0)-1,FALSE)=0,"",VLOOKUP($B75,第２表!$B$1:$ABM$64979,MATCH(BL$9,第２表!$10:$10,0)-1,FALSE))</f>
        <v/>
      </c>
      <c r="BM75" s="139" t="str">
        <f>IF(VLOOKUP($B75,第２表!$B$1:$ABM$64979,MATCH(BM$9,第２表!$10:$10,0)-1,FALSE)=0,"",VLOOKUP($B75,第２表!$B$1:$ABM$64979,MATCH(BM$9,第２表!$10:$10,0)-1,FALSE))</f>
        <v/>
      </c>
      <c r="BN75" s="139" t="str">
        <f>IF(VLOOKUP($B75,第２表!$B$1:$ABM$64979,MATCH(BN$9,第２表!$10:$10,0)-1,FALSE)=0,"",VLOOKUP($B75,第２表!$B$1:$ABM$64979,MATCH(BN$9,第２表!$10:$10,0)-1,FALSE))</f>
        <v/>
      </c>
      <c r="BO75" s="139" t="str">
        <f>IF(VLOOKUP($B75,第２表!$B$1:$ABM$64979,MATCH(BO$9,第２表!$10:$10,0)-1,FALSE)=0,"",VLOOKUP($B75,第２表!$B$1:$ABM$64979,MATCH(BO$9,第２表!$10:$10,0)-1,FALSE))</f>
        <v/>
      </c>
      <c r="BP75" s="139" t="str">
        <f>IF(VLOOKUP($B75,第２表!$B$1:$ABM$64979,MATCH(BP$9,第２表!$10:$10,0)-1,FALSE)=0,"",VLOOKUP($B75,第２表!$B$1:$ABM$64979,MATCH(BP$9,第２表!$10:$10,0)-1,FALSE))</f>
        <v/>
      </c>
      <c r="BQ75" s="139" t="str">
        <f>IF(VLOOKUP($B75,第２表!$B$1:$ABM$64979,MATCH(BQ$9,第２表!$10:$10,0)-1,FALSE)=0,"",VLOOKUP($B75,第２表!$B$1:$ABM$64979,MATCH(BQ$9,第２表!$10:$10,0)-1,FALSE))</f>
        <v/>
      </c>
      <c r="BR75" s="139" t="str">
        <f>IF(VLOOKUP($B75,第２表!$B$1:$ABM$64979,MATCH(BR$9,第２表!$10:$10,0)-1,FALSE)=0,"",VLOOKUP($B75,第２表!$B$1:$ABM$64979,MATCH(BR$9,第２表!$10:$10,0)-1,FALSE))</f>
        <v/>
      </c>
      <c r="BS75" s="139" t="str">
        <f>IF(VLOOKUP($B75,第２表!$B$1:$ABM$64979,MATCH(BS$9,第２表!$10:$10,0)-1,FALSE)=0,"",VLOOKUP($B75,第２表!$B$1:$ABM$64979,MATCH(BS$9,第２表!$10:$10,0)-1,FALSE))</f>
        <v/>
      </c>
      <c r="BT75" s="139" t="str">
        <f>IF(VLOOKUP($B75,第２表!$B$1:$ABM$64979,MATCH(BT$9,第２表!$10:$10,0)-1,FALSE)=0,"",VLOOKUP($B75,第２表!$B$1:$ABM$64979,MATCH(BT$9,第２表!$10:$10,0)-1,FALSE))</f>
        <v/>
      </c>
      <c r="BU75" s="139" t="str">
        <f>IF(VLOOKUP($B75,第２表!$B$1:$ABM$64979,MATCH(BU$9,第２表!$10:$10,0)-1,FALSE)=0,"",VLOOKUP($B75,第２表!$B$1:$ABM$64979,MATCH(BU$9,第２表!$10:$10,0)-1,FALSE))</f>
        <v/>
      </c>
      <c r="BV75" s="139" t="str">
        <f>IF(VLOOKUP($B75,第２表!$B$1:$ABM$64979,MATCH(BV$9,第２表!$10:$10,0)-1,FALSE)=0,"",VLOOKUP($B75,第２表!$B$1:$ABM$64979,MATCH(BV$9,第２表!$10:$10,0)-1,FALSE))</f>
        <v/>
      </c>
      <c r="BW75" s="139" t="str">
        <f>IF(VLOOKUP($B75,第２表!$B$1:$ABM$64979,MATCH(BW$9,第２表!$10:$10,0)-1,FALSE)=0,"",VLOOKUP($B75,第２表!$B$1:$ABM$64979,MATCH(BW$9,第２表!$10:$10,0)-1,FALSE))</f>
        <v/>
      </c>
      <c r="BX75" s="139" t="str">
        <f>IF(VLOOKUP($B75,第２表!$B$1:$ABM$64979,MATCH(BX$9,第２表!$10:$10,0)-1,FALSE)=0,"",VLOOKUP($B75,第２表!$B$1:$ABM$64979,MATCH(BX$9,第２表!$10:$10,0)-1,FALSE))</f>
        <v/>
      </c>
      <c r="BY75" s="139" t="str">
        <f>IF(VLOOKUP($B75,第２表!$B$1:$ABM$64979,MATCH(BY$9,第２表!$10:$10,0)-1,FALSE)=0,"",VLOOKUP($B75,第２表!$B$1:$ABM$64979,MATCH(BY$9,第２表!$10:$10,0)-1,FALSE))</f>
        <v/>
      </c>
      <c r="BZ75" s="139" t="str">
        <f>IF(VLOOKUP($B75,第２表!$B$1:$ABM$64979,MATCH(BZ$9,第２表!$10:$10,0)-1,FALSE)=0,"",VLOOKUP($B75,第２表!$B$1:$ABM$64979,MATCH(BZ$9,第２表!$10:$10,0)-1,FALSE))</f>
        <v/>
      </c>
      <c r="CA75" s="139" t="str">
        <f>IF(VLOOKUP($B75,第２表!$B$1:$ABM$64979,MATCH(CA$9,第２表!$10:$10,0)-1,FALSE)=0,"",VLOOKUP($B75,第２表!$B$1:$ABM$64979,MATCH(CA$9,第２表!$10:$10,0)-1,FALSE))</f>
        <v/>
      </c>
      <c r="CB75" s="139" t="str">
        <f>IF(VLOOKUP($B75,第２表!$B$1:$ABM$64979,MATCH(CB$9,第２表!$10:$10,0)-1,FALSE)=0,"",VLOOKUP($B75,第２表!$B$1:$ABM$64979,MATCH(CB$9,第２表!$10:$10,0)-1,FALSE))</f>
        <v/>
      </c>
      <c r="CC75" s="139" t="str">
        <f>IF(VLOOKUP($B75,第２表!$B$1:$ABM$64979,MATCH(CC$9,第２表!$10:$10,0)-1,FALSE)=0,"",VLOOKUP($B75,第２表!$B$1:$ABM$64979,MATCH(CC$9,第２表!$10:$10,0)-1,FALSE))</f>
        <v/>
      </c>
      <c r="CD75" s="139" t="str">
        <f>IF(VLOOKUP($B75,第２表!$B$1:$ABM$64979,MATCH(CD$9,第２表!$10:$10,0)-1,FALSE)=0,"",VLOOKUP($B75,第２表!$B$1:$ABM$64979,MATCH(CD$9,第２表!$10:$10,0)-1,FALSE))</f>
        <v/>
      </c>
      <c r="CE75" s="139" t="str">
        <f>IF(VLOOKUP($B75,第２表!$B$1:$ABM$64979,MATCH(CE$9,第２表!$10:$10,0)-1,FALSE)=0,"",VLOOKUP($B75,第２表!$B$1:$ABM$64979,MATCH(CE$9,第２表!$10:$10,0)-1,FALSE))</f>
        <v/>
      </c>
      <c r="CF75" s="139" t="str">
        <f>IF(VLOOKUP($B75,第２表!$B$1:$ABM$64979,MATCH(CF$9,第２表!$10:$10,0)-1,FALSE)=0,"",VLOOKUP($B75,第２表!$B$1:$ABM$64979,MATCH(CF$9,第２表!$10:$10,0)-1,FALSE))</f>
        <v/>
      </c>
      <c r="CG75" s="139" t="str">
        <f>IF(VLOOKUP($B75,第２表!$B$1:$ABM$64979,MATCH(CG$9,第２表!$10:$10,0)-1,FALSE)=0,"",VLOOKUP($B75,第２表!$B$1:$ABM$64979,MATCH(CG$9,第２表!$10:$10,0)-1,FALSE))</f>
        <v/>
      </c>
      <c r="CH75" s="139" t="str">
        <f>IF(VLOOKUP($B75,第２表!$B$1:$ABM$64979,MATCH(CH$9,第２表!$10:$10,0)-1,FALSE)=0,"",VLOOKUP($B75,第２表!$B$1:$ABM$64979,MATCH(CH$9,第２表!$10:$10,0)-1,FALSE))</f>
        <v/>
      </c>
      <c r="CI75" s="139" t="str">
        <f>IF(VLOOKUP($B75,第２表!$B$1:$ABM$64979,MATCH(CI$9,第２表!$10:$10,0)-1,FALSE)=0,"",VLOOKUP($B75,第２表!$B$1:$ABM$64979,MATCH(CI$9,第２表!$10:$10,0)-1,FALSE))</f>
        <v/>
      </c>
      <c r="CJ75" s="139" t="str">
        <f>IF(VLOOKUP($B75,第２表!$B$1:$ABM$64979,MATCH(CJ$9,第２表!$10:$10,0)-1,FALSE)=0,"",VLOOKUP($B75,第２表!$B$1:$ABM$64979,MATCH(CJ$9,第２表!$10:$10,0)-1,FALSE))</f>
        <v/>
      </c>
      <c r="CK75" s="139" t="str">
        <f>IF(VLOOKUP($B75,第２表!$B$1:$ABM$64979,MATCH(CK$9,第２表!$10:$10,0)-1,FALSE)=0,"",VLOOKUP($B75,第２表!$B$1:$ABM$64979,MATCH(CK$9,第２表!$10:$10,0)-1,FALSE))</f>
        <v/>
      </c>
      <c r="CL75" s="139" t="str">
        <f>IF(VLOOKUP($B75,第２表!$B$1:$ABM$64979,MATCH(CL$9,第２表!$10:$10,0)-1,FALSE)=0,"",VLOOKUP($B75,第２表!$B$1:$ABM$64979,MATCH(CL$9,第２表!$10:$10,0)-1,FALSE))</f>
        <v/>
      </c>
      <c r="CM75" s="139" t="str">
        <f>IF(VLOOKUP($B75,第２表!$B$1:$ABM$64979,MATCH(CM$9,第２表!$10:$10,0)-1,FALSE)=0,"",VLOOKUP($B75,第２表!$B$1:$ABM$64979,MATCH(CM$9,第２表!$10:$10,0)-1,FALSE))</f>
        <v/>
      </c>
      <c r="CN75" s="139" t="str">
        <f>IF(VLOOKUP($B75,第２表!$B$1:$ABM$64979,MATCH(CN$9,第２表!$10:$10,0)-1,FALSE)=0,"",VLOOKUP($B75,第２表!$B$1:$ABM$64979,MATCH(CN$9,第２表!$10:$10,0)-1,FALSE))</f>
        <v/>
      </c>
      <c r="CO75" s="139" t="str">
        <f>IF(VLOOKUP($B75,第２表!$B$1:$ABM$64979,MATCH(CO$9,第２表!$10:$10,0)-1,FALSE)=0,"",VLOOKUP($B75,第２表!$B$1:$ABM$64979,MATCH(CO$9,第２表!$10:$10,0)-1,FALSE))</f>
        <v/>
      </c>
      <c r="CP75" s="139" t="str">
        <f>IF(VLOOKUP($B75,第２表!$B$1:$ABM$64979,MATCH(CP$9,第２表!$10:$10,0)-1,FALSE)=0,"",VLOOKUP($B75,第２表!$B$1:$ABM$64979,MATCH(CP$9,第２表!$10:$10,0)-1,FALSE))</f>
        <v/>
      </c>
      <c r="CQ75" s="139" t="str">
        <f>IF(VLOOKUP($B75,第２表!$B$1:$ABM$64979,MATCH(CQ$9,第２表!$10:$10,0)-1,FALSE)=0,"",VLOOKUP($B75,第２表!$B$1:$ABM$64979,MATCH(CQ$9,第２表!$10:$10,0)-1,FALSE))</f>
        <v/>
      </c>
      <c r="CR75" s="139" t="str">
        <f>IF(VLOOKUP($B75,第２表!$B$1:$ABM$64979,MATCH(CR$9,第２表!$10:$10,0)-1,FALSE)=0,"",VLOOKUP($B75,第２表!$B$1:$ABM$64979,MATCH(CR$9,第２表!$10:$10,0)-1,FALSE))</f>
        <v/>
      </c>
      <c r="CS75" s="139" t="str">
        <f>IF(VLOOKUP($B75,第２表!$B$1:$ABM$64979,MATCH(CS$9,第２表!$10:$10,0)-1,FALSE)=0,"",VLOOKUP($B75,第２表!$B$1:$ABM$64979,MATCH(CS$9,第２表!$10:$10,0)-1,FALSE))</f>
        <v/>
      </c>
      <c r="CT75" s="139" t="str">
        <f>IF(VLOOKUP($B75,第２表!$B$1:$ABM$64979,MATCH(CT$9,第２表!$10:$10,0)-1,FALSE)=0,"",VLOOKUP($B75,第２表!$B$1:$ABM$64979,MATCH(CT$9,第２表!$10:$10,0)-1,FALSE))</f>
        <v/>
      </c>
      <c r="CU75" s="226" t="str">
        <f>IF(VLOOKUP($B75,第２表!$B$1:$ABM$64979,MATCH(CU$9,第２表!$10:$10,0)-1,FALSE)=0,"",VLOOKUP($B75,第２表!$B$1:$ABM$64979,MATCH(CU$9,第２表!$10:$10,0)-1,FALSE))</f>
        <v/>
      </c>
      <c r="CV75" s="139" t="str">
        <f>IF(VLOOKUP($B75,第２表!$B$1:$ABM$64979,MATCH(CV$9,第２表!$10:$10,0)-1,FALSE)=0,"",VLOOKUP($B75,第２表!$B$1:$ABM$64979,MATCH(CV$9,第２表!$10:$10,0)-1,FALSE))</f>
        <v/>
      </c>
      <c r="CW75" s="139" t="str">
        <f>IF(VLOOKUP($B75,第２表!$B$1:$ABM$64979,MATCH(CW$9,第２表!$10:$10,0)-1,FALSE)=0,"",VLOOKUP($B75,第２表!$B$1:$ABM$64979,MATCH(CW$9,第２表!$10:$10,0)-1,FALSE))</f>
        <v/>
      </c>
      <c r="CX75" s="139" t="str">
        <f>IF(VLOOKUP($B75,第２表!$B$1:$ABM$64979,MATCH(CX$9,第２表!$10:$10,0)-1,FALSE)=0,"",VLOOKUP($B75,第２表!$B$1:$ABM$64979,MATCH(CX$9,第２表!$10:$10,0)-1,FALSE))</f>
        <v/>
      </c>
      <c r="CY75" s="139" t="str">
        <f>IF(VLOOKUP($B75,第２表!$B$1:$ABM$64979,MATCH(CY$9,第２表!$10:$10,0)-1,FALSE)=0,"",VLOOKUP($B75,第２表!$B$1:$ABM$64979,MATCH(CY$9,第２表!$10:$10,0)-1,FALSE))</f>
        <v/>
      </c>
      <c r="CZ75" s="139" t="str">
        <f>IF(VLOOKUP($B75,第２表!$B$1:$ABM$64979,MATCH(CZ$9,第２表!$10:$10,0)-1,FALSE)=0,"",VLOOKUP($B75,第２表!$B$1:$ABM$64979,MATCH(CZ$9,第２表!$10:$10,0)-1,FALSE))</f>
        <v/>
      </c>
      <c r="DA75" s="139" t="str">
        <f>IF(VLOOKUP($B75,第２表!$B$1:$ABM$64979,MATCH(DA$9,第２表!$10:$10,0)-1,FALSE)=0,"",VLOOKUP($B75,第２表!$B$1:$ABM$64979,MATCH(DA$9,第２表!$10:$10,0)-1,FALSE))</f>
        <v/>
      </c>
      <c r="DB75" s="139" t="str">
        <f>IF(VLOOKUP($B75,第２表!$B$1:$ABM$64979,MATCH(DB$9,第２表!$10:$10,0)-1,FALSE)=0,"",VLOOKUP($B75,第２表!$B$1:$ABM$64979,MATCH(DB$9,第２表!$10:$10,0)-1,FALSE))</f>
        <v>関連事業</v>
      </c>
      <c r="DC75" s="139" t="str">
        <f>IF(VLOOKUP($B75,第２表!$B$1:$ABM$64979,MATCH(DC$9,第２表!$10:$10,0)-1,FALSE)=0,"",VLOOKUP($B75,第２表!$B$1:$ABM$64979,MATCH(DC$9,第２表!$10:$10,0)-1,FALSE))</f>
        <v>関連事業</v>
      </c>
      <c r="DD75" s="139" t="str">
        <f>IF(VLOOKUP($B75,第２表!$B$1:$ABM$64979,MATCH(DD$9,第２表!$10:$10,0)-1,FALSE)=0,"",VLOOKUP($B75,第２表!$B$1:$ABM$64979,MATCH(DD$9,第２表!$10:$10,0)-1,FALSE))</f>
        <v>関連事業</v>
      </c>
      <c r="DE75" s="139" t="str">
        <f>IF(VLOOKUP($B75,第２表!$B$1:$ABM$64979,MATCH(DE$9,第２表!$10:$10,0)-1,FALSE)=0,"",VLOOKUP($B75,第２表!$B$1:$ABM$64979,MATCH(DE$9,第２表!$10:$10,0)-1,FALSE))</f>
        <v/>
      </c>
      <c r="DF75" s="139" t="str">
        <f>IF(VLOOKUP($B75,第２表!$B$1:$ABM$64979,MATCH(DF$9,第２表!$10:$10,0)-1,FALSE)=0,"",VLOOKUP($B75,第２表!$B$1:$ABM$64979,MATCH(DF$9,第２表!$10:$10,0)-1,FALSE))</f>
        <v/>
      </c>
      <c r="DG75" s="139" t="str">
        <f>IF(VLOOKUP($B75,第２表!$B$1:$ABM$64979,MATCH(DG$9,第２表!$10:$10,0)-1,FALSE)=0,"",VLOOKUP($B75,第２表!$B$1:$ABM$64979,MATCH(DG$9,第２表!$10:$10,0)-1,FALSE))</f>
        <v/>
      </c>
      <c r="DH75" s="139" t="str">
        <f>IF(VLOOKUP($B75,第２表!$B$1:$ABM$64979,MATCH(DH$9,第２表!$10:$10,0)-1,FALSE)=0,"",VLOOKUP($B75,第２表!$B$1:$ABM$64979,MATCH(DH$9,第２表!$10:$10,0)-1,FALSE))</f>
        <v/>
      </c>
      <c r="DI75" s="139" t="str">
        <f>IF(VLOOKUP($B75,第２表!$B$1:$ABM$64979,MATCH(DI$9,第２表!$10:$10,0)-1,FALSE)=0,"",VLOOKUP($B75,第２表!$B$1:$ABM$64979,MATCH(DI$9,第２表!$10:$10,0)-1,FALSE))</f>
        <v/>
      </c>
      <c r="DJ75" s="139" t="str">
        <f>IF(VLOOKUP($B75,第２表!$B$1:$ABM$64979,MATCH(DJ$9,第２表!$10:$10,0)-1,FALSE)=0,"",VLOOKUP($B75,第２表!$B$1:$ABM$64979,MATCH(DJ$9,第２表!$10:$10,0)-1,FALSE))</f>
        <v/>
      </c>
      <c r="DK75" s="139" t="str">
        <f>IF(VLOOKUP($B75,第２表!$B$1:$ABM$64979,MATCH(DK$9,第２表!$10:$10,0)-1,FALSE)=0,"",VLOOKUP($B75,第２表!$B$1:$ABM$64979,MATCH(DK$9,第２表!$10:$10,0)-1,FALSE))</f>
        <v/>
      </c>
      <c r="DL75" s="139" t="str">
        <f>IF(VLOOKUP($B75,第２表!$B$1:$ABM$64979,MATCH(DL$9,第２表!$10:$10,0)-1,FALSE)=0,"",VLOOKUP($B75,第２表!$B$1:$ABM$64979,MATCH(DL$9,第２表!$10:$10,0)-1,FALSE))</f>
        <v/>
      </c>
      <c r="DM75" s="139" t="str">
        <f>IF(VLOOKUP($B75,第２表!$B$1:$ABM$64979,MATCH(DM$9,第２表!$10:$10,0)-1,FALSE)=0,"",VLOOKUP($B75,第２表!$B$1:$ABM$64979,MATCH(DM$9,第２表!$10:$10,0)-1,FALSE))</f>
        <v/>
      </c>
      <c r="DN75" s="139" t="str">
        <f>IF(VLOOKUP($B75,第２表!$B$1:$ABM$64979,MATCH(DN$9,第２表!$10:$10,0)-1,FALSE)=0,"",VLOOKUP($B75,第２表!$B$1:$ABM$64979,MATCH(DN$9,第２表!$10:$10,0)-1,FALSE))</f>
        <v/>
      </c>
      <c r="DO75" s="139" t="str">
        <f>IF(VLOOKUP($B75,第２表!$B$1:$ABM$64979,MATCH(DO$9,第２表!$10:$10,0)-1,FALSE)=0,"",VLOOKUP($B75,第２表!$B$1:$ABM$64979,MATCH(DO$9,第２表!$10:$10,0)-1,FALSE))</f>
        <v/>
      </c>
      <c r="DP75" s="139" t="str">
        <f>IF(VLOOKUP($B75,第２表!$B$1:$ABM$64979,MATCH(DP$9,第２表!$10:$10,0)-1,FALSE)=0,"",VLOOKUP($B75,第２表!$B$1:$ABM$64979,MATCH(DP$9,第２表!$10:$10,0)-1,FALSE))</f>
        <v/>
      </c>
      <c r="DQ75" s="139" t="str">
        <f>IF(VLOOKUP($B75,第２表!$B$1:$ABM$64979,MATCH(DQ$9,第２表!$10:$10,0)-1,FALSE)=0,"",VLOOKUP($B75,第２表!$B$1:$ABM$64979,MATCH(DQ$9,第２表!$10:$10,0)-1,FALSE))</f>
        <v/>
      </c>
      <c r="DR75" s="139" t="str">
        <f>IF(VLOOKUP($B75,第２表!$B$1:$ABM$64979,MATCH(DR$9,第２表!$10:$10,0)-1,FALSE)=0,"",VLOOKUP($B75,第２表!$B$1:$ABM$64979,MATCH(DR$9,第２表!$10:$10,0)-1,FALSE))</f>
        <v/>
      </c>
      <c r="DS75" s="139" t="str">
        <f>IF(VLOOKUP($B75,第２表!$B$1:$ABM$64979,MATCH(DS$9,第２表!$10:$10,0)-1,FALSE)=0,"",VLOOKUP($B75,第２表!$B$1:$ABM$64979,MATCH(DS$9,第２表!$10:$10,0)-1,FALSE))</f>
        <v/>
      </c>
      <c r="DT75" s="139" t="str">
        <f>IF(VLOOKUP($B75,第２表!$B$1:$ABM$64979,MATCH(DT$9,第２表!$10:$10,0)-1,FALSE)=0,"",VLOOKUP($B75,第２表!$B$1:$ABM$64979,MATCH(DT$9,第２表!$10:$10,0)-1,FALSE))</f>
        <v/>
      </c>
      <c r="DU75" s="139" t="str">
        <f>IF(VLOOKUP($B75,第２表!$B$1:$ABM$64979,MATCH(DU$9,第２表!$10:$10,0)-1,FALSE)=0,"",VLOOKUP($B75,第２表!$B$1:$ABM$64979,MATCH(DU$9,第２表!$10:$10,0)-1,FALSE))</f>
        <v/>
      </c>
      <c r="DV75" s="139" t="str">
        <f>IF(VLOOKUP($B75,第２表!$B$1:$ABM$64979,MATCH(DV$9,第２表!$10:$10,0)-1,FALSE)=0,"",VLOOKUP($B75,第２表!$B$1:$ABM$64979,MATCH(DV$9,第２表!$10:$10,0)-1,FALSE))</f>
        <v/>
      </c>
      <c r="DW75" s="139" t="str">
        <f>IF(VLOOKUP($B75,第２表!$B$1:$ABM$64979,MATCH(DW$9,第２表!$10:$10,0)-1,FALSE)=0,"",VLOOKUP($B75,第２表!$B$1:$ABM$64979,MATCH(DW$9,第２表!$10:$10,0)-1,FALSE))</f>
        <v/>
      </c>
      <c r="DX75" s="139" t="str">
        <f>IF(VLOOKUP($B75,第２表!$B$1:$ABM$64979,MATCH(DX$9,第２表!$10:$10,0)-1,FALSE)=0,"",VLOOKUP($B75,第２表!$B$1:$ABM$64979,MATCH(DX$9,第２表!$10:$10,0)-1,FALSE))</f>
        <v/>
      </c>
      <c r="DY75" s="139" t="str">
        <f>IF(VLOOKUP($B75,第２表!$B$1:$ABM$64979,MATCH(DY$9,第２表!$10:$10,0)-1,FALSE)=0,"",VLOOKUP($B75,第２表!$B$1:$ABM$64979,MATCH(DY$9,第２表!$10:$10,0)-1,FALSE))</f>
        <v/>
      </c>
      <c r="DZ75" s="139" t="str">
        <f>IF(VLOOKUP($B75,第２表!$B$1:$ABM$64979,MATCH(DZ$9,第２表!$10:$10,0)-1,FALSE)=0,"",VLOOKUP($B75,第２表!$B$1:$ABM$64979,MATCH(DZ$9,第２表!$10:$10,0)-1,FALSE))</f>
        <v/>
      </c>
      <c r="EA75" s="139" t="str">
        <f>IF(VLOOKUP($B75,第２表!$B$1:$ABM$64979,MATCH(EA$9,第２表!$10:$10,0)-1,FALSE)=0,"",VLOOKUP($B75,第２表!$B$1:$ABM$64979,MATCH(EA$9,第２表!$10:$10,0)-1,FALSE))</f>
        <v/>
      </c>
      <c r="EB75" s="139" t="str">
        <f>IF(VLOOKUP($B75,第２表!$B$1:$ABM$64979,MATCH(EB$9,第２表!$10:$10,0)-1,FALSE)=0,"",VLOOKUP($B75,第２表!$B$1:$ABM$64979,MATCH(EB$9,第２表!$10:$10,0)-1,FALSE))</f>
        <v/>
      </c>
      <c r="EC75" s="139" t="str">
        <f>IF(VLOOKUP($B75,第２表!$B$1:$ABM$64979,MATCH(EC$9,第２表!$10:$10,0)-1,FALSE)=0,"",VLOOKUP($B75,第２表!$B$1:$ABM$64979,MATCH(EC$9,第２表!$10:$10,0)-1,FALSE))</f>
        <v/>
      </c>
      <c r="ED75" s="139" t="str">
        <f>IF(VLOOKUP($B75,第２表!$B$1:$ABM$64979,MATCH(ED$9,第２表!$10:$10,0)-1,FALSE)=0,"",VLOOKUP($B75,第２表!$B$1:$ABM$64979,MATCH(ED$9,第２表!$10:$10,0)-1,FALSE))</f>
        <v/>
      </c>
      <c r="EE75" s="139" t="str">
        <f>IF(VLOOKUP($B75,第２表!$B$1:$ABM$64979,MATCH(EE$9,第２表!$10:$10,0)-1,FALSE)=0,"",VLOOKUP($B75,第２表!$B$1:$ABM$64979,MATCH(EE$9,第２表!$10:$10,0)-1,FALSE))</f>
        <v/>
      </c>
      <c r="EF75" s="139" t="str">
        <f>IF(VLOOKUP($B75,第２表!$B$1:$ABM$64979,MATCH(EF$9,第２表!$10:$10,0)-1,FALSE)=0,"",VLOOKUP($B75,第２表!$B$1:$ABM$64979,MATCH(EF$9,第２表!$10:$10,0)-1,FALSE))</f>
        <v/>
      </c>
      <c r="EG75" s="139" t="str">
        <f>IF(VLOOKUP($B75,第２表!$B$1:$ABM$64979,MATCH(EG$9,第２表!$10:$10,0)-1,FALSE)=0,"",VLOOKUP($B75,第２表!$B$1:$ABM$64979,MATCH(EG$9,第２表!$10:$10,0)-1,FALSE))</f>
        <v/>
      </c>
      <c r="EH75" s="139" t="str">
        <f>IF(VLOOKUP($B75,第２表!$B$1:$ABM$64979,MATCH(EH$9,第２表!$10:$10,0)-1,FALSE)=0,"",VLOOKUP($B75,第２表!$B$1:$ABM$64979,MATCH(EH$9,第２表!$10:$10,0)-1,FALSE))</f>
        <v/>
      </c>
      <c r="EI75" s="139" t="str">
        <f>IF(VLOOKUP($B75,第２表!$B$1:$ABM$64979,MATCH(EI$9,第２表!$10:$10,0)-1,FALSE)=0,"",VLOOKUP($B75,第２表!$B$1:$ABM$64979,MATCH(EI$9,第２表!$10:$10,0)-1,FALSE))</f>
        <v/>
      </c>
      <c r="EJ75" s="139" t="str">
        <f>IF(VLOOKUP($B75,第２表!$B$1:$ABM$64979,MATCH(EJ$9,第２表!$10:$10,0)-1,FALSE)=0,"",VLOOKUP($B75,第２表!$B$1:$ABM$64979,MATCH(EJ$9,第２表!$10:$10,0)-1,FALSE))</f>
        <v/>
      </c>
      <c r="EK75" s="139" t="str">
        <f>IF(VLOOKUP($B75,第２表!$B$1:$ABM$64979,MATCH(EK$9,第２表!$10:$10,0)-1,FALSE)=0,"",VLOOKUP($B75,第２表!$B$1:$ABM$64979,MATCH(EK$9,第２表!$10:$10,0)-1,FALSE))</f>
        <v/>
      </c>
      <c r="EL75" s="139" t="str">
        <f>IF(VLOOKUP($B75,第２表!$B$1:$ABM$64979,MATCH(EL$9,第２表!$10:$10,0)-1,FALSE)=0,"",VLOOKUP($B75,第２表!$B$1:$ABM$64979,MATCH(EL$9,第２表!$10:$10,0)-1,FALSE))</f>
        <v/>
      </c>
      <c r="EM75" s="139" t="str">
        <f>IF(VLOOKUP($B75,第２表!$B$1:$ABM$64979,MATCH(EM$9,第２表!$10:$10,0)-1,FALSE)=0,"",VLOOKUP($B75,第２表!$B$1:$ABM$64979,MATCH(EM$9,第２表!$10:$10,0)-1,FALSE))</f>
        <v/>
      </c>
      <c r="EN75" s="139" t="str">
        <f>IF(VLOOKUP($B75,第２表!$B$1:$ABM$64979,MATCH(EN$9,第２表!$10:$10,0)-1,FALSE)=0,"",VLOOKUP($B75,第２表!$B$1:$ABM$64979,MATCH(EN$9,第２表!$10:$10,0)-1,FALSE))</f>
        <v/>
      </c>
      <c r="EO75" s="139" t="str">
        <f>IF(VLOOKUP($B75,第２表!$B$1:$ABM$64979,MATCH(EO$9,第２表!$10:$10,0)-1,FALSE)=0,"",VLOOKUP($B75,第２表!$B$1:$ABM$64979,MATCH(EO$9,第２表!$10:$10,0)-1,FALSE))</f>
        <v/>
      </c>
      <c r="EP75" s="139" t="str">
        <f>IF(VLOOKUP($B75,第２表!$B$1:$ABM$64979,MATCH(EP$9,第２表!$10:$10,0)-1,FALSE)=0,"",VLOOKUP($B75,第２表!$B$1:$ABM$64979,MATCH(EP$9,第２表!$10:$10,0)-1,FALSE))</f>
        <v/>
      </c>
      <c r="EQ75" s="139" t="str">
        <f>IF(VLOOKUP($B75,第２表!$B$1:$ABM$64979,MATCH(EQ$9,第２表!$10:$10,0)-1,FALSE)=0,"",VLOOKUP($B75,第２表!$B$1:$ABM$64979,MATCH(EQ$9,第２表!$10:$10,0)-1,FALSE))</f>
        <v/>
      </c>
      <c r="ER75" s="139" t="str">
        <f>IF(VLOOKUP($B75,第２表!$B$1:$ABM$64979,MATCH(ER$9,第２表!$10:$10,0)-1,FALSE)=0,"",VLOOKUP($B75,第２表!$B$1:$ABM$64979,MATCH(ER$9,第２表!$10:$10,0)-1,FALSE))</f>
        <v>再整備</v>
      </c>
      <c r="ES75" s="227"/>
      <c r="ET75" s="548"/>
      <c r="EU75" s="546"/>
    </row>
    <row r="76" spans="2:151" ht="24" customHeight="1" x14ac:dyDescent="0.15">
      <c r="B76" s="527" t="str">
        <f>第１表!F16</f>
        <v>県営ほ場整備○○地区（水路工）</v>
      </c>
      <c r="C76" s="531" t="s">
        <v>119</v>
      </c>
      <c r="D76" s="173" t="s">
        <v>34</v>
      </c>
      <c r="E76" s="313">
        <v>40</v>
      </c>
      <c r="F76" s="359"/>
      <c r="G76" s="370"/>
      <c r="H76" s="37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0"/>
      <c r="AS76" s="360"/>
      <c r="AT76" s="3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  <c r="BI76" s="160"/>
      <c r="BJ76" s="160"/>
      <c r="BK76" s="160"/>
      <c r="BL76" s="160"/>
      <c r="BM76" s="160"/>
      <c r="BN76" s="160"/>
      <c r="BO76" s="160"/>
      <c r="BP76" s="160"/>
      <c r="BQ76" s="160"/>
      <c r="BR76" s="160"/>
      <c r="BS76" s="160"/>
      <c r="BT76" s="160"/>
      <c r="BU76" s="160"/>
      <c r="BV76" s="160"/>
      <c r="BW76" s="160"/>
      <c r="BX76" s="160"/>
      <c r="BY76" s="160"/>
      <c r="BZ76" s="160"/>
      <c r="CA76" s="160"/>
      <c r="CB76" s="160"/>
      <c r="CC76" s="160"/>
      <c r="CD76" s="160"/>
      <c r="CE76" s="160"/>
      <c r="CF76" s="160"/>
      <c r="CG76" s="160"/>
      <c r="CH76" s="160"/>
      <c r="CI76" s="160"/>
      <c r="CJ76" s="160"/>
      <c r="CK76" s="160"/>
      <c r="CL76" s="160"/>
      <c r="CM76" s="160"/>
      <c r="CN76" s="160"/>
      <c r="CO76" s="160"/>
      <c r="CP76" s="160"/>
      <c r="CQ76" s="160"/>
      <c r="CR76" s="160"/>
      <c r="CS76" s="160"/>
      <c r="CT76" s="160"/>
      <c r="CU76" s="196"/>
      <c r="CV76" s="140"/>
      <c r="CW76" s="140"/>
      <c r="CX76" s="140"/>
      <c r="CY76" s="140"/>
      <c r="CZ76" s="140"/>
      <c r="DA76" s="140"/>
      <c r="DB76" s="160"/>
      <c r="DC76" s="160"/>
      <c r="DD76" s="160">
        <v>40</v>
      </c>
      <c r="DE76" s="140">
        <f>DD76-1</f>
        <v>39</v>
      </c>
      <c r="DF76" s="140">
        <f t="shared" ref="DF76:EQ76" si="172">DE76-1</f>
        <v>38</v>
      </c>
      <c r="DG76" s="140">
        <f t="shared" si="172"/>
        <v>37</v>
      </c>
      <c r="DH76" s="140">
        <f t="shared" si="172"/>
        <v>36</v>
      </c>
      <c r="DI76" s="140">
        <f t="shared" si="172"/>
        <v>35</v>
      </c>
      <c r="DJ76" s="140">
        <f t="shared" si="172"/>
        <v>34</v>
      </c>
      <c r="DK76" s="140">
        <f t="shared" si="172"/>
        <v>33</v>
      </c>
      <c r="DL76" s="140">
        <f t="shared" si="172"/>
        <v>32</v>
      </c>
      <c r="DM76" s="140">
        <f t="shared" si="172"/>
        <v>31</v>
      </c>
      <c r="DN76" s="140">
        <f t="shared" si="172"/>
        <v>30</v>
      </c>
      <c r="DO76" s="140">
        <f t="shared" si="172"/>
        <v>29</v>
      </c>
      <c r="DP76" s="140">
        <f t="shared" si="172"/>
        <v>28</v>
      </c>
      <c r="DQ76" s="140">
        <f t="shared" si="172"/>
        <v>27</v>
      </c>
      <c r="DR76" s="140">
        <f t="shared" si="172"/>
        <v>26</v>
      </c>
      <c r="DS76" s="140">
        <f t="shared" si="172"/>
        <v>25</v>
      </c>
      <c r="DT76" s="140">
        <f t="shared" si="172"/>
        <v>24</v>
      </c>
      <c r="DU76" s="140">
        <f t="shared" si="172"/>
        <v>23</v>
      </c>
      <c r="DV76" s="140">
        <f t="shared" si="172"/>
        <v>22</v>
      </c>
      <c r="DW76" s="140">
        <f t="shared" si="172"/>
        <v>21</v>
      </c>
      <c r="DX76" s="140">
        <f t="shared" si="172"/>
        <v>20</v>
      </c>
      <c r="DY76" s="140">
        <f t="shared" si="172"/>
        <v>19</v>
      </c>
      <c r="DZ76" s="140">
        <f t="shared" si="172"/>
        <v>18</v>
      </c>
      <c r="EA76" s="140">
        <f t="shared" si="172"/>
        <v>17</v>
      </c>
      <c r="EB76" s="140">
        <f t="shared" si="172"/>
        <v>16</v>
      </c>
      <c r="EC76" s="140">
        <f t="shared" si="172"/>
        <v>15</v>
      </c>
      <c r="ED76" s="140">
        <f t="shared" si="172"/>
        <v>14</v>
      </c>
      <c r="EE76" s="140">
        <f t="shared" si="172"/>
        <v>13</v>
      </c>
      <c r="EF76" s="140">
        <f t="shared" si="172"/>
        <v>12</v>
      </c>
      <c r="EG76" s="140">
        <f t="shared" si="172"/>
        <v>11</v>
      </c>
      <c r="EH76" s="140">
        <f t="shared" si="172"/>
        <v>10</v>
      </c>
      <c r="EI76" s="140">
        <f t="shared" si="172"/>
        <v>9</v>
      </c>
      <c r="EJ76" s="140">
        <f t="shared" si="172"/>
        <v>8</v>
      </c>
      <c r="EK76" s="140">
        <f t="shared" si="172"/>
        <v>7</v>
      </c>
      <c r="EL76" s="140">
        <f t="shared" si="172"/>
        <v>6</v>
      </c>
      <c r="EM76" s="140">
        <f t="shared" si="172"/>
        <v>5</v>
      </c>
      <c r="EN76" s="140">
        <f t="shared" si="172"/>
        <v>4</v>
      </c>
      <c r="EO76" s="140">
        <f t="shared" si="172"/>
        <v>3</v>
      </c>
      <c r="EP76" s="140">
        <f t="shared" si="172"/>
        <v>2</v>
      </c>
      <c r="EQ76" s="140">
        <f t="shared" si="172"/>
        <v>1</v>
      </c>
      <c r="ER76" s="140">
        <v>40</v>
      </c>
      <c r="ES76" s="229"/>
      <c r="ET76" s="548"/>
      <c r="EU76" s="546"/>
    </row>
    <row r="77" spans="2:151" ht="24" customHeight="1" x14ac:dyDescent="0.15">
      <c r="B77" s="527"/>
      <c r="C77" s="531"/>
      <c r="D77" s="173" t="s">
        <v>128</v>
      </c>
      <c r="E77" s="168" t="s">
        <v>12</v>
      </c>
      <c r="F77" s="358"/>
      <c r="G77" s="368"/>
      <c r="H77" s="368"/>
      <c r="I77" s="345"/>
      <c r="J77" s="345"/>
      <c r="K77" s="345"/>
      <c r="L77" s="345"/>
      <c r="M77" s="345"/>
      <c r="N77" s="345"/>
      <c r="O77" s="345"/>
      <c r="P77" s="345"/>
      <c r="Q77" s="345"/>
      <c r="R77" s="345"/>
      <c r="S77" s="345"/>
      <c r="T77" s="345"/>
      <c r="U77" s="345"/>
      <c r="V77" s="345"/>
      <c r="W77" s="345"/>
      <c r="X77" s="345"/>
      <c r="Y77" s="345"/>
      <c r="Z77" s="345"/>
      <c r="AA77" s="345"/>
      <c r="AB77" s="345"/>
      <c r="AC77" s="345"/>
      <c r="AD77" s="345"/>
      <c r="AE77" s="345"/>
      <c r="AF77" s="345"/>
      <c r="AG77" s="345"/>
      <c r="AH77" s="345"/>
      <c r="AI77" s="345"/>
      <c r="AJ77" s="345"/>
      <c r="AK77" s="345"/>
      <c r="AL77" s="345"/>
      <c r="AM77" s="345"/>
      <c r="AN77" s="345"/>
      <c r="AO77" s="345"/>
      <c r="AP77" s="345"/>
      <c r="AQ77" s="345"/>
      <c r="AR77" s="345"/>
      <c r="AS77" s="345"/>
      <c r="AT77" s="345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  <c r="BI77" s="142"/>
      <c r="BJ77" s="142"/>
      <c r="BK77" s="142"/>
      <c r="BL77" s="142"/>
      <c r="BM77" s="142"/>
      <c r="BN77" s="142"/>
      <c r="BO77" s="142"/>
      <c r="BP77" s="142"/>
      <c r="BQ77" s="142"/>
      <c r="BR77" s="142"/>
      <c r="BS77" s="142"/>
      <c r="BT77" s="142"/>
      <c r="BU77" s="142"/>
      <c r="BV77" s="142"/>
      <c r="BW77" s="142"/>
      <c r="BX77" s="142"/>
      <c r="BY77" s="142"/>
      <c r="BZ77" s="142"/>
      <c r="CA77" s="142"/>
      <c r="CB77" s="142"/>
      <c r="CC77" s="142"/>
      <c r="CD77" s="142"/>
      <c r="CE77" s="142"/>
      <c r="CF77" s="142"/>
      <c r="CG77" s="142"/>
      <c r="CH77" s="142"/>
      <c r="CI77" s="142"/>
      <c r="CJ77" s="142"/>
      <c r="CK77" s="142"/>
      <c r="CL77" s="142"/>
      <c r="CM77" s="142"/>
      <c r="CN77" s="142"/>
      <c r="CO77" s="142"/>
      <c r="CP77" s="142"/>
      <c r="CQ77" s="142"/>
      <c r="CR77" s="142"/>
      <c r="CS77" s="142"/>
      <c r="CT77" s="142"/>
      <c r="CU77" s="199"/>
      <c r="CV77" s="142"/>
      <c r="CW77" s="142"/>
      <c r="CX77" s="142"/>
      <c r="CY77" s="142"/>
      <c r="CZ77" s="142"/>
      <c r="DA77" s="142"/>
      <c r="DB77" s="142"/>
      <c r="DC77" s="142"/>
      <c r="DD77" s="142">
        <f>第２表!EX115</f>
        <v>225000</v>
      </c>
      <c r="DE77" s="142">
        <f>ROUND($DD77/$DD76*DE76,0)</f>
        <v>219375</v>
      </c>
      <c r="DF77" s="142">
        <f t="shared" ref="DF77:ER77" si="173">ROUND($DD77/$DD76*DF76,0)</f>
        <v>213750</v>
      </c>
      <c r="DG77" s="142">
        <f t="shared" si="173"/>
        <v>208125</v>
      </c>
      <c r="DH77" s="142">
        <f t="shared" si="173"/>
        <v>202500</v>
      </c>
      <c r="DI77" s="142">
        <f t="shared" si="173"/>
        <v>196875</v>
      </c>
      <c r="DJ77" s="142">
        <f t="shared" si="173"/>
        <v>191250</v>
      </c>
      <c r="DK77" s="142">
        <f t="shared" si="173"/>
        <v>185625</v>
      </c>
      <c r="DL77" s="142">
        <f t="shared" si="173"/>
        <v>180000</v>
      </c>
      <c r="DM77" s="142">
        <f t="shared" si="173"/>
        <v>174375</v>
      </c>
      <c r="DN77" s="142">
        <f t="shared" si="173"/>
        <v>168750</v>
      </c>
      <c r="DO77" s="142">
        <f t="shared" si="173"/>
        <v>163125</v>
      </c>
      <c r="DP77" s="142">
        <f t="shared" si="173"/>
        <v>157500</v>
      </c>
      <c r="DQ77" s="142">
        <f t="shared" si="173"/>
        <v>151875</v>
      </c>
      <c r="DR77" s="142">
        <f t="shared" si="173"/>
        <v>146250</v>
      </c>
      <c r="DS77" s="142">
        <f t="shared" si="173"/>
        <v>140625</v>
      </c>
      <c r="DT77" s="142">
        <f t="shared" si="173"/>
        <v>135000</v>
      </c>
      <c r="DU77" s="142">
        <f t="shared" si="173"/>
        <v>129375</v>
      </c>
      <c r="DV77" s="142">
        <f t="shared" si="173"/>
        <v>123750</v>
      </c>
      <c r="DW77" s="142">
        <f t="shared" si="173"/>
        <v>118125</v>
      </c>
      <c r="DX77" s="142">
        <f t="shared" si="173"/>
        <v>112500</v>
      </c>
      <c r="DY77" s="142">
        <f t="shared" si="173"/>
        <v>106875</v>
      </c>
      <c r="DZ77" s="142">
        <f t="shared" si="173"/>
        <v>101250</v>
      </c>
      <c r="EA77" s="142">
        <f t="shared" si="173"/>
        <v>95625</v>
      </c>
      <c r="EB77" s="142">
        <f t="shared" si="173"/>
        <v>90000</v>
      </c>
      <c r="EC77" s="142">
        <f t="shared" si="173"/>
        <v>84375</v>
      </c>
      <c r="ED77" s="142">
        <f t="shared" si="173"/>
        <v>78750</v>
      </c>
      <c r="EE77" s="142">
        <f t="shared" si="173"/>
        <v>73125</v>
      </c>
      <c r="EF77" s="142">
        <f t="shared" si="173"/>
        <v>67500</v>
      </c>
      <c r="EG77" s="142">
        <f t="shared" si="173"/>
        <v>61875</v>
      </c>
      <c r="EH77" s="142">
        <f t="shared" si="173"/>
        <v>56250</v>
      </c>
      <c r="EI77" s="142">
        <f t="shared" si="173"/>
        <v>50625</v>
      </c>
      <c r="EJ77" s="142">
        <f t="shared" si="173"/>
        <v>45000</v>
      </c>
      <c r="EK77" s="142">
        <f t="shared" si="173"/>
        <v>39375</v>
      </c>
      <c r="EL77" s="142">
        <f t="shared" si="173"/>
        <v>33750</v>
      </c>
      <c r="EM77" s="142">
        <f t="shared" si="173"/>
        <v>28125</v>
      </c>
      <c r="EN77" s="142">
        <f t="shared" si="173"/>
        <v>22500</v>
      </c>
      <c r="EO77" s="142">
        <f t="shared" si="173"/>
        <v>16875</v>
      </c>
      <c r="EP77" s="142">
        <f t="shared" si="173"/>
        <v>11250</v>
      </c>
      <c r="EQ77" s="142">
        <f t="shared" si="173"/>
        <v>5625</v>
      </c>
      <c r="ER77" s="142">
        <f t="shared" si="173"/>
        <v>225000</v>
      </c>
      <c r="ES77" s="200"/>
      <c r="ET77" s="548"/>
      <c r="EU77" s="546"/>
    </row>
    <row r="78" spans="2:151" ht="24" customHeight="1" x14ac:dyDescent="0.15">
      <c r="B78" s="527"/>
      <c r="C78" s="531" t="s">
        <v>185</v>
      </c>
      <c r="D78" s="173" t="s">
        <v>34</v>
      </c>
      <c r="E78" s="313" t="s">
        <v>147</v>
      </c>
      <c r="F78" s="359"/>
      <c r="G78" s="370"/>
      <c r="H78" s="370"/>
      <c r="I78" s="360"/>
      <c r="J78" s="360"/>
      <c r="K78" s="360"/>
      <c r="L78" s="360"/>
      <c r="M78" s="360"/>
      <c r="N78" s="360"/>
      <c r="O78" s="360"/>
      <c r="P78" s="360"/>
      <c r="Q78" s="360"/>
      <c r="R78" s="360"/>
      <c r="S78" s="360"/>
      <c r="T78" s="360"/>
      <c r="U78" s="360"/>
      <c r="V78" s="360"/>
      <c r="W78" s="360"/>
      <c r="X78" s="360"/>
      <c r="Y78" s="360"/>
      <c r="Z78" s="360"/>
      <c r="AA78" s="360"/>
      <c r="AB78" s="360"/>
      <c r="AC78" s="360"/>
      <c r="AD78" s="360"/>
      <c r="AE78" s="360"/>
      <c r="AF78" s="360"/>
      <c r="AG78" s="360"/>
      <c r="AH78" s="360"/>
      <c r="AI78" s="360"/>
      <c r="AJ78" s="360"/>
      <c r="AK78" s="360"/>
      <c r="AL78" s="360"/>
      <c r="AM78" s="360"/>
      <c r="AN78" s="360"/>
      <c r="AO78" s="360"/>
      <c r="AP78" s="360"/>
      <c r="AQ78" s="360"/>
      <c r="AR78" s="360"/>
      <c r="AS78" s="360"/>
      <c r="AT78" s="3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  <c r="BI78" s="160"/>
      <c r="BJ78" s="160"/>
      <c r="BK78" s="160"/>
      <c r="BL78" s="160"/>
      <c r="BM78" s="160"/>
      <c r="BN78" s="160"/>
      <c r="BO78" s="160"/>
      <c r="BP78" s="160"/>
      <c r="BQ78" s="160"/>
      <c r="BR78" s="160"/>
      <c r="BS78" s="160"/>
      <c r="BT78" s="160"/>
      <c r="BU78" s="160"/>
      <c r="BV78" s="160"/>
      <c r="BW78" s="160"/>
      <c r="BX78" s="160"/>
      <c r="BY78" s="160"/>
      <c r="BZ78" s="160"/>
      <c r="CA78" s="160"/>
      <c r="CB78" s="160"/>
      <c r="CC78" s="160"/>
      <c r="CD78" s="160"/>
      <c r="CE78" s="160"/>
      <c r="CF78" s="160"/>
      <c r="CG78" s="160"/>
      <c r="CH78" s="160"/>
      <c r="CI78" s="160"/>
      <c r="CJ78" s="160"/>
      <c r="CK78" s="160"/>
      <c r="CL78" s="160"/>
      <c r="CM78" s="160"/>
      <c r="CN78" s="160"/>
      <c r="CO78" s="160"/>
      <c r="CP78" s="160"/>
      <c r="CQ78" s="160"/>
      <c r="CR78" s="160"/>
      <c r="CS78" s="160"/>
      <c r="CT78" s="160"/>
      <c r="CU78" s="196"/>
      <c r="CV78" s="160"/>
      <c r="CW78" s="160"/>
      <c r="CX78" s="160"/>
      <c r="CY78" s="160"/>
      <c r="CZ78" s="160"/>
      <c r="DA78" s="160"/>
      <c r="DB78" s="160"/>
      <c r="DC78" s="160"/>
      <c r="DD78" s="160"/>
      <c r="DE78" s="160"/>
      <c r="DF78" s="160"/>
      <c r="DG78" s="160"/>
      <c r="DH78" s="160"/>
      <c r="DI78" s="160"/>
      <c r="DJ78" s="160"/>
      <c r="DK78" s="160"/>
      <c r="DL78" s="160"/>
      <c r="DM78" s="160"/>
      <c r="DN78" s="160"/>
      <c r="DO78" s="160"/>
      <c r="DP78" s="160"/>
      <c r="DQ78" s="160"/>
      <c r="DR78" s="160"/>
      <c r="DS78" s="160"/>
      <c r="DT78" s="160"/>
      <c r="DU78" s="160"/>
      <c r="DV78" s="160"/>
      <c r="DW78" s="160"/>
      <c r="DX78" s="160"/>
      <c r="DY78" s="160"/>
      <c r="DZ78" s="160"/>
      <c r="EA78" s="160"/>
      <c r="EB78" s="160"/>
      <c r="EC78" s="160"/>
      <c r="ED78" s="160"/>
      <c r="EE78" s="160"/>
      <c r="EF78" s="160"/>
      <c r="EG78" s="160"/>
      <c r="EH78" s="160"/>
      <c r="EI78" s="160"/>
      <c r="EJ78" s="160"/>
      <c r="EK78" s="160"/>
      <c r="EL78" s="160"/>
      <c r="EM78" s="160"/>
      <c r="EN78" s="160"/>
      <c r="EO78" s="160"/>
      <c r="EP78" s="160"/>
      <c r="EQ78" s="160"/>
      <c r="ER78" s="160"/>
      <c r="ES78" s="197"/>
      <c r="ET78" s="548"/>
      <c r="EU78" s="546"/>
    </row>
    <row r="79" spans="2:151" ht="24" customHeight="1" x14ac:dyDescent="0.15">
      <c r="B79" s="527"/>
      <c r="C79" s="531"/>
      <c r="D79" s="173" t="s">
        <v>18</v>
      </c>
      <c r="E79" s="168" t="s">
        <v>12</v>
      </c>
      <c r="F79" s="358"/>
      <c r="G79" s="368"/>
      <c r="H79" s="368"/>
      <c r="I79" s="345"/>
      <c r="J79" s="345"/>
      <c r="K79" s="345"/>
      <c r="L79" s="345"/>
      <c r="M79" s="345"/>
      <c r="N79" s="345"/>
      <c r="O79" s="345"/>
      <c r="P79" s="345"/>
      <c r="Q79" s="345"/>
      <c r="R79" s="345"/>
      <c r="S79" s="345"/>
      <c r="T79" s="345"/>
      <c r="U79" s="345"/>
      <c r="V79" s="345"/>
      <c r="W79" s="345"/>
      <c r="X79" s="345"/>
      <c r="Y79" s="345"/>
      <c r="Z79" s="345"/>
      <c r="AA79" s="345"/>
      <c r="AB79" s="345"/>
      <c r="AC79" s="345"/>
      <c r="AD79" s="345"/>
      <c r="AE79" s="345"/>
      <c r="AF79" s="345"/>
      <c r="AG79" s="345"/>
      <c r="AH79" s="345"/>
      <c r="AI79" s="345"/>
      <c r="AJ79" s="345"/>
      <c r="AK79" s="345"/>
      <c r="AL79" s="345"/>
      <c r="AM79" s="345"/>
      <c r="AN79" s="345"/>
      <c r="AO79" s="345"/>
      <c r="AP79" s="345"/>
      <c r="AQ79" s="345"/>
      <c r="AR79" s="345"/>
      <c r="AS79" s="345"/>
      <c r="AT79" s="345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  <c r="BI79" s="142"/>
      <c r="BJ79" s="142"/>
      <c r="BK79" s="142"/>
      <c r="BL79" s="142"/>
      <c r="BM79" s="142"/>
      <c r="BN79" s="142"/>
      <c r="BO79" s="142"/>
      <c r="BP79" s="142"/>
      <c r="BQ79" s="142"/>
      <c r="BR79" s="142"/>
      <c r="BS79" s="142"/>
      <c r="BT79" s="142"/>
      <c r="BU79" s="142"/>
      <c r="BV79" s="142"/>
      <c r="BW79" s="142"/>
      <c r="BX79" s="142"/>
      <c r="BY79" s="142"/>
      <c r="BZ79" s="142"/>
      <c r="CA79" s="142"/>
      <c r="CB79" s="142"/>
      <c r="CC79" s="142"/>
      <c r="CD79" s="142"/>
      <c r="CE79" s="142"/>
      <c r="CF79" s="142"/>
      <c r="CG79" s="142"/>
      <c r="CH79" s="142"/>
      <c r="CI79" s="142"/>
      <c r="CJ79" s="142"/>
      <c r="CK79" s="142"/>
      <c r="CL79" s="142"/>
      <c r="CM79" s="142"/>
      <c r="CN79" s="142"/>
      <c r="CO79" s="142"/>
      <c r="CP79" s="142"/>
      <c r="CQ79" s="142"/>
      <c r="CR79" s="142"/>
      <c r="CS79" s="142"/>
      <c r="CT79" s="142"/>
      <c r="CU79" s="199"/>
      <c r="CV79" s="142"/>
      <c r="CW79" s="142"/>
      <c r="CX79" s="142"/>
      <c r="CY79" s="142"/>
      <c r="CZ79" s="142"/>
      <c r="DA79" s="142"/>
      <c r="DB79" s="142"/>
      <c r="DC79" s="142"/>
      <c r="DD79" s="142"/>
      <c r="DE79" s="142"/>
      <c r="DF79" s="142"/>
      <c r="DG79" s="142"/>
      <c r="DH79" s="142"/>
      <c r="DI79" s="142"/>
      <c r="DJ79" s="142"/>
      <c r="DK79" s="142"/>
      <c r="DL79" s="142"/>
      <c r="DM79" s="142"/>
      <c r="DN79" s="142"/>
      <c r="DO79" s="142"/>
      <c r="DP79" s="142"/>
      <c r="DQ79" s="142"/>
      <c r="DR79" s="142"/>
      <c r="DS79" s="142"/>
      <c r="DT79" s="142"/>
      <c r="DU79" s="142"/>
      <c r="DV79" s="142"/>
      <c r="DW79" s="142"/>
      <c r="DX79" s="142"/>
      <c r="DY79" s="142"/>
      <c r="DZ79" s="142"/>
      <c r="EA79" s="142"/>
      <c r="EB79" s="142"/>
      <c r="EC79" s="142"/>
      <c r="ED79" s="142"/>
      <c r="EE79" s="142"/>
      <c r="EF79" s="142"/>
      <c r="EG79" s="142"/>
      <c r="EH79" s="142"/>
      <c r="EI79" s="142"/>
      <c r="EJ79" s="142"/>
      <c r="EK79" s="142"/>
      <c r="EL79" s="142"/>
      <c r="EM79" s="142"/>
      <c r="EN79" s="142"/>
      <c r="EO79" s="142"/>
      <c r="EP79" s="142"/>
      <c r="EQ79" s="142"/>
      <c r="ER79" s="142"/>
      <c r="ES79" s="200"/>
      <c r="ET79" s="559"/>
      <c r="EU79" s="560"/>
    </row>
    <row r="80" spans="2:151" ht="24" customHeight="1" thickBot="1" x14ac:dyDescent="0.2">
      <c r="B80" s="527"/>
      <c r="C80" s="529" t="s">
        <v>13</v>
      </c>
      <c r="D80" s="529"/>
      <c r="E80" s="168" t="s">
        <v>12</v>
      </c>
      <c r="F80" s="358"/>
      <c r="G80" s="368"/>
      <c r="H80" s="368"/>
      <c r="I80" s="345"/>
      <c r="J80" s="345"/>
      <c r="K80" s="345"/>
      <c r="L80" s="345"/>
      <c r="M80" s="345"/>
      <c r="N80" s="345"/>
      <c r="O80" s="345"/>
      <c r="P80" s="345"/>
      <c r="Q80" s="345"/>
      <c r="R80" s="345"/>
      <c r="S80" s="345"/>
      <c r="T80" s="345"/>
      <c r="U80" s="345"/>
      <c r="V80" s="345"/>
      <c r="W80" s="345"/>
      <c r="X80" s="345"/>
      <c r="Y80" s="345"/>
      <c r="Z80" s="345"/>
      <c r="AA80" s="345"/>
      <c r="AB80" s="345"/>
      <c r="AC80" s="345"/>
      <c r="AD80" s="345"/>
      <c r="AE80" s="345"/>
      <c r="AF80" s="345"/>
      <c r="AG80" s="345"/>
      <c r="AH80" s="345"/>
      <c r="AI80" s="345"/>
      <c r="AJ80" s="345"/>
      <c r="AK80" s="345"/>
      <c r="AL80" s="345"/>
      <c r="AM80" s="345"/>
      <c r="AN80" s="345"/>
      <c r="AO80" s="345"/>
      <c r="AP80" s="345"/>
      <c r="AQ80" s="345"/>
      <c r="AR80" s="345"/>
      <c r="AS80" s="345"/>
      <c r="AT80" s="345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  <c r="BI80" s="142"/>
      <c r="BJ80" s="142"/>
      <c r="BK80" s="142"/>
      <c r="BL80" s="142"/>
      <c r="BM80" s="142"/>
      <c r="BN80" s="142"/>
      <c r="BO80" s="142"/>
      <c r="BP80" s="142"/>
      <c r="BQ80" s="142"/>
      <c r="BR80" s="142"/>
      <c r="BS80" s="142"/>
      <c r="BT80" s="142"/>
      <c r="BU80" s="142"/>
      <c r="BV80" s="142"/>
      <c r="BW80" s="142"/>
      <c r="BX80" s="142"/>
      <c r="BY80" s="142"/>
      <c r="BZ80" s="142"/>
      <c r="CA80" s="142"/>
      <c r="CB80" s="142"/>
      <c r="CC80" s="142"/>
      <c r="CD80" s="142"/>
      <c r="CE80" s="142"/>
      <c r="CF80" s="142"/>
      <c r="CG80" s="142"/>
      <c r="CH80" s="142"/>
      <c r="CI80" s="142"/>
      <c r="CJ80" s="142"/>
      <c r="CK80" s="142"/>
      <c r="CL80" s="142"/>
      <c r="CM80" s="142"/>
      <c r="CN80" s="142"/>
      <c r="CO80" s="142"/>
      <c r="CP80" s="142"/>
      <c r="CQ80" s="142"/>
      <c r="CR80" s="142"/>
      <c r="CS80" s="142"/>
      <c r="CT80" s="142"/>
      <c r="CU80" s="199">
        <f>SUM(E80:CT80)</f>
        <v>0</v>
      </c>
      <c r="CV80" s="142"/>
      <c r="CW80" s="142"/>
      <c r="CX80" s="142"/>
      <c r="CY80" s="142"/>
      <c r="CZ80" s="142"/>
      <c r="DA80" s="142"/>
      <c r="DB80" s="142"/>
      <c r="DC80" s="142"/>
      <c r="DD80" s="142"/>
      <c r="DE80" s="142"/>
      <c r="DF80" s="142"/>
      <c r="DG80" s="142"/>
      <c r="DH80" s="142"/>
      <c r="DI80" s="142"/>
      <c r="DJ80" s="142"/>
      <c r="DK80" s="142"/>
      <c r="DL80" s="142"/>
      <c r="DM80" s="142"/>
      <c r="DN80" s="142"/>
      <c r="DO80" s="142"/>
      <c r="DP80" s="142"/>
      <c r="DQ80" s="142"/>
      <c r="DR80" s="142"/>
      <c r="DS80" s="142"/>
      <c r="DT80" s="142"/>
      <c r="DU80" s="142"/>
      <c r="DV80" s="142"/>
      <c r="DW80" s="142"/>
      <c r="DX80" s="142"/>
      <c r="DY80" s="142"/>
      <c r="DZ80" s="142"/>
      <c r="EA80" s="142"/>
      <c r="EB80" s="142"/>
      <c r="EC80" s="142"/>
      <c r="ED80" s="142"/>
      <c r="EE80" s="142"/>
      <c r="EF80" s="142"/>
      <c r="EG80" s="142"/>
      <c r="EH80" s="142"/>
      <c r="EI80" s="142"/>
      <c r="EJ80" s="142"/>
      <c r="EK80" s="142"/>
      <c r="EL80" s="142"/>
      <c r="EM80" s="142"/>
      <c r="EN80" s="142"/>
      <c r="EO80" s="142"/>
      <c r="EP80" s="142"/>
      <c r="EQ80" s="142"/>
      <c r="ER80" s="142">
        <f>SUM(CU80:EQ80)</f>
        <v>0</v>
      </c>
      <c r="ES80" s="200"/>
      <c r="ET80" s="235" t="s">
        <v>112</v>
      </c>
      <c r="EU80" s="234"/>
    </row>
    <row r="81" spans="2:151" ht="24" customHeight="1" thickBot="1" x14ac:dyDescent="0.2">
      <c r="B81" s="528"/>
      <c r="C81" s="564" t="s">
        <v>9</v>
      </c>
      <c r="D81" s="565"/>
      <c r="E81" s="169" t="s">
        <v>12</v>
      </c>
      <c r="F81" s="362"/>
      <c r="G81" s="143">
        <f t="shared" ref="G81:AT81" si="174">SUM(G77,G79:G80)</f>
        <v>0</v>
      </c>
      <c r="H81" s="143">
        <f t="shared" si="174"/>
        <v>0</v>
      </c>
      <c r="I81" s="143">
        <f t="shared" si="174"/>
        <v>0</v>
      </c>
      <c r="J81" s="143">
        <f t="shared" si="174"/>
        <v>0</v>
      </c>
      <c r="K81" s="143">
        <f t="shared" si="174"/>
        <v>0</v>
      </c>
      <c r="L81" s="143">
        <f t="shared" si="174"/>
        <v>0</v>
      </c>
      <c r="M81" s="143">
        <f t="shared" si="174"/>
        <v>0</v>
      </c>
      <c r="N81" s="143">
        <f t="shared" si="174"/>
        <v>0</v>
      </c>
      <c r="O81" s="143">
        <f t="shared" si="174"/>
        <v>0</v>
      </c>
      <c r="P81" s="143">
        <f t="shared" si="174"/>
        <v>0</v>
      </c>
      <c r="Q81" s="143">
        <f t="shared" si="174"/>
        <v>0</v>
      </c>
      <c r="R81" s="143">
        <f t="shared" si="174"/>
        <v>0</v>
      </c>
      <c r="S81" s="143">
        <f t="shared" si="174"/>
        <v>0</v>
      </c>
      <c r="T81" s="143">
        <f t="shared" si="174"/>
        <v>0</v>
      </c>
      <c r="U81" s="143">
        <f t="shared" si="174"/>
        <v>0</v>
      </c>
      <c r="V81" s="143">
        <f t="shared" si="174"/>
        <v>0</v>
      </c>
      <c r="W81" s="143">
        <f t="shared" si="174"/>
        <v>0</v>
      </c>
      <c r="X81" s="143">
        <f t="shared" si="174"/>
        <v>0</v>
      </c>
      <c r="Y81" s="143">
        <f t="shared" si="174"/>
        <v>0</v>
      </c>
      <c r="Z81" s="143">
        <f t="shared" si="174"/>
        <v>0</v>
      </c>
      <c r="AA81" s="143">
        <f t="shared" si="174"/>
        <v>0</v>
      </c>
      <c r="AB81" s="143">
        <f t="shared" si="174"/>
        <v>0</v>
      </c>
      <c r="AC81" s="143">
        <f t="shared" si="174"/>
        <v>0</v>
      </c>
      <c r="AD81" s="143">
        <f t="shared" si="174"/>
        <v>0</v>
      </c>
      <c r="AE81" s="143">
        <f t="shared" si="174"/>
        <v>0</v>
      </c>
      <c r="AF81" s="143">
        <f t="shared" si="174"/>
        <v>0</v>
      </c>
      <c r="AG81" s="143">
        <f t="shared" si="174"/>
        <v>0</v>
      </c>
      <c r="AH81" s="143">
        <f t="shared" si="174"/>
        <v>0</v>
      </c>
      <c r="AI81" s="143">
        <f t="shared" si="174"/>
        <v>0</v>
      </c>
      <c r="AJ81" s="143">
        <f t="shared" si="174"/>
        <v>0</v>
      </c>
      <c r="AK81" s="143">
        <f t="shared" si="174"/>
        <v>0</v>
      </c>
      <c r="AL81" s="143">
        <f t="shared" si="174"/>
        <v>0</v>
      </c>
      <c r="AM81" s="143">
        <f t="shared" si="174"/>
        <v>0</v>
      </c>
      <c r="AN81" s="143">
        <f t="shared" si="174"/>
        <v>0</v>
      </c>
      <c r="AO81" s="143">
        <f t="shared" si="174"/>
        <v>0</v>
      </c>
      <c r="AP81" s="143">
        <f t="shared" si="174"/>
        <v>0</v>
      </c>
      <c r="AQ81" s="143">
        <f t="shared" si="174"/>
        <v>0</v>
      </c>
      <c r="AR81" s="143">
        <f t="shared" si="174"/>
        <v>0</v>
      </c>
      <c r="AS81" s="143">
        <f t="shared" si="174"/>
        <v>0</v>
      </c>
      <c r="AT81" s="143">
        <f t="shared" si="174"/>
        <v>0</v>
      </c>
      <c r="AU81" s="143">
        <f t="shared" ref="AU81:AX81" si="175">SUM(AU77,AU79:AU80)</f>
        <v>0</v>
      </c>
      <c r="AV81" s="143">
        <f t="shared" si="175"/>
        <v>0</v>
      </c>
      <c r="AW81" s="143">
        <f t="shared" si="175"/>
        <v>0</v>
      </c>
      <c r="AX81" s="143">
        <f t="shared" si="175"/>
        <v>0</v>
      </c>
      <c r="AY81" s="143">
        <f>SUM(AY77,AY79:AY80)</f>
        <v>0</v>
      </c>
      <c r="AZ81" s="143">
        <f t="shared" ref="AZ81:DJ81" si="176">SUM(AZ77,AZ79:AZ80)</f>
        <v>0</v>
      </c>
      <c r="BA81" s="143">
        <f t="shared" si="176"/>
        <v>0</v>
      </c>
      <c r="BB81" s="143">
        <f t="shared" si="176"/>
        <v>0</v>
      </c>
      <c r="BC81" s="143">
        <f t="shared" si="176"/>
        <v>0</v>
      </c>
      <c r="BD81" s="143">
        <f t="shared" si="176"/>
        <v>0</v>
      </c>
      <c r="BE81" s="143">
        <f t="shared" si="176"/>
        <v>0</v>
      </c>
      <c r="BF81" s="143">
        <f t="shared" si="176"/>
        <v>0</v>
      </c>
      <c r="BG81" s="143">
        <f t="shared" si="176"/>
        <v>0</v>
      </c>
      <c r="BH81" s="143">
        <f t="shared" si="176"/>
        <v>0</v>
      </c>
      <c r="BI81" s="143">
        <f t="shared" si="176"/>
        <v>0</v>
      </c>
      <c r="BJ81" s="143">
        <f t="shared" si="176"/>
        <v>0</v>
      </c>
      <c r="BK81" s="143">
        <f t="shared" si="176"/>
        <v>0</v>
      </c>
      <c r="BL81" s="143">
        <f t="shared" si="176"/>
        <v>0</v>
      </c>
      <c r="BM81" s="143">
        <f t="shared" si="176"/>
        <v>0</v>
      </c>
      <c r="BN81" s="143">
        <f t="shared" si="176"/>
        <v>0</v>
      </c>
      <c r="BO81" s="143">
        <f t="shared" si="176"/>
        <v>0</v>
      </c>
      <c r="BP81" s="143">
        <f t="shared" si="176"/>
        <v>0</v>
      </c>
      <c r="BQ81" s="143">
        <f t="shared" si="176"/>
        <v>0</v>
      </c>
      <c r="BR81" s="143">
        <f t="shared" si="176"/>
        <v>0</v>
      </c>
      <c r="BS81" s="143">
        <f t="shared" si="176"/>
        <v>0</v>
      </c>
      <c r="BT81" s="143">
        <f t="shared" si="176"/>
        <v>0</v>
      </c>
      <c r="BU81" s="143">
        <f t="shared" si="176"/>
        <v>0</v>
      </c>
      <c r="BV81" s="143">
        <f t="shared" si="176"/>
        <v>0</v>
      </c>
      <c r="BW81" s="143">
        <f t="shared" si="176"/>
        <v>0</v>
      </c>
      <c r="BX81" s="143">
        <f t="shared" si="176"/>
        <v>0</v>
      </c>
      <c r="BY81" s="143">
        <f t="shared" si="176"/>
        <v>0</v>
      </c>
      <c r="BZ81" s="143">
        <f t="shared" si="176"/>
        <v>0</v>
      </c>
      <c r="CA81" s="143">
        <f t="shared" si="176"/>
        <v>0</v>
      </c>
      <c r="CB81" s="143">
        <f t="shared" si="176"/>
        <v>0</v>
      </c>
      <c r="CC81" s="143">
        <f t="shared" si="176"/>
        <v>0</v>
      </c>
      <c r="CD81" s="143">
        <f t="shared" si="176"/>
        <v>0</v>
      </c>
      <c r="CE81" s="143">
        <f t="shared" si="176"/>
        <v>0</v>
      </c>
      <c r="CF81" s="143">
        <f t="shared" si="176"/>
        <v>0</v>
      </c>
      <c r="CG81" s="143">
        <f t="shared" si="176"/>
        <v>0</v>
      </c>
      <c r="CH81" s="143">
        <f t="shared" si="176"/>
        <v>0</v>
      </c>
      <c r="CI81" s="143">
        <f t="shared" si="176"/>
        <v>0</v>
      </c>
      <c r="CJ81" s="143">
        <f t="shared" si="176"/>
        <v>0</v>
      </c>
      <c r="CK81" s="143">
        <f t="shared" si="176"/>
        <v>0</v>
      </c>
      <c r="CL81" s="143">
        <f t="shared" si="176"/>
        <v>0</v>
      </c>
      <c r="CM81" s="143">
        <f t="shared" si="176"/>
        <v>0</v>
      </c>
      <c r="CN81" s="143">
        <f t="shared" si="176"/>
        <v>0</v>
      </c>
      <c r="CO81" s="143">
        <f t="shared" si="176"/>
        <v>0</v>
      </c>
      <c r="CP81" s="143">
        <f t="shared" si="176"/>
        <v>0</v>
      </c>
      <c r="CQ81" s="143">
        <f t="shared" si="176"/>
        <v>0</v>
      </c>
      <c r="CR81" s="143">
        <f t="shared" si="176"/>
        <v>0</v>
      </c>
      <c r="CS81" s="143">
        <f t="shared" si="176"/>
        <v>0</v>
      </c>
      <c r="CT81" s="143">
        <f t="shared" si="176"/>
        <v>0</v>
      </c>
      <c r="CU81" s="201">
        <f t="shared" si="176"/>
        <v>0</v>
      </c>
      <c r="CV81" s="143">
        <f t="shared" si="176"/>
        <v>0</v>
      </c>
      <c r="CW81" s="143">
        <f t="shared" si="176"/>
        <v>0</v>
      </c>
      <c r="CX81" s="143">
        <f t="shared" si="176"/>
        <v>0</v>
      </c>
      <c r="CY81" s="143">
        <f t="shared" si="176"/>
        <v>0</v>
      </c>
      <c r="CZ81" s="143">
        <f t="shared" si="176"/>
        <v>0</v>
      </c>
      <c r="DA81" s="143">
        <f t="shared" si="176"/>
        <v>0</v>
      </c>
      <c r="DB81" s="143">
        <f t="shared" si="176"/>
        <v>0</v>
      </c>
      <c r="DC81" s="143">
        <f t="shared" si="176"/>
        <v>0</v>
      </c>
      <c r="DD81" s="143">
        <f t="shared" si="176"/>
        <v>225000</v>
      </c>
      <c r="DE81" s="143">
        <f t="shared" si="176"/>
        <v>219375</v>
      </c>
      <c r="DF81" s="143">
        <f t="shared" si="176"/>
        <v>213750</v>
      </c>
      <c r="DG81" s="143">
        <f t="shared" si="176"/>
        <v>208125</v>
      </c>
      <c r="DH81" s="143">
        <f t="shared" si="176"/>
        <v>202500</v>
      </c>
      <c r="DI81" s="143">
        <f t="shared" si="176"/>
        <v>196875</v>
      </c>
      <c r="DJ81" s="143">
        <f t="shared" si="176"/>
        <v>191250</v>
      </c>
      <c r="DK81" s="143">
        <f t="shared" ref="DK81:ER81" si="177">SUM(DK77,DK79:DK80)</f>
        <v>185625</v>
      </c>
      <c r="DL81" s="143">
        <f t="shared" si="177"/>
        <v>180000</v>
      </c>
      <c r="DM81" s="143">
        <f t="shared" si="177"/>
        <v>174375</v>
      </c>
      <c r="DN81" s="143">
        <f t="shared" si="177"/>
        <v>168750</v>
      </c>
      <c r="DO81" s="143">
        <f t="shared" si="177"/>
        <v>163125</v>
      </c>
      <c r="DP81" s="143">
        <f t="shared" si="177"/>
        <v>157500</v>
      </c>
      <c r="DQ81" s="143">
        <f t="shared" si="177"/>
        <v>151875</v>
      </c>
      <c r="DR81" s="143">
        <f t="shared" si="177"/>
        <v>146250</v>
      </c>
      <c r="DS81" s="143">
        <f t="shared" si="177"/>
        <v>140625</v>
      </c>
      <c r="DT81" s="143">
        <f t="shared" si="177"/>
        <v>135000</v>
      </c>
      <c r="DU81" s="143">
        <f t="shared" si="177"/>
        <v>129375</v>
      </c>
      <c r="DV81" s="143">
        <f t="shared" si="177"/>
        <v>123750</v>
      </c>
      <c r="DW81" s="143">
        <f t="shared" si="177"/>
        <v>118125</v>
      </c>
      <c r="DX81" s="143">
        <f t="shared" si="177"/>
        <v>112500</v>
      </c>
      <c r="DY81" s="143">
        <f t="shared" si="177"/>
        <v>106875</v>
      </c>
      <c r="DZ81" s="143">
        <f t="shared" si="177"/>
        <v>101250</v>
      </c>
      <c r="EA81" s="143">
        <f t="shared" si="177"/>
        <v>95625</v>
      </c>
      <c r="EB81" s="143">
        <f t="shared" si="177"/>
        <v>90000</v>
      </c>
      <c r="EC81" s="143">
        <f t="shared" si="177"/>
        <v>84375</v>
      </c>
      <c r="ED81" s="143">
        <f t="shared" si="177"/>
        <v>78750</v>
      </c>
      <c r="EE81" s="143">
        <f t="shared" si="177"/>
        <v>73125</v>
      </c>
      <c r="EF81" s="143">
        <f t="shared" si="177"/>
        <v>67500</v>
      </c>
      <c r="EG81" s="143">
        <f t="shared" si="177"/>
        <v>61875</v>
      </c>
      <c r="EH81" s="143">
        <f t="shared" si="177"/>
        <v>56250</v>
      </c>
      <c r="EI81" s="143">
        <f t="shared" si="177"/>
        <v>50625</v>
      </c>
      <c r="EJ81" s="143">
        <f t="shared" si="177"/>
        <v>45000</v>
      </c>
      <c r="EK81" s="143">
        <f t="shared" si="177"/>
        <v>39375</v>
      </c>
      <c r="EL81" s="143">
        <f t="shared" si="177"/>
        <v>33750</v>
      </c>
      <c r="EM81" s="143">
        <f t="shared" si="177"/>
        <v>28125</v>
      </c>
      <c r="EN81" s="143">
        <f t="shared" si="177"/>
        <v>22500</v>
      </c>
      <c r="EO81" s="143">
        <f t="shared" si="177"/>
        <v>16875</v>
      </c>
      <c r="EP81" s="143">
        <f t="shared" si="177"/>
        <v>11250</v>
      </c>
      <c r="EQ81" s="143">
        <f t="shared" si="177"/>
        <v>5625</v>
      </c>
      <c r="ER81" s="143">
        <f t="shared" si="177"/>
        <v>225000</v>
      </c>
      <c r="ES81" s="202"/>
      <c r="ET81" s="236">
        <f>ROUND(CU81/CV$8,0)</f>
        <v>0</v>
      </c>
      <c r="EU81" s="180">
        <f>ROUND(ER81/ER$8,0)</f>
        <v>32927</v>
      </c>
    </row>
    <row r="82" spans="2:151" ht="24" customHeight="1" thickBot="1" x14ac:dyDescent="0.2">
      <c r="B82" s="175"/>
      <c r="C82" s="176"/>
      <c r="D82" s="177"/>
      <c r="E82" s="352"/>
      <c r="F82" s="353"/>
      <c r="G82" s="233"/>
      <c r="H82" s="233"/>
      <c r="I82" s="366"/>
      <c r="J82" s="366"/>
      <c r="K82" s="366"/>
      <c r="L82" s="366"/>
      <c r="M82" s="366"/>
      <c r="N82" s="366"/>
      <c r="O82" s="366"/>
      <c r="P82" s="366"/>
      <c r="Q82" s="366"/>
      <c r="R82" s="366"/>
      <c r="S82" s="366"/>
      <c r="T82" s="366"/>
      <c r="U82" s="366"/>
      <c r="V82" s="366"/>
      <c r="W82" s="366"/>
      <c r="X82" s="366"/>
      <c r="Y82" s="366"/>
      <c r="Z82" s="366"/>
      <c r="AA82" s="366"/>
      <c r="AB82" s="366"/>
      <c r="AC82" s="366"/>
      <c r="AD82" s="366"/>
      <c r="AE82" s="366"/>
      <c r="AF82" s="366"/>
      <c r="AG82" s="366"/>
      <c r="AH82" s="366"/>
      <c r="AI82" s="366"/>
      <c r="AJ82" s="366"/>
      <c r="AK82" s="366"/>
      <c r="AL82" s="366"/>
      <c r="AM82" s="366"/>
      <c r="AN82" s="366"/>
      <c r="AO82" s="366"/>
      <c r="AP82" s="366"/>
      <c r="AQ82" s="366"/>
      <c r="AR82" s="366"/>
      <c r="AS82" s="366"/>
      <c r="AT82" s="366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4"/>
      <c r="BR82" s="144"/>
      <c r="BS82" s="144"/>
      <c r="BT82" s="144"/>
      <c r="BU82" s="144"/>
      <c r="BV82" s="144"/>
      <c r="BW82" s="144"/>
      <c r="BX82" s="144"/>
      <c r="BY82" s="144"/>
      <c r="BZ82" s="144"/>
      <c r="CA82" s="144"/>
      <c r="CB82" s="144"/>
      <c r="CC82" s="144"/>
      <c r="CD82" s="144"/>
      <c r="CE82" s="144"/>
      <c r="CF82" s="144"/>
      <c r="CG82" s="144"/>
      <c r="CH82" s="144"/>
      <c r="CI82" s="144"/>
      <c r="CJ82" s="144"/>
      <c r="CK82" s="144"/>
      <c r="CL82" s="144"/>
      <c r="CM82" s="144"/>
      <c r="CN82" s="144"/>
      <c r="CO82" s="144"/>
      <c r="CP82" s="144"/>
      <c r="CQ82" s="144"/>
      <c r="CR82" s="144"/>
      <c r="CS82" s="144"/>
      <c r="CT82" s="144"/>
      <c r="CU82" s="203"/>
      <c r="CV82" s="144"/>
      <c r="CW82" s="144"/>
      <c r="CX82" s="144"/>
      <c r="CY82" s="144"/>
      <c r="CZ82" s="144"/>
      <c r="DA82" s="144"/>
      <c r="DB82" s="144"/>
      <c r="DC82" s="144"/>
      <c r="DD82" s="144"/>
      <c r="DE82" s="144"/>
      <c r="DF82" s="144"/>
      <c r="DG82" s="144"/>
      <c r="DH82" s="144"/>
      <c r="DI82" s="144"/>
      <c r="DJ82" s="144"/>
      <c r="DK82" s="144"/>
      <c r="DL82" s="144"/>
      <c r="DM82" s="144"/>
      <c r="DN82" s="144"/>
      <c r="DO82" s="144"/>
      <c r="DP82" s="144"/>
      <c r="DQ82" s="144"/>
      <c r="DR82" s="144"/>
      <c r="DS82" s="144"/>
      <c r="DT82" s="144"/>
      <c r="DU82" s="144"/>
      <c r="DV82" s="144"/>
      <c r="DW82" s="144"/>
      <c r="DX82" s="144"/>
      <c r="DY82" s="144"/>
      <c r="DZ82" s="144"/>
      <c r="EA82" s="144"/>
      <c r="EB82" s="144"/>
      <c r="EC82" s="144"/>
      <c r="ED82" s="144"/>
      <c r="EE82" s="144"/>
      <c r="EF82" s="144"/>
      <c r="EG82" s="144"/>
      <c r="EH82" s="144"/>
      <c r="EI82" s="144"/>
      <c r="EJ82" s="144"/>
      <c r="EK82" s="144"/>
      <c r="EL82" s="144"/>
      <c r="EM82" s="144"/>
      <c r="EN82" s="144"/>
      <c r="EO82" s="144"/>
      <c r="EP82" s="144"/>
      <c r="EQ82" s="144"/>
      <c r="ER82" s="144"/>
      <c r="ES82" s="223"/>
      <c r="ET82" s="236"/>
      <c r="EU82" s="180"/>
    </row>
    <row r="83" spans="2:151" ht="24" customHeight="1" thickBot="1" x14ac:dyDescent="0.2">
      <c r="B83" s="355" t="s">
        <v>398</v>
      </c>
      <c r="C83" s="178"/>
      <c r="D83" s="178"/>
      <c r="E83" s="179"/>
      <c r="F83" s="367"/>
      <c r="G83" s="377"/>
      <c r="H83" s="377"/>
      <c r="I83" s="377"/>
      <c r="J83" s="377"/>
      <c r="K83" s="377"/>
      <c r="L83" s="377"/>
      <c r="M83" s="377"/>
      <c r="N83" s="377"/>
      <c r="O83" s="377"/>
      <c r="P83" s="377"/>
      <c r="Q83" s="377"/>
      <c r="R83" s="377"/>
      <c r="S83" s="377"/>
      <c r="T83" s="377"/>
      <c r="U83" s="377"/>
      <c r="V83" s="377"/>
      <c r="W83" s="377"/>
      <c r="X83" s="377"/>
      <c r="Y83" s="377"/>
      <c r="Z83" s="377"/>
      <c r="AA83" s="377"/>
      <c r="AB83" s="377"/>
      <c r="AC83" s="377"/>
      <c r="AD83" s="377"/>
      <c r="AE83" s="377"/>
      <c r="AF83" s="377"/>
      <c r="AG83" s="377"/>
      <c r="AH83" s="377"/>
      <c r="AI83" s="377"/>
      <c r="AJ83" s="377"/>
      <c r="AK83" s="377"/>
      <c r="AL83" s="377"/>
      <c r="AM83" s="377"/>
      <c r="AN83" s="377"/>
      <c r="AO83" s="377"/>
      <c r="AP83" s="377"/>
      <c r="AQ83" s="377"/>
      <c r="AR83" s="377"/>
      <c r="AS83" s="377"/>
      <c r="AT83" s="377"/>
      <c r="AU83" s="181"/>
      <c r="AV83" s="181"/>
      <c r="AW83" s="181"/>
      <c r="AX83" s="181"/>
      <c r="AY83" s="181"/>
      <c r="AZ83" s="181"/>
      <c r="BA83" s="181"/>
      <c r="BB83" s="181"/>
      <c r="BC83" s="181"/>
      <c r="BD83" s="181"/>
      <c r="BE83" s="181"/>
      <c r="BF83" s="181"/>
      <c r="BG83" s="181"/>
      <c r="BH83" s="181"/>
      <c r="BI83" s="181"/>
      <c r="BJ83" s="181"/>
      <c r="BK83" s="181"/>
      <c r="BL83" s="181"/>
      <c r="BM83" s="181"/>
      <c r="BN83" s="181"/>
      <c r="BO83" s="181"/>
      <c r="BP83" s="181"/>
      <c r="BQ83" s="181"/>
      <c r="BR83" s="181"/>
      <c r="BS83" s="181"/>
      <c r="BT83" s="181"/>
      <c r="BU83" s="181"/>
      <c r="BV83" s="181"/>
      <c r="BW83" s="181"/>
      <c r="BX83" s="181"/>
      <c r="BY83" s="181"/>
      <c r="BZ83" s="181"/>
      <c r="CA83" s="181"/>
      <c r="CB83" s="181"/>
      <c r="CC83" s="181"/>
      <c r="CD83" s="181"/>
      <c r="CE83" s="181"/>
      <c r="CF83" s="181"/>
      <c r="CG83" s="181"/>
      <c r="CH83" s="181"/>
      <c r="CI83" s="181"/>
      <c r="CJ83" s="181"/>
      <c r="CK83" s="181"/>
      <c r="CL83" s="181"/>
      <c r="CM83" s="181"/>
      <c r="CN83" s="181"/>
      <c r="CO83" s="181"/>
      <c r="CP83" s="181"/>
      <c r="CQ83" s="181"/>
      <c r="CR83" s="181"/>
      <c r="CS83" s="181"/>
      <c r="CT83" s="375"/>
      <c r="CU83" s="379">
        <f>SUM(CU16,CU23,CU30,CU37,CU44,CU53,CU60,CU67,CU74,CU81)</f>
        <v>4441030</v>
      </c>
      <c r="CV83" s="182"/>
      <c r="CW83" s="181"/>
      <c r="CX83" s="181"/>
      <c r="CY83" s="181"/>
      <c r="CZ83" s="181"/>
      <c r="DA83" s="181"/>
      <c r="DB83" s="181"/>
      <c r="DC83" s="181"/>
      <c r="DD83" s="181"/>
      <c r="DE83" s="181"/>
      <c r="DF83" s="181"/>
      <c r="DG83" s="181"/>
      <c r="DH83" s="181"/>
      <c r="DI83" s="181"/>
      <c r="DJ83" s="181"/>
      <c r="DK83" s="181"/>
      <c r="DL83" s="181"/>
      <c r="DM83" s="181"/>
      <c r="DN83" s="181"/>
      <c r="DO83" s="181"/>
      <c r="DP83" s="181"/>
      <c r="DQ83" s="181"/>
      <c r="DR83" s="181"/>
      <c r="DS83" s="181"/>
      <c r="DT83" s="181"/>
      <c r="DU83" s="181"/>
      <c r="DV83" s="181"/>
      <c r="DW83" s="181"/>
      <c r="DX83" s="181"/>
      <c r="DY83" s="181"/>
      <c r="DZ83" s="181"/>
      <c r="EA83" s="181"/>
      <c r="EB83" s="181"/>
      <c r="EC83" s="181"/>
      <c r="ED83" s="181"/>
      <c r="EE83" s="181"/>
      <c r="EF83" s="181"/>
      <c r="EG83" s="181"/>
      <c r="EH83" s="181"/>
      <c r="EI83" s="181"/>
      <c r="EJ83" s="181"/>
      <c r="EK83" s="181"/>
      <c r="EL83" s="181"/>
      <c r="EM83" s="181"/>
      <c r="EN83" s="181"/>
      <c r="EO83" s="181"/>
      <c r="EP83" s="181"/>
      <c r="EQ83" s="375"/>
      <c r="ER83" s="380">
        <f>SUM(ER16,ER23,ER30,ER37,ER44,ER53,ER60,ER67,ER74,ER81)</f>
        <v>8560412</v>
      </c>
      <c r="ES83" s="374"/>
      <c r="ET83" s="236">
        <f>SUM(ET16,ET23,ET30,ET37,ET44,ET53,ET60,ET67,ET74,ET81)</f>
        <v>4270221</v>
      </c>
      <c r="EU83" s="180">
        <f>SUM(EU16,EU23,EU30,EU37,EU44,EU53,EU60,EU67,EU74,EU81)</f>
        <v>1252749</v>
      </c>
    </row>
    <row r="84" spans="2:151" ht="21" customHeight="1" x14ac:dyDescent="0.15"/>
    <row r="85" spans="2:151" ht="21" customHeight="1" x14ac:dyDescent="0.15">
      <c r="ER85" s="372" t="s">
        <v>210</v>
      </c>
      <c r="ES85" s="372"/>
      <c r="ET85" s="373">
        <f>ROUND(CU83/CV$8,0)</f>
        <v>4270221</v>
      </c>
      <c r="EU85" s="373">
        <f>ROUND(ER83/ER$8,0)</f>
        <v>1252749</v>
      </c>
    </row>
  </sheetData>
  <mergeCells count="80">
    <mergeCell ref="B46:B53"/>
    <mergeCell ref="C46:C47"/>
    <mergeCell ref="C52:D52"/>
    <mergeCell ref="C53:D53"/>
    <mergeCell ref="C50:C51"/>
    <mergeCell ref="C48:C49"/>
    <mergeCell ref="C81:D81"/>
    <mergeCell ref="B76:B81"/>
    <mergeCell ref="B69:B74"/>
    <mergeCell ref="B62:B67"/>
    <mergeCell ref="C59:D59"/>
    <mergeCell ref="C60:D60"/>
    <mergeCell ref="C66:D66"/>
    <mergeCell ref="C67:D67"/>
    <mergeCell ref="C62:C63"/>
    <mergeCell ref="C64:C65"/>
    <mergeCell ref="B55:B60"/>
    <mergeCell ref="C57:C58"/>
    <mergeCell ref="C80:D80"/>
    <mergeCell ref="C55:C56"/>
    <mergeCell ref="ET75:ET79"/>
    <mergeCell ref="EU75:EU79"/>
    <mergeCell ref="C69:C70"/>
    <mergeCell ref="C73:D73"/>
    <mergeCell ref="C74:D74"/>
    <mergeCell ref="C76:C77"/>
    <mergeCell ref="C78:C79"/>
    <mergeCell ref="C71:C72"/>
    <mergeCell ref="ET68:ET72"/>
    <mergeCell ref="EU68:EU72"/>
    <mergeCell ref="EU54:EU58"/>
    <mergeCell ref="ET24:ET28"/>
    <mergeCell ref="EU24:EU28"/>
    <mergeCell ref="ET61:ET65"/>
    <mergeCell ref="EU61:EU65"/>
    <mergeCell ref="ET38:ET42"/>
    <mergeCell ref="EU38:EU42"/>
    <mergeCell ref="EU31:EU35"/>
    <mergeCell ref="ET31:ET35"/>
    <mergeCell ref="ET45:ET51"/>
    <mergeCell ref="EU45:EU51"/>
    <mergeCell ref="C11:C12"/>
    <mergeCell ref="C15:D15"/>
    <mergeCell ref="C16:D16"/>
    <mergeCell ref="C4:E5"/>
    <mergeCell ref="ET54:ET58"/>
    <mergeCell ref="B11:B16"/>
    <mergeCell ref="C13:C14"/>
    <mergeCell ref="EU4:EU9"/>
    <mergeCell ref="B18:B23"/>
    <mergeCell ref="B4:B6"/>
    <mergeCell ref="B7:B9"/>
    <mergeCell ref="C6:E6"/>
    <mergeCell ref="C7:E7"/>
    <mergeCell ref="C8:D8"/>
    <mergeCell ref="C9:D9"/>
    <mergeCell ref="EU17:EU21"/>
    <mergeCell ref="C18:C19"/>
    <mergeCell ref="EU10:EU14"/>
    <mergeCell ref="ET17:ET21"/>
    <mergeCell ref="ET10:ET14"/>
    <mergeCell ref="ET4:ET9"/>
    <mergeCell ref="B25:B30"/>
    <mergeCell ref="C34:C35"/>
    <mergeCell ref="C20:C21"/>
    <mergeCell ref="C23:D23"/>
    <mergeCell ref="C25:C26"/>
    <mergeCell ref="C29:D29"/>
    <mergeCell ref="C30:D30"/>
    <mergeCell ref="C27:C28"/>
    <mergeCell ref="C32:C33"/>
    <mergeCell ref="C22:D22"/>
    <mergeCell ref="B39:B44"/>
    <mergeCell ref="C43:D43"/>
    <mergeCell ref="C44:D44"/>
    <mergeCell ref="C39:C40"/>
    <mergeCell ref="B32:B37"/>
    <mergeCell ref="C36:D36"/>
    <mergeCell ref="C37:D37"/>
    <mergeCell ref="C41:C42"/>
  </mergeCells>
  <phoneticPr fontId="1"/>
  <conditionalFormatting sqref="AU17:ES17 AU24:ES24 AU45:ES45 AU54:ES54 AU61:ES61 AU68:ES68 AU75:ES75 AU31:ES31 AU38:ES38 A10:XFD10">
    <cfRule type="expression" dxfId="4" priority="46">
      <formula>A10="施設整備"</formula>
    </cfRule>
    <cfRule type="expression" dxfId="3" priority="47">
      <formula>A10="再整備"</formula>
    </cfRule>
    <cfRule type="expression" dxfId="2" priority="48">
      <formula>A10="関連事業"</formula>
    </cfRule>
    <cfRule type="expression" dxfId="1" priority="49">
      <formula>A10="当該事業"</formula>
    </cfRule>
    <cfRule type="expression" dxfId="0" priority="50">
      <formula>A10="施設建設"</formula>
    </cfRule>
  </conditionalFormatting>
  <pageMargins left="0.59055118110236227" right="0.59055118110236227" top="0.78740157480314965" bottom="0.59055118110236227" header="0.59055118110236227" footer="0.11811023622047245"/>
  <pageSetup paperSize="9" scale="50" fitToWidth="3" fitToHeight="0" pageOrder="overThenDown" orientation="landscape" r:id="rId1"/>
  <headerFooter>
    <oddHeader>&amp;R&amp;14（第３表）　　　　　</oddHeader>
  </headerFooter>
  <rowBreaks count="1" manualBreakCount="1">
    <brk id="44" min="1" max="108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2"/>
  <sheetViews>
    <sheetView view="pageBreakPreview" zoomScale="85" zoomScaleNormal="80" zoomScaleSheetLayoutView="85" workbookViewId="0">
      <selection activeCell="F16" sqref="F16"/>
    </sheetView>
  </sheetViews>
  <sheetFormatPr defaultRowHeight="13.5" x14ac:dyDescent="0.15"/>
  <cols>
    <col min="1" max="1" width="11.625" style="1" customWidth="1"/>
    <col min="2" max="2" width="1.625" style="1" customWidth="1"/>
    <col min="3" max="3" width="8.625" style="1" customWidth="1"/>
    <col min="4" max="4" width="6.75" style="1" customWidth="1"/>
    <col min="5" max="5" width="28.125" style="1" customWidth="1"/>
    <col min="6" max="10" width="15.625" style="1" customWidth="1"/>
    <col min="11" max="11" width="16.625" style="1" customWidth="1"/>
    <col min="12" max="12" width="13.875" style="1" bestFit="1" customWidth="1"/>
    <col min="13" max="16384" width="9" style="1"/>
  </cols>
  <sheetData>
    <row r="2" spans="2:12" ht="18" customHeight="1" x14ac:dyDescent="0.15">
      <c r="B2" s="32" t="s">
        <v>121</v>
      </c>
      <c r="I2" s="15"/>
      <c r="K2" s="33" t="s">
        <v>124</v>
      </c>
      <c r="L2" s="16"/>
    </row>
    <row r="3" spans="2:12" ht="14.45" customHeight="1" thickBot="1" x14ac:dyDescent="0.2">
      <c r="K3" s="33" t="s">
        <v>19</v>
      </c>
      <c r="L3" s="33"/>
    </row>
    <row r="4" spans="2:12" ht="14.45" customHeight="1" x14ac:dyDescent="0.15">
      <c r="C4" s="34"/>
      <c r="D4" s="35"/>
      <c r="E4" s="36"/>
      <c r="F4" s="37"/>
      <c r="G4" s="38"/>
      <c r="H4" s="39"/>
      <c r="I4" s="40"/>
      <c r="J4" s="90"/>
      <c r="K4" s="91"/>
      <c r="L4" s="278"/>
    </row>
    <row r="5" spans="2:12" ht="14.45" customHeight="1" x14ac:dyDescent="0.15">
      <c r="C5" s="41"/>
      <c r="D5" s="6"/>
      <c r="E5" s="42" t="s">
        <v>20</v>
      </c>
      <c r="F5" s="43" t="s">
        <v>21</v>
      </c>
      <c r="G5" s="44" t="s">
        <v>22</v>
      </c>
      <c r="H5" s="45" t="s">
        <v>23</v>
      </c>
      <c r="I5" s="45" t="s">
        <v>24</v>
      </c>
      <c r="J5" s="92" t="s">
        <v>24</v>
      </c>
      <c r="K5" s="576" t="s">
        <v>25</v>
      </c>
      <c r="L5" s="574" t="s">
        <v>212</v>
      </c>
    </row>
    <row r="6" spans="2:12" ht="14.45" customHeight="1" x14ac:dyDescent="0.15">
      <c r="C6" s="41"/>
      <c r="D6" s="6"/>
      <c r="E6" s="46"/>
      <c r="F6" s="298"/>
      <c r="G6" s="47"/>
      <c r="H6" s="48"/>
      <c r="I6" s="45" t="s">
        <v>26</v>
      </c>
      <c r="J6" s="92" t="s">
        <v>27</v>
      </c>
      <c r="K6" s="576"/>
      <c r="L6" s="575"/>
    </row>
    <row r="7" spans="2:12" ht="14.45" customHeight="1" x14ac:dyDescent="0.15">
      <c r="C7" s="49"/>
      <c r="D7" s="46"/>
      <c r="E7" s="46"/>
      <c r="F7" s="43" t="s">
        <v>123</v>
      </c>
      <c r="G7" s="47"/>
      <c r="H7" s="50"/>
      <c r="I7" s="51" t="s">
        <v>122</v>
      </c>
      <c r="J7" s="93" t="s">
        <v>28</v>
      </c>
      <c r="K7" s="94" t="s">
        <v>199</v>
      </c>
      <c r="L7" s="575"/>
    </row>
    <row r="8" spans="2:12" ht="14.45" customHeight="1" x14ac:dyDescent="0.15">
      <c r="C8" s="49" t="s">
        <v>234</v>
      </c>
      <c r="D8" s="46"/>
      <c r="E8" s="46"/>
      <c r="F8" s="52" t="s">
        <v>107</v>
      </c>
      <c r="G8" s="7" t="s">
        <v>29</v>
      </c>
      <c r="H8" s="11" t="s">
        <v>30</v>
      </c>
      <c r="I8" s="53" t="s">
        <v>31</v>
      </c>
      <c r="J8" s="95" t="s">
        <v>108</v>
      </c>
      <c r="K8" s="96" t="s">
        <v>109</v>
      </c>
      <c r="L8" s="383"/>
    </row>
    <row r="9" spans="2:12" ht="14.45" customHeight="1" thickBot="1" x14ac:dyDescent="0.2">
      <c r="C9" s="54"/>
      <c r="D9" s="55"/>
      <c r="E9" s="55"/>
      <c r="F9" s="56"/>
      <c r="G9" s="57"/>
      <c r="H9" s="58"/>
      <c r="I9" s="58"/>
      <c r="J9" s="97"/>
      <c r="K9" s="98"/>
      <c r="L9" s="384"/>
    </row>
    <row r="10" spans="2:12" ht="11.1" customHeight="1" x14ac:dyDescent="0.15">
      <c r="C10" s="308"/>
      <c r="D10" s="84"/>
      <c r="E10" s="85"/>
      <c r="F10" s="86"/>
      <c r="G10" s="87"/>
      <c r="H10" s="88"/>
      <c r="I10" s="88"/>
      <c r="J10" s="99"/>
      <c r="K10" s="100"/>
      <c r="L10" s="384"/>
    </row>
    <row r="11" spans="2:12" ht="27" customHeight="1" x14ac:dyDescent="0.15">
      <c r="C11" s="296" t="s">
        <v>243</v>
      </c>
      <c r="D11" s="59">
        <f>第１表!D6</f>
        <v>1</v>
      </c>
      <c r="E11" s="89" t="str">
        <f>第１表!F6</f>
        <v>○○ダム</v>
      </c>
      <c r="F11" s="60">
        <f>第３表!ET16</f>
        <v>3483075</v>
      </c>
      <c r="G11" s="61">
        <f>第２表!EW21</f>
        <v>0</v>
      </c>
      <c r="H11" s="61">
        <f>第２表!EX21</f>
        <v>0</v>
      </c>
      <c r="I11" s="61">
        <f>第２表!EY21</f>
        <v>1700737</v>
      </c>
      <c r="J11" s="67">
        <f>第３表!EU16</f>
        <v>359797</v>
      </c>
      <c r="K11" s="101">
        <f>SUM(F11:I11)-J11</f>
        <v>4824015</v>
      </c>
      <c r="L11" s="384"/>
    </row>
    <row r="12" spans="2:12" ht="27" customHeight="1" x14ac:dyDescent="0.15">
      <c r="B12" s="4"/>
      <c r="C12" s="294" t="s">
        <v>243</v>
      </c>
      <c r="D12" s="59">
        <f>第１表!D7</f>
        <v>2</v>
      </c>
      <c r="E12" s="89" t="str">
        <f>第１表!F7</f>
        <v>○○頭首工</v>
      </c>
      <c r="F12" s="314" t="s">
        <v>220</v>
      </c>
      <c r="G12" s="61">
        <f>第２表!EW32</f>
        <v>3587294</v>
      </c>
      <c r="H12" s="61">
        <f>第２表!EX32</f>
        <v>0</v>
      </c>
      <c r="I12" s="61">
        <f>第２表!EY32</f>
        <v>0</v>
      </c>
      <c r="J12" s="67">
        <f>第３表!EU23</f>
        <v>133171</v>
      </c>
      <c r="K12" s="102">
        <f>SUM(F12:I12)-J12</f>
        <v>3454123</v>
      </c>
      <c r="L12" s="385"/>
    </row>
    <row r="13" spans="2:12" ht="27" customHeight="1" x14ac:dyDescent="0.15">
      <c r="B13" s="4"/>
      <c r="C13" s="294" t="s">
        <v>243</v>
      </c>
      <c r="D13" s="59">
        <f>第１表!D8</f>
        <v>3</v>
      </c>
      <c r="E13" s="89" t="str">
        <f>第１表!F8</f>
        <v>○□頭首工</v>
      </c>
      <c r="F13" s="60">
        <f>第３表!ET30</f>
        <v>761612</v>
      </c>
      <c r="G13" s="61">
        <f>第２表!EW43</f>
        <v>2426387</v>
      </c>
      <c r="H13" s="61">
        <f>第２表!EX43</f>
        <v>0</v>
      </c>
      <c r="I13" s="61">
        <f>第２表!EY43</f>
        <v>1412612</v>
      </c>
      <c r="J13" s="67">
        <f>第３表!EU30</f>
        <v>362187</v>
      </c>
      <c r="K13" s="101">
        <f>SUM(F13:I13)-J13</f>
        <v>4238424</v>
      </c>
      <c r="L13" s="385"/>
    </row>
    <row r="14" spans="2:12" ht="27" customHeight="1" x14ac:dyDescent="0.15">
      <c r="B14" s="4"/>
      <c r="C14" s="294" t="s">
        <v>243</v>
      </c>
      <c r="D14" s="59" t="str">
        <f>第１表!D9</f>
        <v>4-1</v>
      </c>
      <c r="E14" s="89" t="str">
        <f>第１表!F9</f>
        <v>○○揚水機場－１</v>
      </c>
      <c r="F14" s="314" t="s">
        <v>220</v>
      </c>
      <c r="G14" s="61">
        <f>第２表!EW54</f>
        <v>1346158</v>
      </c>
      <c r="H14" s="61">
        <f>第２表!EX54</f>
        <v>0</v>
      </c>
      <c r="I14" s="61">
        <f>第２表!EY54</f>
        <v>777078</v>
      </c>
      <c r="J14" s="67">
        <f>第３表!EU37</f>
        <v>223440</v>
      </c>
      <c r="K14" s="101">
        <f>SUM(F14:I14)-J14</f>
        <v>1899796</v>
      </c>
      <c r="L14" s="385"/>
    </row>
    <row r="15" spans="2:12" ht="27" customHeight="1" x14ac:dyDescent="0.15">
      <c r="B15" s="4"/>
      <c r="C15" s="294" t="s">
        <v>243</v>
      </c>
      <c r="D15" s="59" t="str">
        <f>第１表!D10</f>
        <v>4-2</v>
      </c>
      <c r="E15" s="89" t="str">
        <f>第１表!F10</f>
        <v>○□揚水機場－２</v>
      </c>
      <c r="F15" s="63">
        <f>第３表!ET44</f>
        <v>0</v>
      </c>
      <c r="G15" s="64">
        <f>第２表!EW65</f>
        <v>536503</v>
      </c>
      <c r="H15" s="64">
        <f>第２表!EX65</f>
        <v>0</v>
      </c>
      <c r="I15" s="64">
        <f>第２表!EY65</f>
        <v>329538</v>
      </c>
      <c r="J15" s="103">
        <f>第３表!EU44</f>
        <v>63659</v>
      </c>
      <c r="K15" s="104">
        <f>SUM(F15:I15)-J15</f>
        <v>802382</v>
      </c>
      <c r="L15" s="385"/>
    </row>
    <row r="16" spans="2:12" ht="11.1" customHeight="1" x14ac:dyDescent="0.15">
      <c r="B16" s="4"/>
      <c r="C16" s="294"/>
      <c r="D16" s="59"/>
      <c r="E16" s="89"/>
      <c r="F16" s="60"/>
      <c r="G16" s="61"/>
      <c r="H16" s="61"/>
      <c r="I16" s="61"/>
      <c r="J16" s="67"/>
      <c r="K16" s="101"/>
      <c r="L16" s="385"/>
    </row>
    <row r="17" spans="2:12" ht="23.1" customHeight="1" thickBot="1" x14ac:dyDescent="0.2">
      <c r="B17" s="4"/>
      <c r="C17" s="309"/>
      <c r="D17" s="310"/>
      <c r="E17" s="311" t="s">
        <v>183</v>
      </c>
      <c r="F17" s="65">
        <f>SUM(F10:F16)</f>
        <v>4244687</v>
      </c>
      <c r="G17" s="66">
        <f>SUM(G10:G16)</f>
        <v>7896342</v>
      </c>
      <c r="H17" s="66">
        <f>SUM(H10:H16)</f>
        <v>0</v>
      </c>
      <c r="I17" s="66">
        <f>SUM(I10:I16)</f>
        <v>4219965</v>
      </c>
      <c r="J17" s="105">
        <f>SUM(J10:J16)</f>
        <v>1142254</v>
      </c>
      <c r="K17" s="106">
        <f>SUM(F17:I17)-J17</f>
        <v>15218740</v>
      </c>
      <c r="L17" s="385">
        <f>SUM(K11:K16)</f>
        <v>15218740</v>
      </c>
    </row>
    <row r="18" spans="2:12" ht="11.1" customHeight="1" x14ac:dyDescent="0.15">
      <c r="B18" s="4"/>
      <c r="C18" s="308"/>
      <c r="D18" s="81"/>
      <c r="E18" s="312"/>
      <c r="F18" s="71"/>
      <c r="G18" s="82"/>
      <c r="H18" s="82"/>
      <c r="I18" s="82"/>
      <c r="J18" s="107"/>
      <c r="K18" s="108"/>
      <c r="L18" s="385"/>
    </row>
    <row r="19" spans="2:12" ht="27" customHeight="1" x14ac:dyDescent="0.15">
      <c r="B19" s="4"/>
      <c r="C19" s="294" t="s">
        <v>244</v>
      </c>
      <c r="D19" s="59" t="str">
        <f>第１表!D12</f>
        <v>12-1</v>
      </c>
      <c r="E19" s="89" t="str">
        <f>第１表!F12</f>
        <v>○○支線用水路－１</v>
      </c>
      <c r="F19" s="63">
        <f>第３表!ET53</f>
        <v>0</v>
      </c>
      <c r="G19" s="64">
        <f>第２表!EW76</f>
        <v>400035</v>
      </c>
      <c r="H19" s="64">
        <f>第２表!EX76</f>
        <v>0</v>
      </c>
      <c r="I19" s="64">
        <f>第２表!EY76</f>
        <v>278783</v>
      </c>
      <c r="J19" s="103">
        <f>第３表!EU53</f>
        <v>69878</v>
      </c>
      <c r="K19" s="104">
        <f>SUM(F19:I19)-J19</f>
        <v>608940</v>
      </c>
      <c r="L19" s="385"/>
    </row>
    <row r="20" spans="2:12" ht="27" customHeight="1" x14ac:dyDescent="0.15">
      <c r="B20" s="4"/>
      <c r="C20" s="294" t="s">
        <v>244</v>
      </c>
      <c r="D20" s="59" t="str">
        <f>第１表!D13</f>
        <v>12-2</v>
      </c>
      <c r="E20" s="89" t="str">
        <f>第１表!F13</f>
        <v>○○支線用水路－２</v>
      </c>
      <c r="F20" s="63">
        <f>第３表!ET60</f>
        <v>18965</v>
      </c>
      <c r="G20" s="64">
        <f>第２表!EW87</f>
        <v>0</v>
      </c>
      <c r="H20" s="64">
        <f>第２表!EX87</f>
        <v>0</v>
      </c>
      <c r="I20" s="64">
        <f>第２表!EY87</f>
        <v>12155</v>
      </c>
      <c r="J20" s="103">
        <f>第３表!EU60</f>
        <v>3300</v>
      </c>
      <c r="K20" s="104">
        <f>SUM(F20:I20)-J20</f>
        <v>27820</v>
      </c>
      <c r="L20" s="385"/>
    </row>
    <row r="21" spans="2:12" ht="27" customHeight="1" x14ac:dyDescent="0.15">
      <c r="B21" s="4"/>
      <c r="C21" s="294" t="s">
        <v>244</v>
      </c>
      <c r="D21" s="59">
        <f>第１表!D14</f>
        <v>13</v>
      </c>
      <c r="E21" s="89" t="str">
        <f>第１表!F14</f>
        <v>○□支線用水路</v>
      </c>
      <c r="F21" s="314" t="s">
        <v>220</v>
      </c>
      <c r="G21" s="61">
        <f>第２表!EW98</f>
        <v>0</v>
      </c>
      <c r="H21" s="61">
        <f>第２表!EX98</f>
        <v>355633</v>
      </c>
      <c r="I21" s="61">
        <f>第２表!EY98</f>
        <v>0</v>
      </c>
      <c r="J21" s="67">
        <f>第３表!EU67</f>
        <v>4390</v>
      </c>
      <c r="K21" s="101">
        <f>SUM(F21:I21)-J21</f>
        <v>351243</v>
      </c>
      <c r="L21" s="385"/>
    </row>
    <row r="22" spans="2:12" ht="27" customHeight="1" x14ac:dyDescent="0.15">
      <c r="B22" s="4"/>
      <c r="C22" s="294" t="s">
        <v>244</v>
      </c>
      <c r="D22" s="59">
        <f>第１表!D15</f>
        <v>14</v>
      </c>
      <c r="E22" s="89" t="str">
        <f>第１表!F15</f>
        <v>県営ほ場整備○○地区（整地工）</v>
      </c>
      <c r="F22" s="315" t="s">
        <v>220</v>
      </c>
      <c r="G22" s="64">
        <f>第２表!EW109</f>
        <v>0</v>
      </c>
      <c r="H22" s="64">
        <f>第２表!EX109</f>
        <v>438641</v>
      </c>
      <c r="I22" s="64">
        <f>第２表!EY109</f>
        <v>0</v>
      </c>
      <c r="J22" s="103">
        <f>第３表!EU74</f>
        <v>0</v>
      </c>
      <c r="K22" s="104">
        <f>SUM(F22:I22)-J22</f>
        <v>438641</v>
      </c>
      <c r="L22" s="385"/>
    </row>
    <row r="23" spans="2:12" ht="27" customHeight="1" x14ac:dyDescent="0.15">
      <c r="B23" s="4"/>
      <c r="C23" s="294" t="s">
        <v>244</v>
      </c>
      <c r="D23" s="59">
        <f>第１表!D16</f>
        <v>15</v>
      </c>
      <c r="E23" s="89" t="str">
        <f>第１表!F16</f>
        <v>県営ほ場整備○○地区（水路工）</v>
      </c>
      <c r="F23" s="314" t="s">
        <v>220</v>
      </c>
      <c r="G23" s="64">
        <f>第２表!EW120</f>
        <v>0</v>
      </c>
      <c r="H23" s="64">
        <f>第２表!EX120</f>
        <v>166770</v>
      </c>
      <c r="I23" s="64">
        <f>第２表!EY120</f>
        <v>32927</v>
      </c>
      <c r="J23" s="103">
        <f>第３表!EU81</f>
        <v>32927</v>
      </c>
      <c r="K23" s="101">
        <f>SUM(F23:I23)-J23</f>
        <v>166770</v>
      </c>
      <c r="L23" s="385"/>
    </row>
    <row r="24" spans="2:12" ht="11.1" customHeight="1" x14ac:dyDescent="0.15">
      <c r="B24" s="4"/>
      <c r="C24" s="294"/>
      <c r="D24" s="59"/>
      <c r="E24" s="89"/>
      <c r="F24" s="68"/>
      <c r="G24" s="61"/>
      <c r="H24" s="61"/>
      <c r="I24" s="61"/>
      <c r="J24" s="67"/>
      <c r="K24" s="101"/>
      <c r="L24" s="385"/>
    </row>
    <row r="25" spans="2:12" ht="23.1" customHeight="1" thickBot="1" x14ac:dyDescent="0.2">
      <c r="B25" s="4"/>
      <c r="C25" s="309"/>
      <c r="D25" s="310"/>
      <c r="E25" s="311" t="s">
        <v>183</v>
      </c>
      <c r="F25" s="69">
        <f>SUM(F18:F24)</f>
        <v>18965</v>
      </c>
      <c r="G25" s="70">
        <f>SUM(G18:G24)</f>
        <v>400035</v>
      </c>
      <c r="H25" s="70">
        <f>SUM(H18:H24)</f>
        <v>961044</v>
      </c>
      <c r="I25" s="70">
        <f>SUM(I18:I24)</f>
        <v>323865</v>
      </c>
      <c r="J25" s="105">
        <f>SUM(J18:J24)</f>
        <v>110495</v>
      </c>
      <c r="K25" s="106">
        <f>SUM(F25:I25)-J25</f>
        <v>1593414</v>
      </c>
      <c r="L25" s="385">
        <f>SUM(K19:K23)</f>
        <v>1593414</v>
      </c>
    </row>
    <row r="26" spans="2:12" ht="11.1" customHeight="1" x14ac:dyDescent="0.15">
      <c r="B26" s="4"/>
      <c r="C26" s="307"/>
      <c r="D26" s="299"/>
      <c r="E26" s="300"/>
      <c r="F26" s="301"/>
      <c r="G26" s="299"/>
      <c r="H26" s="299"/>
      <c r="I26" s="299"/>
      <c r="J26" s="300"/>
      <c r="K26" s="302"/>
      <c r="L26" s="62"/>
    </row>
    <row r="27" spans="2:12" ht="27" customHeight="1" x14ac:dyDescent="0.15">
      <c r="B27" s="4"/>
      <c r="C27" s="296" t="s">
        <v>211</v>
      </c>
      <c r="D27" s="303"/>
      <c r="E27" s="304"/>
      <c r="F27" s="305"/>
      <c r="G27" s="303"/>
      <c r="H27" s="303"/>
      <c r="I27" s="303"/>
      <c r="J27" s="304"/>
      <c r="K27" s="306"/>
      <c r="L27" s="62"/>
    </row>
    <row r="28" spans="2:12" ht="11.1" customHeight="1" x14ac:dyDescent="0.15">
      <c r="B28" s="4"/>
      <c r="C28" s="296"/>
      <c r="D28" s="59"/>
      <c r="E28" s="89"/>
      <c r="F28" s="60"/>
      <c r="G28" s="61"/>
      <c r="H28" s="61"/>
      <c r="I28" s="61"/>
      <c r="J28" s="67"/>
      <c r="K28" s="101"/>
      <c r="L28" s="62"/>
    </row>
    <row r="29" spans="2:12" ht="23.1" customHeight="1" x14ac:dyDescent="0.15">
      <c r="B29" s="4"/>
      <c r="C29" s="296"/>
      <c r="D29" s="72"/>
      <c r="E29" s="183" t="s">
        <v>183</v>
      </c>
      <c r="F29" s="83">
        <f>SUM(F26:F28)</f>
        <v>0</v>
      </c>
      <c r="G29" s="73">
        <f>SUM(G26:G28)</f>
        <v>0</v>
      </c>
      <c r="H29" s="73">
        <f>SUM(H26:H28)</f>
        <v>0</v>
      </c>
      <c r="I29" s="73">
        <f>SUM(I26:I28)</f>
        <v>0</v>
      </c>
      <c r="J29" s="109">
        <f>SUM(J26:J28)</f>
        <v>0</v>
      </c>
      <c r="K29" s="110">
        <f>SUM(F29:I29)-J29</f>
        <v>0</v>
      </c>
      <c r="L29" s="62">
        <f>SUM(K27)</f>
        <v>0</v>
      </c>
    </row>
    <row r="30" spans="2:12" ht="23.1" customHeight="1" thickBot="1" x14ac:dyDescent="0.2">
      <c r="C30" s="571" t="s">
        <v>32</v>
      </c>
      <c r="D30" s="572"/>
      <c r="E30" s="573"/>
      <c r="F30" s="74">
        <f>SUM(F17,F25,F29)</f>
        <v>4263652</v>
      </c>
      <c r="G30" s="75">
        <f>SUM(G17,G25,G29)</f>
        <v>8296377</v>
      </c>
      <c r="H30" s="75">
        <f>SUM(H17,H25,H29)</f>
        <v>961044</v>
      </c>
      <c r="I30" s="75">
        <f>SUM(I17,I25,I29)</f>
        <v>4543830</v>
      </c>
      <c r="J30" s="76">
        <f>SUM(J17,J25,J29)</f>
        <v>1252749</v>
      </c>
      <c r="K30" s="111">
        <f>SUM(F30:I30)-J30</f>
        <v>16812154</v>
      </c>
      <c r="L30" s="62"/>
    </row>
    <row r="32" spans="2:12" x14ac:dyDescent="0.15">
      <c r="E32" s="381" t="s">
        <v>212</v>
      </c>
      <c r="F32" s="382">
        <f>第３表!ET83</f>
        <v>4270221</v>
      </c>
      <c r="G32" s="382">
        <f>第２表!EW124</f>
        <v>8296377</v>
      </c>
      <c r="H32" s="382">
        <f>第２表!EX124</f>
        <v>961044</v>
      </c>
      <c r="I32" s="382">
        <f>第２表!EY124</f>
        <v>4543830</v>
      </c>
      <c r="J32" s="382">
        <f>第３表!EU83</f>
        <v>1252749</v>
      </c>
      <c r="K32" s="382">
        <f>SUM(F32:I32)-J32</f>
        <v>16818723</v>
      </c>
    </row>
  </sheetData>
  <mergeCells count="3">
    <mergeCell ref="C30:E30"/>
    <mergeCell ref="L5:L7"/>
    <mergeCell ref="K5:K6"/>
  </mergeCells>
  <phoneticPr fontId="1"/>
  <pageMargins left="0.59055118110236227" right="0.59055118110236227" top="0.78740157480314965" bottom="0.59055118110236227" header="0.31496062992125984" footer="0.11811023622047245"/>
  <pageSetup paperSize="9" scale="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X10"/>
  <sheetViews>
    <sheetView view="pageBreakPreview" zoomScale="85" zoomScaleNormal="100" zoomScaleSheetLayoutView="85" workbookViewId="0">
      <selection activeCell="I8" sqref="I8"/>
    </sheetView>
  </sheetViews>
  <sheetFormatPr defaultRowHeight="13.5" x14ac:dyDescent="0.15"/>
  <cols>
    <col min="1" max="1" width="3.625" style="321" customWidth="1"/>
    <col min="2" max="2" width="9" style="321"/>
    <col min="3" max="3" width="2.625" style="321" customWidth="1"/>
    <col min="4" max="52" width="10.625" style="321" customWidth="1"/>
    <col min="53" max="102" width="7.625" style="321" customWidth="1"/>
    <col min="103" max="16384" width="9" style="321"/>
  </cols>
  <sheetData>
    <row r="1" spans="2:102" ht="18" customHeight="1" x14ac:dyDescent="0.15"/>
    <row r="2" spans="2:102" ht="18" customHeight="1" thickBot="1" x14ac:dyDescent="0.2">
      <c r="C2" s="322" t="s">
        <v>292</v>
      </c>
      <c r="G2" s="323"/>
      <c r="H2" s="323"/>
    </row>
    <row r="3" spans="2:102" ht="18" customHeight="1" x14ac:dyDescent="0.15">
      <c r="B3" s="324" t="s">
        <v>293</v>
      </c>
      <c r="C3" s="325"/>
      <c r="D3" s="326" t="s">
        <v>294</v>
      </c>
      <c r="E3" s="326" t="s">
        <v>295</v>
      </c>
      <c r="F3" s="326" t="s">
        <v>296</v>
      </c>
      <c r="G3" s="326" t="s">
        <v>297</v>
      </c>
      <c r="H3" s="326" t="s">
        <v>298</v>
      </c>
      <c r="I3" s="326" t="s">
        <v>299</v>
      </c>
      <c r="J3" s="326" t="s">
        <v>300</v>
      </c>
      <c r="K3" s="326" t="s">
        <v>301</v>
      </c>
      <c r="L3" s="326" t="s">
        <v>302</v>
      </c>
      <c r="M3" s="326" t="s">
        <v>303</v>
      </c>
      <c r="N3" s="326" t="s">
        <v>304</v>
      </c>
      <c r="O3" s="326" t="s">
        <v>305</v>
      </c>
      <c r="P3" s="326" t="s">
        <v>306</v>
      </c>
      <c r="Q3" s="326" t="s">
        <v>307</v>
      </c>
      <c r="R3" s="326" t="s">
        <v>308</v>
      </c>
      <c r="S3" s="326" t="s">
        <v>309</v>
      </c>
      <c r="T3" s="326" t="s">
        <v>310</v>
      </c>
      <c r="U3" s="326" t="s">
        <v>311</v>
      </c>
      <c r="V3" s="326" t="s">
        <v>312</v>
      </c>
      <c r="W3" s="326" t="s">
        <v>313</v>
      </c>
      <c r="X3" s="326" t="s">
        <v>314</v>
      </c>
      <c r="Y3" s="326" t="s">
        <v>315</v>
      </c>
      <c r="Z3" s="326" t="s">
        <v>316</v>
      </c>
      <c r="AA3" s="326" t="s">
        <v>317</v>
      </c>
      <c r="AB3" s="326" t="s">
        <v>318</v>
      </c>
      <c r="AC3" s="326" t="s">
        <v>319</v>
      </c>
      <c r="AD3" s="326" t="s">
        <v>320</v>
      </c>
      <c r="AE3" s="326" t="s">
        <v>321</v>
      </c>
      <c r="AF3" s="326" t="s">
        <v>322</v>
      </c>
      <c r="AG3" s="326" t="s">
        <v>323</v>
      </c>
      <c r="AH3" s="326" t="s">
        <v>324</v>
      </c>
      <c r="AI3" s="326" t="s">
        <v>325</v>
      </c>
      <c r="AJ3" s="326" t="s">
        <v>326</v>
      </c>
      <c r="AK3" s="326" t="s">
        <v>327</v>
      </c>
      <c r="AL3" s="326" t="s">
        <v>328</v>
      </c>
      <c r="AM3" s="326" t="s">
        <v>329</v>
      </c>
      <c r="AN3" s="326" t="s">
        <v>330</v>
      </c>
      <c r="AO3" s="326" t="s">
        <v>331</v>
      </c>
      <c r="AP3" s="326" t="s">
        <v>332</v>
      </c>
      <c r="AQ3" s="326" t="s">
        <v>333</v>
      </c>
      <c r="AR3" s="326" t="s">
        <v>334</v>
      </c>
      <c r="AS3" s="326" t="s">
        <v>335</v>
      </c>
      <c r="AT3" s="326" t="s">
        <v>336</v>
      </c>
      <c r="AU3" s="326" t="s">
        <v>337</v>
      </c>
      <c r="AV3" s="326" t="s">
        <v>338</v>
      </c>
      <c r="AW3" s="326" t="s">
        <v>339</v>
      </c>
      <c r="AX3" s="326" t="s">
        <v>340</v>
      </c>
      <c r="AY3" s="326" t="s">
        <v>341</v>
      </c>
      <c r="AZ3" s="326" t="s">
        <v>342</v>
      </c>
      <c r="BA3" s="326" t="s">
        <v>343</v>
      </c>
      <c r="BB3" s="326" t="s">
        <v>344</v>
      </c>
      <c r="BC3" s="326" t="s">
        <v>345</v>
      </c>
      <c r="BD3" s="326" t="s">
        <v>346</v>
      </c>
      <c r="BE3" s="326" t="s">
        <v>347</v>
      </c>
      <c r="BF3" s="326" t="s">
        <v>348</v>
      </c>
      <c r="BG3" s="326" t="s">
        <v>349</v>
      </c>
      <c r="BH3" s="326" t="s">
        <v>350</v>
      </c>
      <c r="BI3" s="326" t="s">
        <v>351</v>
      </c>
      <c r="BJ3" s="326" t="s">
        <v>352</v>
      </c>
      <c r="BK3" s="326" t="s">
        <v>353</v>
      </c>
      <c r="BL3" s="326" t="s">
        <v>354</v>
      </c>
      <c r="BM3" s="326" t="s">
        <v>355</v>
      </c>
      <c r="BN3" s="326" t="s">
        <v>356</v>
      </c>
      <c r="BO3" s="326" t="s">
        <v>357</v>
      </c>
      <c r="BP3" s="326" t="s">
        <v>358</v>
      </c>
      <c r="BQ3" s="326" t="s">
        <v>359</v>
      </c>
      <c r="BR3" s="326" t="s">
        <v>360</v>
      </c>
      <c r="BS3" s="326" t="s">
        <v>361</v>
      </c>
      <c r="BT3" s="326" t="s">
        <v>362</v>
      </c>
      <c r="BU3" s="326" t="s">
        <v>363</v>
      </c>
      <c r="BV3" s="326" t="s">
        <v>364</v>
      </c>
      <c r="BW3" s="326" t="s">
        <v>365</v>
      </c>
      <c r="BX3" s="326" t="s">
        <v>366</v>
      </c>
      <c r="BY3" s="326" t="s">
        <v>367</v>
      </c>
      <c r="BZ3" s="326" t="s">
        <v>368</v>
      </c>
      <c r="CA3" s="326" t="s">
        <v>369</v>
      </c>
      <c r="CB3" s="326" t="s">
        <v>370</v>
      </c>
      <c r="CC3" s="326" t="s">
        <v>371</v>
      </c>
      <c r="CD3" s="326" t="s">
        <v>372</v>
      </c>
      <c r="CE3" s="326" t="s">
        <v>373</v>
      </c>
      <c r="CF3" s="326" t="s">
        <v>374</v>
      </c>
      <c r="CG3" s="326" t="s">
        <v>375</v>
      </c>
      <c r="CH3" s="326" t="s">
        <v>376</v>
      </c>
      <c r="CI3" s="326" t="s">
        <v>377</v>
      </c>
      <c r="CJ3" s="326" t="s">
        <v>378</v>
      </c>
      <c r="CK3" s="326" t="s">
        <v>379</v>
      </c>
      <c r="CL3" s="326" t="s">
        <v>380</v>
      </c>
      <c r="CM3" s="326" t="s">
        <v>381</v>
      </c>
      <c r="CN3" s="326" t="s">
        <v>382</v>
      </c>
      <c r="CO3" s="326" t="s">
        <v>383</v>
      </c>
      <c r="CP3" s="326" t="s">
        <v>384</v>
      </c>
      <c r="CQ3" s="326" t="s">
        <v>385</v>
      </c>
      <c r="CR3" s="326" t="s">
        <v>386</v>
      </c>
      <c r="CS3" s="326" t="s">
        <v>387</v>
      </c>
      <c r="CT3" s="326" t="s">
        <v>388</v>
      </c>
      <c r="CU3" s="326" t="s">
        <v>389</v>
      </c>
      <c r="CV3" s="326" t="s">
        <v>390</v>
      </c>
      <c r="CW3" s="326" t="s">
        <v>391</v>
      </c>
      <c r="CX3" s="327"/>
    </row>
    <row r="4" spans="2:102" ht="18" customHeight="1" thickBot="1" x14ac:dyDescent="0.2">
      <c r="B4" s="328" t="s">
        <v>392</v>
      </c>
      <c r="C4" s="329"/>
      <c r="D4" s="330">
        <v>1926</v>
      </c>
      <c r="E4" s="330">
        <v>1927</v>
      </c>
      <c r="F4" s="330">
        <v>1928</v>
      </c>
      <c r="G4" s="330">
        <v>1929</v>
      </c>
      <c r="H4" s="330">
        <v>1930</v>
      </c>
      <c r="I4" s="330">
        <v>1931</v>
      </c>
      <c r="J4" s="330">
        <v>1932</v>
      </c>
      <c r="K4" s="330">
        <v>1933</v>
      </c>
      <c r="L4" s="330">
        <v>1934</v>
      </c>
      <c r="M4" s="330">
        <v>1935</v>
      </c>
      <c r="N4" s="330">
        <v>1936</v>
      </c>
      <c r="O4" s="330">
        <v>1937</v>
      </c>
      <c r="P4" s="330">
        <v>1938</v>
      </c>
      <c r="Q4" s="330">
        <v>1939</v>
      </c>
      <c r="R4" s="330">
        <v>1940</v>
      </c>
      <c r="S4" s="330">
        <v>1941</v>
      </c>
      <c r="T4" s="330">
        <v>1942</v>
      </c>
      <c r="U4" s="330">
        <v>1943</v>
      </c>
      <c r="V4" s="330">
        <v>1944</v>
      </c>
      <c r="W4" s="330">
        <v>1945</v>
      </c>
      <c r="X4" s="330">
        <v>1946</v>
      </c>
      <c r="Y4" s="330">
        <v>1947</v>
      </c>
      <c r="Z4" s="330">
        <v>1948</v>
      </c>
      <c r="AA4" s="330">
        <v>1949</v>
      </c>
      <c r="AB4" s="330">
        <v>1950</v>
      </c>
      <c r="AC4" s="330">
        <v>1951</v>
      </c>
      <c r="AD4" s="330">
        <v>1952</v>
      </c>
      <c r="AE4" s="330">
        <v>1953</v>
      </c>
      <c r="AF4" s="330">
        <v>1954</v>
      </c>
      <c r="AG4" s="330">
        <v>1955</v>
      </c>
      <c r="AH4" s="330">
        <v>1956</v>
      </c>
      <c r="AI4" s="330">
        <v>1957</v>
      </c>
      <c r="AJ4" s="330">
        <v>1958</v>
      </c>
      <c r="AK4" s="330">
        <v>1959</v>
      </c>
      <c r="AL4" s="330">
        <v>1960</v>
      </c>
      <c r="AM4" s="330">
        <v>1961</v>
      </c>
      <c r="AN4" s="330">
        <v>1962</v>
      </c>
      <c r="AO4" s="330">
        <v>1963</v>
      </c>
      <c r="AP4" s="330">
        <v>1964</v>
      </c>
      <c r="AQ4" s="330">
        <v>1965</v>
      </c>
      <c r="AR4" s="330">
        <v>1966</v>
      </c>
      <c r="AS4" s="330">
        <v>1967</v>
      </c>
      <c r="AT4" s="330">
        <v>1968</v>
      </c>
      <c r="AU4" s="330">
        <v>1969</v>
      </c>
      <c r="AV4" s="330">
        <v>1970</v>
      </c>
      <c r="AW4" s="330">
        <v>1971</v>
      </c>
      <c r="AX4" s="330">
        <v>1972</v>
      </c>
      <c r="AY4" s="330">
        <v>1973</v>
      </c>
      <c r="AZ4" s="330">
        <v>1974</v>
      </c>
      <c r="BA4" s="330">
        <v>1975</v>
      </c>
      <c r="BB4" s="330">
        <v>1976</v>
      </c>
      <c r="BC4" s="330">
        <v>1977</v>
      </c>
      <c r="BD4" s="330">
        <v>1978</v>
      </c>
      <c r="BE4" s="330">
        <v>1979</v>
      </c>
      <c r="BF4" s="330">
        <v>1980</v>
      </c>
      <c r="BG4" s="330">
        <v>1981</v>
      </c>
      <c r="BH4" s="330">
        <v>1982</v>
      </c>
      <c r="BI4" s="330">
        <v>1983</v>
      </c>
      <c r="BJ4" s="330">
        <v>1984</v>
      </c>
      <c r="BK4" s="330">
        <v>1985</v>
      </c>
      <c r="BL4" s="330">
        <v>1986</v>
      </c>
      <c r="BM4" s="330">
        <v>1987</v>
      </c>
      <c r="BN4" s="330">
        <v>1988</v>
      </c>
      <c r="BO4" s="330">
        <v>1989</v>
      </c>
      <c r="BP4" s="330">
        <v>1990</v>
      </c>
      <c r="BQ4" s="330">
        <v>1991</v>
      </c>
      <c r="BR4" s="330">
        <v>1992</v>
      </c>
      <c r="BS4" s="330">
        <v>1993</v>
      </c>
      <c r="BT4" s="330">
        <v>1994</v>
      </c>
      <c r="BU4" s="330">
        <v>1995</v>
      </c>
      <c r="BV4" s="330">
        <v>1996</v>
      </c>
      <c r="BW4" s="330">
        <v>1997</v>
      </c>
      <c r="BX4" s="330">
        <v>1998</v>
      </c>
      <c r="BY4" s="330">
        <v>1999</v>
      </c>
      <c r="BZ4" s="330">
        <v>2000</v>
      </c>
      <c r="CA4" s="330">
        <v>2001</v>
      </c>
      <c r="CB4" s="330">
        <v>2002</v>
      </c>
      <c r="CC4" s="330">
        <v>2003</v>
      </c>
      <c r="CD4" s="330">
        <v>2004</v>
      </c>
      <c r="CE4" s="330">
        <v>2005</v>
      </c>
      <c r="CF4" s="330">
        <v>2006</v>
      </c>
      <c r="CG4" s="330">
        <v>2007</v>
      </c>
      <c r="CH4" s="330">
        <v>2008</v>
      </c>
      <c r="CI4" s="330">
        <v>2009</v>
      </c>
      <c r="CJ4" s="330">
        <v>2010</v>
      </c>
      <c r="CK4" s="330">
        <v>2011</v>
      </c>
      <c r="CL4" s="330">
        <v>2012</v>
      </c>
      <c r="CM4" s="330">
        <v>2013</v>
      </c>
      <c r="CN4" s="330">
        <v>2014</v>
      </c>
      <c r="CO4" s="330">
        <v>2015</v>
      </c>
      <c r="CP4" s="330">
        <v>2016</v>
      </c>
      <c r="CQ4" s="330">
        <v>2017</v>
      </c>
      <c r="CR4" s="330">
        <v>2018</v>
      </c>
      <c r="CS4" s="330">
        <v>2019</v>
      </c>
      <c r="CT4" s="330">
        <v>2020</v>
      </c>
      <c r="CU4" s="330">
        <v>2021</v>
      </c>
      <c r="CV4" s="330">
        <v>2022</v>
      </c>
      <c r="CW4" s="330">
        <v>2023</v>
      </c>
      <c r="CX4" s="331"/>
    </row>
    <row r="5" spans="2:102" ht="18" customHeight="1" x14ac:dyDescent="0.15">
      <c r="B5" s="324" t="s">
        <v>396</v>
      </c>
      <c r="C5" s="332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333"/>
      <c r="AQ5" s="333"/>
      <c r="AR5" s="333"/>
      <c r="AS5" s="333"/>
      <c r="AT5" s="333"/>
      <c r="AU5" s="333"/>
      <c r="AV5" s="333"/>
      <c r="AW5" s="333"/>
      <c r="AX5" s="333"/>
      <c r="AY5" s="333"/>
      <c r="AZ5" s="333"/>
      <c r="BA5" s="349">
        <v>1.9410000000000001</v>
      </c>
      <c r="BB5" s="349">
        <v>1.8380000000000001</v>
      </c>
      <c r="BC5" s="349">
        <v>1.75</v>
      </c>
      <c r="BD5" s="349">
        <v>1.679</v>
      </c>
      <c r="BE5" s="349">
        <v>1.54</v>
      </c>
      <c r="BF5" s="349">
        <v>1.3939999999999999</v>
      </c>
      <c r="BG5" s="349">
        <v>1.3640000000000001</v>
      </c>
      <c r="BH5" s="349">
        <v>1.3320000000000001</v>
      </c>
      <c r="BI5" s="349">
        <v>1.327</v>
      </c>
      <c r="BJ5" s="349">
        <v>1.319</v>
      </c>
      <c r="BK5" s="349">
        <v>1.3180000000000001</v>
      </c>
      <c r="BL5" s="349">
        <v>1.3360000000000001</v>
      </c>
      <c r="BM5" s="349">
        <v>1.343</v>
      </c>
      <c r="BN5" s="349">
        <v>1.3149999999999999</v>
      </c>
      <c r="BO5" s="349">
        <v>1.262</v>
      </c>
      <c r="BP5" s="349">
        <v>1.212</v>
      </c>
      <c r="BQ5" s="349">
        <v>1.163</v>
      </c>
      <c r="BR5" s="349">
        <v>1.145</v>
      </c>
      <c r="BS5" s="349">
        <v>1.135</v>
      </c>
      <c r="BT5" s="349">
        <v>1.131</v>
      </c>
      <c r="BU5" s="349">
        <v>1.1140000000000001</v>
      </c>
      <c r="BV5" s="349">
        <v>1.107</v>
      </c>
      <c r="BW5" s="349">
        <v>1.087</v>
      </c>
      <c r="BX5" s="349">
        <v>1.109</v>
      </c>
      <c r="BY5" s="349">
        <v>1.1180000000000001</v>
      </c>
      <c r="BZ5" s="349">
        <v>1.1140000000000001</v>
      </c>
      <c r="CA5" s="349">
        <v>1.1279999999999999</v>
      </c>
      <c r="CB5" s="349">
        <v>1.131</v>
      </c>
      <c r="CC5" s="349">
        <v>1.1319999999999999</v>
      </c>
      <c r="CD5" s="349">
        <v>1.1140000000000001</v>
      </c>
      <c r="CE5" s="349">
        <v>1.0760000000000001</v>
      </c>
      <c r="CF5" s="349">
        <v>1.0569999999999999</v>
      </c>
      <c r="CG5" s="349">
        <v>1.0489999999999999</v>
      </c>
      <c r="CH5" s="349">
        <v>0.98799999999999999</v>
      </c>
      <c r="CI5" s="349">
        <v>1.016</v>
      </c>
      <c r="CJ5" s="349">
        <v>1.0069999999999999</v>
      </c>
      <c r="CK5" s="349">
        <v>0.99399999999999999</v>
      </c>
      <c r="CL5" s="349">
        <v>1.0329999999999999</v>
      </c>
      <c r="CM5" s="349">
        <v>0.99199999999999999</v>
      </c>
      <c r="CN5" s="349">
        <v>0.96499999999999997</v>
      </c>
      <c r="CO5" s="349">
        <v>0.95099999999999996</v>
      </c>
      <c r="CP5" s="349">
        <v>1</v>
      </c>
      <c r="CQ5" s="349">
        <v>1</v>
      </c>
      <c r="CR5" s="349">
        <v>1</v>
      </c>
      <c r="CS5" s="349"/>
      <c r="CT5" s="349"/>
      <c r="CU5" s="349"/>
      <c r="CV5" s="349"/>
      <c r="CW5" s="349"/>
      <c r="CX5" s="350"/>
    </row>
    <row r="6" spans="2:102" ht="18" customHeight="1" x14ac:dyDescent="0.15">
      <c r="B6" s="334" t="s">
        <v>393</v>
      </c>
      <c r="C6" s="335"/>
      <c r="D6" s="336">
        <v>989.38</v>
      </c>
      <c r="E6" s="336">
        <v>1044.6300000000001</v>
      </c>
      <c r="F6" s="336">
        <v>1048.1199999999999</v>
      </c>
      <c r="G6" s="336">
        <v>1073.01</v>
      </c>
      <c r="H6" s="336">
        <v>1285.07</v>
      </c>
      <c r="I6" s="336">
        <v>1500.37</v>
      </c>
      <c r="J6" s="336">
        <v>1506.59</v>
      </c>
      <c r="K6" s="336">
        <v>1444.86</v>
      </c>
      <c r="L6" s="336">
        <v>1413.75</v>
      </c>
      <c r="M6" s="336">
        <v>1387.87</v>
      </c>
      <c r="N6" s="336">
        <v>1367.95</v>
      </c>
      <c r="O6" s="336">
        <v>1221.5999999999999</v>
      </c>
      <c r="P6" s="336">
        <v>1122.29</v>
      </c>
      <c r="Q6" s="336">
        <v>943.08</v>
      </c>
      <c r="R6" s="336">
        <v>911.97</v>
      </c>
      <c r="S6" s="336">
        <v>874.14</v>
      </c>
      <c r="T6" s="336">
        <v>769.1</v>
      </c>
      <c r="U6" s="336">
        <v>707.62</v>
      </c>
      <c r="V6" s="336">
        <v>534.14</v>
      </c>
      <c r="W6" s="336">
        <v>346.72</v>
      </c>
      <c r="X6" s="336">
        <v>89.6</v>
      </c>
      <c r="Y6" s="336">
        <v>24.19</v>
      </c>
      <c r="Z6" s="336">
        <v>13.02</v>
      </c>
      <c r="AA6" s="336">
        <v>8.16</v>
      </c>
      <c r="AB6" s="336">
        <v>7.69</v>
      </c>
      <c r="AC6" s="336">
        <v>6.55</v>
      </c>
      <c r="AD6" s="336">
        <v>5.97</v>
      </c>
      <c r="AE6" s="336">
        <v>5.25</v>
      </c>
      <c r="AF6" s="336">
        <v>4.21</v>
      </c>
      <c r="AG6" s="336">
        <v>4.2300000000000004</v>
      </c>
      <c r="AH6" s="336">
        <v>4.0599999999999996</v>
      </c>
      <c r="AI6" s="336">
        <v>3.81</v>
      </c>
      <c r="AJ6" s="336">
        <v>3.88</v>
      </c>
      <c r="AK6" s="336">
        <v>3.73</v>
      </c>
      <c r="AL6" s="336">
        <v>3.51</v>
      </c>
      <c r="AM6" s="336">
        <v>3.17</v>
      </c>
      <c r="AN6" s="336">
        <v>2.91</v>
      </c>
      <c r="AO6" s="336">
        <v>2.79</v>
      </c>
      <c r="AP6" s="336">
        <v>2.62</v>
      </c>
      <c r="AQ6" s="336">
        <v>2.5</v>
      </c>
      <c r="AR6" s="336">
        <v>2.38</v>
      </c>
      <c r="AS6" s="336">
        <v>2.2599999999999998</v>
      </c>
      <c r="AT6" s="336">
        <v>2.14</v>
      </c>
      <c r="AU6" s="336">
        <v>2</v>
      </c>
      <c r="AV6" s="336">
        <v>1.86</v>
      </c>
      <c r="AW6" s="336">
        <v>1.76</v>
      </c>
      <c r="AX6" s="336">
        <v>1.64</v>
      </c>
      <c r="AY6" s="336">
        <v>1.37</v>
      </c>
      <c r="AZ6" s="336">
        <v>1.06</v>
      </c>
      <c r="BA6" s="320"/>
      <c r="BB6" s="320"/>
      <c r="BC6" s="320"/>
      <c r="BD6" s="320"/>
      <c r="BE6" s="320"/>
      <c r="BF6" s="320"/>
      <c r="BG6" s="320"/>
      <c r="BH6" s="320"/>
      <c r="BI6" s="320"/>
      <c r="BJ6" s="320"/>
      <c r="BK6" s="320"/>
      <c r="BL6" s="320"/>
      <c r="BM6" s="320"/>
      <c r="BN6" s="320"/>
      <c r="BO6" s="320"/>
      <c r="BP6" s="320"/>
      <c r="BQ6" s="320"/>
      <c r="BR6" s="320"/>
      <c r="BS6" s="320"/>
      <c r="BT6" s="320"/>
      <c r="BU6" s="320"/>
      <c r="BV6" s="320"/>
      <c r="BW6" s="320"/>
      <c r="BX6" s="320"/>
      <c r="BY6" s="320"/>
      <c r="BZ6" s="320"/>
      <c r="CA6" s="320"/>
      <c r="CB6" s="320"/>
      <c r="CC6" s="320"/>
      <c r="CD6" s="320"/>
      <c r="CE6" s="320"/>
      <c r="CF6" s="320"/>
      <c r="CG6" s="320"/>
      <c r="CH6" s="320"/>
      <c r="CI6" s="320"/>
      <c r="CJ6" s="320"/>
      <c r="CK6" s="320"/>
      <c r="CL6" s="320"/>
      <c r="CM6" s="320"/>
      <c r="CN6" s="320"/>
      <c r="CO6" s="320"/>
      <c r="CP6" s="320"/>
      <c r="CQ6" s="320"/>
      <c r="CR6" s="320"/>
      <c r="CS6" s="320"/>
      <c r="CT6" s="320"/>
      <c r="CU6" s="320"/>
      <c r="CV6" s="320"/>
      <c r="CW6" s="320"/>
      <c r="CX6" s="337"/>
    </row>
    <row r="7" spans="2:102" ht="18" customHeight="1" thickBot="1" x14ac:dyDescent="0.2">
      <c r="B7" s="338" t="s">
        <v>394</v>
      </c>
      <c r="C7" s="339"/>
      <c r="D7" s="340">
        <f>IF((D6)="","",ROUND($BA$7*D6,3))</f>
        <v>1920.3869999999999</v>
      </c>
      <c r="E7" s="340">
        <f t="shared" ref="E7:AZ7" si="0">IF((E6)="","",ROUND($BA$7*E6,3))</f>
        <v>2027.627</v>
      </c>
      <c r="F7" s="340">
        <f t="shared" si="0"/>
        <v>2034.4010000000001</v>
      </c>
      <c r="G7" s="340">
        <f t="shared" si="0"/>
        <v>2082.712</v>
      </c>
      <c r="H7" s="340">
        <f t="shared" si="0"/>
        <v>2494.3209999999999</v>
      </c>
      <c r="I7" s="340">
        <f t="shared" si="0"/>
        <v>2912.2179999999998</v>
      </c>
      <c r="J7" s="340">
        <f t="shared" si="0"/>
        <v>2924.2910000000002</v>
      </c>
      <c r="K7" s="340">
        <f t="shared" si="0"/>
        <v>2804.473</v>
      </c>
      <c r="L7" s="340">
        <f t="shared" si="0"/>
        <v>2744.0889999999999</v>
      </c>
      <c r="M7" s="340">
        <f t="shared" si="0"/>
        <v>2693.8560000000002</v>
      </c>
      <c r="N7" s="340">
        <f t="shared" si="0"/>
        <v>2655.1909999999998</v>
      </c>
      <c r="O7" s="340">
        <f t="shared" si="0"/>
        <v>2371.1260000000002</v>
      </c>
      <c r="P7" s="340">
        <f t="shared" si="0"/>
        <v>2178.3649999999998</v>
      </c>
      <c r="Q7" s="340">
        <f t="shared" si="0"/>
        <v>1830.518</v>
      </c>
      <c r="R7" s="340">
        <f t="shared" si="0"/>
        <v>1770.134</v>
      </c>
      <c r="S7" s="340">
        <f t="shared" si="0"/>
        <v>1696.7059999999999</v>
      </c>
      <c r="T7" s="340">
        <f t="shared" si="0"/>
        <v>1492.8230000000001</v>
      </c>
      <c r="U7" s="340">
        <f t="shared" si="0"/>
        <v>1373.49</v>
      </c>
      <c r="V7" s="340">
        <f t="shared" si="0"/>
        <v>1036.7660000000001</v>
      </c>
      <c r="W7" s="340">
        <f t="shared" si="0"/>
        <v>672.98400000000004</v>
      </c>
      <c r="X7" s="340">
        <f t="shared" si="0"/>
        <v>173.91399999999999</v>
      </c>
      <c r="Y7" s="340">
        <f t="shared" si="0"/>
        <v>46.953000000000003</v>
      </c>
      <c r="Z7" s="340">
        <f t="shared" si="0"/>
        <v>25.271999999999998</v>
      </c>
      <c r="AA7" s="340">
        <f t="shared" si="0"/>
        <v>15.839</v>
      </c>
      <c r="AB7" s="340">
        <f t="shared" si="0"/>
        <v>14.926</v>
      </c>
      <c r="AC7" s="340">
        <f t="shared" si="0"/>
        <v>12.714</v>
      </c>
      <c r="AD7" s="340">
        <f t="shared" si="0"/>
        <v>11.587999999999999</v>
      </c>
      <c r="AE7" s="340">
        <f t="shared" si="0"/>
        <v>10.19</v>
      </c>
      <c r="AF7" s="340">
        <f t="shared" si="0"/>
        <v>8.1720000000000006</v>
      </c>
      <c r="AG7" s="340">
        <f t="shared" si="0"/>
        <v>8.2100000000000009</v>
      </c>
      <c r="AH7" s="340">
        <f t="shared" si="0"/>
        <v>7.88</v>
      </c>
      <c r="AI7" s="340">
        <f t="shared" si="0"/>
        <v>7.3949999999999996</v>
      </c>
      <c r="AJ7" s="340">
        <f t="shared" si="0"/>
        <v>7.5309999999999997</v>
      </c>
      <c r="AK7" s="340">
        <f t="shared" si="0"/>
        <v>7.24</v>
      </c>
      <c r="AL7" s="340">
        <f t="shared" si="0"/>
        <v>6.8129999999999997</v>
      </c>
      <c r="AM7" s="340">
        <f t="shared" si="0"/>
        <v>6.1529999999999996</v>
      </c>
      <c r="AN7" s="340">
        <f t="shared" si="0"/>
        <v>5.6479999999999997</v>
      </c>
      <c r="AO7" s="340">
        <f t="shared" si="0"/>
        <v>5.415</v>
      </c>
      <c r="AP7" s="340">
        <f t="shared" si="0"/>
        <v>5.085</v>
      </c>
      <c r="AQ7" s="340">
        <f t="shared" si="0"/>
        <v>4.8529999999999998</v>
      </c>
      <c r="AR7" s="340">
        <f t="shared" si="0"/>
        <v>4.62</v>
      </c>
      <c r="AS7" s="340">
        <f t="shared" si="0"/>
        <v>4.3869999999999996</v>
      </c>
      <c r="AT7" s="340">
        <f t="shared" si="0"/>
        <v>4.1539999999999999</v>
      </c>
      <c r="AU7" s="340">
        <f t="shared" si="0"/>
        <v>3.8820000000000001</v>
      </c>
      <c r="AV7" s="340">
        <f t="shared" si="0"/>
        <v>3.61</v>
      </c>
      <c r="AW7" s="340">
        <f t="shared" si="0"/>
        <v>3.4159999999999999</v>
      </c>
      <c r="AX7" s="340">
        <f t="shared" si="0"/>
        <v>3.1829999999999998</v>
      </c>
      <c r="AY7" s="340">
        <f t="shared" si="0"/>
        <v>2.6589999999999998</v>
      </c>
      <c r="AZ7" s="340">
        <f t="shared" si="0"/>
        <v>2.0569999999999999</v>
      </c>
      <c r="BA7" s="341">
        <f>BA5</f>
        <v>1.9410000000000001</v>
      </c>
      <c r="BB7" s="341">
        <f t="shared" ref="BB7:CW7" si="1">BB5</f>
        <v>1.8380000000000001</v>
      </c>
      <c r="BC7" s="341">
        <f t="shared" si="1"/>
        <v>1.75</v>
      </c>
      <c r="BD7" s="341">
        <f t="shared" si="1"/>
        <v>1.679</v>
      </c>
      <c r="BE7" s="341">
        <f t="shared" si="1"/>
        <v>1.54</v>
      </c>
      <c r="BF7" s="341">
        <f t="shared" si="1"/>
        <v>1.3939999999999999</v>
      </c>
      <c r="BG7" s="341">
        <f t="shared" si="1"/>
        <v>1.3640000000000001</v>
      </c>
      <c r="BH7" s="341">
        <f t="shared" si="1"/>
        <v>1.3320000000000001</v>
      </c>
      <c r="BI7" s="341">
        <f t="shared" si="1"/>
        <v>1.327</v>
      </c>
      <c r="BJ7" s="341">
        <f t="shared" si="1"/>
        <v>1.319</v>
      </c>
      <c r="BK7" s="341">
        <f t="shared" si="1"/>
        <v>1.3180000000000001</v>
      </c>
      <c r="BL7" s="341">
        <f t="shared" si="1"/>
        <v>1.3360000000000001</v>
      </c>
      <c r="BM7" s="341">
        <f t="shared" si="1"/>
        <v>1.343</v>
      </c>
      <c r="BN7" s="341">
        <f t="shared" si="1"/>
        <v>1.3149999999999999</v>
      </c>
      <c r="BO7" s="341">
        <f t="shared" si="1"/>
        <v>1.262</v>
      </c>
      <c r="BP7" s="341">
        <f t="shared" si="1"/>
        <v>1.212</v>
      </c>
      <c r="BQ7" s="341">
        <f t="shared" si="1"/>
        <v>1.163</v>
      </c>
      <c r="BR7" s="341">
        <f t="shared" si="1"/>
        <v>1.145</v>
      </c>
      <c r="BS7" s="341">
        <f t="shared" si="1"/>
        <v>1.135</v>
      </c>
      <c r="BT7" s="341">
        <f t="shared" si="1"/>
        <v>1.131</v>
      </c>
      <c r="BU7" s="341">
        <f t="shared" si="1"/>
        <v>1.1140000000000001</v>
      </c>
      <c r="BV7" s="341">
        <f t="shared" si="1"/>
        <v>1.107</v>
      </c>
      <c r="BW7" s="341">
        <f t="shared" si="1"/>
        <v>1.087</v>
      </c>
      <c r="BX7" s="341">
        <f t="shared" si="1"/>
        <v>1.109</v>
      </c>
      <c r="BY7" s="341">
        <f t="shared" si="1"/>
        <v>1.1180000000000001</v>
      </c>
      <c r="BZ7" s="341">
        <f t="shared" si="1"/>
        <v>1.1140000000000001</v>
      </c>
      <c r="CA7" s="341">
        <f t="shared" si="1"/>
        <v>1.1279999999999999</v>
      </c>
      <c r="CB7" s="341">
        <f t="shared" si="1"/>
        <v>1.131</v>
      </c>
      <c r="CC7" s="341">
        <f t="shared" si="1"/>
        <v>1.1319999999999999</v>
      </c>
      <c r="CD7" s="341">
        <f t="shared" si="1"/>
        <v>1.1140000000000001</v>
      </c>
      <c r="CE7" s="341">
        <f t="shared" si="1"/>
        <v>1.0760000000000001</v>
      </c>
      <c r="CF7" s="341">
        <f t="shared" si="1"/>
        <v>1.0569999999999999</v>
      </c>
      <c r="CG7" s="341">
        <f t="shared" si="1"/>
        <v>1.0489999999999999</v>
      </c>
      <c r="CH7" s="341">
        <f t="shared" si="1"/>
        <v>0.98799999999999999</v>
      </c>
      <c r="CI7" s="341">
        <f t="shared" si="1"/>
        <v>1.016</v>
      </c>
      <c r="CJ7" s="341">
        <f t="shared" si="1"/>
        <v>1.0069999999999999</v>
      </c>
      <c r="CK7" s="341">
        <f t="shared" si="1"/>
        <v>0.99399999999999999</v>
      </c>
      <c r="CL7" s="341">
        <f t="shared" si="1"/>
        <v>1.0329999999999999</v>
      </c>
      <c r="CM7" s="341">
        <f t="shared" si="1"/>
        <v>0.99199999999999999</v>
      </c>
      <c r="CN7" s="342">
        <f t="shared" si="1"/>
        <v>0.96499999999999997</v>
      </c>
      <c r="CO7" s="342">
        <f t="shared" si="1"/>
        <v>0.95099999999999996</v>
      </c>
      <c r="CP7" s="342">
        <f t="shared" si="1"/>
        <v>1</v>
      </c>
      <c r="CQ7" s="342">
        <f t="shared" si="1"/>
        <v>1</v>
      </c>
      <c r="CR7" s="342">
        <f t="shared" si="1"/>
        <v>1</v>
      </c>
      <c r="CS7" s="342">
        <f t="shared" si="1"/>
        <v>0</v>
      </c>
      <c r="CT7" s="342">
        <f t="shared" si="1"/>
        <v>0</v>
      </c>
      <c r="CU7" s="342">
        <f t="shared" si="1"/>
        <v>0</v>
      </c>
      <c r="CV7" s="342">
        <f t="shared" si="1"/>
        <v>0</v>
      </c>
      <c r="CW7" s="342">
        <f t="shared" si="1"/>
        <v>0</v>
      </c>
      <c r="CX7" s="351"/>
    </row>
    <row r="8" spans="2:102" ht="18" customHeight="1" x14ac:dyDescent="0.15"/>
    <row r="9" spans="2:102" ht="18" customHeight="1" x14ac:dyDescent="0.15">
      <c r="D9" s="343"/>
      <c r="E9" s="321" t="s">
        <v>395</v>
      </c>
      <c r="BA9" s="321" t="s">
        <v>397</v>
      </c>
    </row>
    <row r="10" spans="2:102" ht="18" customHeight="1" x14ac:dyDescent="0.15"/>
  </sheetData>
  <phoneticPr fontId="1"/>
  <printOptions horizontalCentered="1"/>
  <pageMargins left="0.39370078740157483" right="0.39370078740157483" top="0.98425196850393704" bottom="0.78740157480314965" header="0.31496062992125984" footer="0.31496062992125984"/>
  <pageSetup paperSize="9" scale="80" fitToWidth="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E9"/>
  <sheetViews>
    <sheetView workbookViewId="0">
      <selection activeCell="I19" sqref="I19"/>
    </sheetView>
  </sheetViews>
  <sheetFormatPr defaultRowHeight="13.5" x14ac:dyDescent="0.15"/>
  <cols>
    <col min="1" max="3" width="9" style="319"/>
    <col min="4" max="4" width="11.375" style="319" customWidth="1"/>
    <col min="5" max="16384" width="9" style="319"/>
  </cols>
  <sheetData>
    <row r="5" spans="4:5" x14ac:dyDescent="0.15">
      <c r="D5" s="319" t="s">
        <v>15</v>
      </c>
    </row>
    <row r="6" spans="4:5" x14ac:dyDescent="0.15">
      <c r="D6" s="319" t="s">
        <v>181</v>
      </c>
      <c r="E6" s="319" t="s">
        <v>191</v>
      </c>
    </row>
    <row r="7" spans="4:5" x14ac:dyDescent="0.15">
      <c r="D7" s="319" t="s">
        <v>115</v>
      </c>
    </row>
    <row r="8" spans="4:5" x14ac:dyDescent="0.15">
      <c r="D8" s="319" t="s">
        <v>116</v>
      </c>
    </row>
    <row r="9" spans="4:5" x14ac:dyDescent="0.15">
      <c r="D9" s="319" t="s">
        <v>129</v>
      </c>
    </row>
  </sheetData>
  <phoneticPr fontId="1"/>
  <pageMargins left="0.59055118110236227" right="0.59055118110236227" top="0.78740157480314965" bottom="0.59055118110236227" header="0.31496062992125984" footer="0.11811023622047245"/>
  <pageSetup paperSize="9" orientation="landscape" r:id="rId1"/>
  <headerFooter>
    <oddFooter>&amp;R&amp;9&amp;F　　&amp;D　　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第１表</vt:lpstr>
      <vt:lpstr>第２表</vt:lpstr>
      <vt:lpstr>第３表</vt:lpstr>
      <vt:lpstr>第４表</vt:lpstr>
      <vt:lpstr>これ以降、基ﾃﾞｰﾀ→</vt:lpstr>
      <vt:lpstr>第２表の換算係数</vt:lpstr>
      <vt:lpstr>第２表のﾌﾟﾙﾀﾞｳﾝ</vt:lpstr>
      <vt:lpstr>第１表!Print_Area</vt:lpstr>
      <vt:lpstr>第２表!Print_Area</vt:lpstr>
      <vt:lpstr>第２表の換算係数!Print_Area</vt:lpstr>
      <vt:lpstr>第３表!Print_Area</vt:lpstr>
      <vt:lpstr>第４表!Print_Area</vt:lpstr>
      <vt:lpstr>第１表!Print_Titles</vt:lpstr>
      <vt:lpstr>第２表!Print_Titles</vt:lpstr>
      <vt:lpstr>第２表の換算係数!Print_Titles</vt:lpstr>
      <vt:lpstr>第３表!Print_Titles</vt:lpstr>
    </vt:vector>
  </TitlesOfParts>
  <Company>東北農政局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東北農政局</dc:creator>
  <cp:lastModifiedBy>東北農政局</cp:lastModifiedBy>
  <cp:lastPrinted>2017-12-19T06:35:29Z</cp:lastPrinted>
  <dcterms:created xsi:type="dcterms:W3CDTF">2016-10-06T07:24:52Z</dcterms:created>
  <dcterms:modified xsi:type="dcterms:W3CDTF">2018-02-13T03:03:41Z</dcterms:modified>
</cp:coreProperties>
</file>