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70.150\disk\HDD\15_港湾統計調査\08_港湾統計年報(冊子）\日鉄物流㈱北日本支店からの照会\H22統計年報\"/>
    </mc:Choice>
  </mc:AlternateContent>
  <bookViews>
    <workbookView xWindow="0" yWindow="0" windowWidth="28800" windowHeight="13620" tabRatio="951"/>
  </bookViews>
  <sheets>
    <sheet name="目次" sheetId="1" r:id="rId1"/>
    <sheet name="1○" sheetId="2" r:id="rId2"/>
    <sheet name="2○" sheetId="3" r:id="rId3"/>
    <sheet name="3○" sheetId="4" r:id="rId4"/>
    <sheet name="4○" sheetId="5" r:id="rId5"/>
    <sheet name="5○" sheetId="6" r:id="rId6"/>
    <sheet name="6○" sheetId="7" r:id="rId7"/>
    <sheet name="7○" sheetId="8" r:id="rId8"/>
    <sheet name="8○" sheetId="9" r:id="rId9"/>
    <sheet name="9○" sheetId="10" r:id="rId10"/>
    <sheet name="10○" sheetId="11" r:id="rId11"/>
    <sheet name="11○" sheetId="12" r:id="rId12"/>
    <sheet name="12○" sheetId="13" r:id="rId13"/>
    <sheet name="13○" sheetId="14" r:id="rId14"/>
    <sheet name="14○" sheetId="15" r:id="rId15"/>
    <sheet name="15○" sheetId="16" r:id="rId16"/>
    <sheet name="16○" sheetId="17" r:id="rId17"/>
    <sheet name="17○" sheetId="18" r:id="rId18"/>
    <sheet name="18○" sheetId="19" r:id="rId19"/>
    <sheet name="19○" sheetId="20" r:id="rId20"/>
    <sheet name="20○" sheetId="21" r:id="rId21"/>
    <sheet name="21○" sheetId="22" r:id="rId22"/>
    <sheet name="22○" sheetId="23" r:id="rId23"/>
    <sheet name="23○" sheetId="24" r:id="rId24"/>
    <sheet name="24○" sheetId="25" r:id="rId25"/>
    <sheet name="25○" sheetId="26" r:id="rId26"/>
    <sheet name="26○" sheetId="27" r:id="rId27"/>
    <sheet name="27○" sheetId="28" r:id="rId28"/>
    <sheet name="28○" sheetId="29" r:id="rId29"/>
    <sheet name="29○" sheetId="30" r:id="rId30"/>
    <sheet name="30○" sheetId="31" r:id="rId31"/>
    <sheet name="31○" sheetId="32" r:id="rId32"/>
    <sheet name="32○" sheetId="33" r:id="rId33"/>
    <sheet name="33○" sheetId="34" r:id="rId34"/>
    <sheet name="34○" sheetId="35" r:id="rId35"/>
    <sheet name="35○" sheetId="36" r:id="rId36"/>
    <sheet name="36○" sheetId="37" r:id="rId37"/>
    <sheet name="37○" sheetId="38" r:id="rId38"/>
    <sheet name="38○" sheetId="39" r:id="rId39"/>
  </sheets>
  <definedNames>
    <definedName name="_xlnm.Print_Area" localSheetId="1">'1○'!$A$1:$O$56</definedName>
    <definedName name="_xlnm.Print_Area" localSheetId="10">'10○'!$A$1:$O$56</definedName>
    <definedName name="_xlnm.Print_Area" localSheetId="11">'11○'!$A$1:$K$64</definedName>
    <definedName name="_xlnm.Print_Area" localSheetId="12">'12○'!$A$1:$N$57</definedName>
    <definedName name="_xlnm.Print_Area" localSheetId="13">'13○'!$A$1:$N$60</definedName>
    <definedName name="_xlnm.Print_Area" localSheetId="14">'14○'!$A$1:$M$61</definedName>
    <definedName name="_xlnm.Print_Area" localSheetId="15">'15○'!$A$1:$M$61</definedName>
    <definedName name="_xlnm.Print_Area" localSheetId="16">'16○'!$A$1:$M$62</definedName>
    <definedName name="_xlnm.Print_Area" localSheetId="17">'17○'!$A$1:$O$56</definedName>
    <definedName name="_xlnm.Print_Area" localSheetId="18">'18○'!$A$1:$K$63</definedName>
    <definedName name="_xlnm.Print_Area" localSheetId="19">'19○'!$A$1:$N$57</definedName>
    <definedName name="_xlnm.Print_Area" localSheetId="2">'2○'!$A$1:$K$64</definedName>
    <definedName name="_xlnm.Print_Area" localSheetId="20">'20○'!$A$1:$N$60</definedName>
    <definedName name="_xlnm.Print_Area" localSheetId="21">'21○'!$A$1:$M$61</definedName>
    <definedName name="_xlnm.Print_Area" localSheetId="22">'22○'!$A$1:$M$60</definedName>
    <definedName name="_xlnm.Print_Area" localSheetId="23">'23○'!$A$1:$M$61</definedName>
    <definedName name="_xlnm.Print_Area" localSheetId="24">'24○'!$A$1:$O$56</definedName>
    <definedName name="_xlnm.Print_Area" localSheetId="25">'25○'!$A$1:$K$63</definedName>
    <definedName name="_xlnm.Print_Area" localSheetId="26">'26○'!$A$1:$N$57</definedName>
    <definedName name="_xlnm.Print_Area" localSheetId="27">'27○'!$A$1:$N$60</definedName>
    <definedName name="_xlnm.Print_Area" localSheetId="28">'28○'!$A$1:$M$63</definedName>
    <definedName name="_xlnm.Print_Area" localSheetId="29">'29○'!$A$1:$M$60</definedName>
    <definedName name="_xlnm.Print_Area" localSheetId="3">'3○'!$A$1:$N$57</definedName>
    <definedName name="_xlnm.Print_Area" localSheetId="30">'30○'!$A$1:$M$63</definedName>
    <definedName name="_xlnm.Print_Area" localSheetId="31">'31○'!$A$1:$M$62</definedName>
    <definedName name="_xlnm.Print_Area" localSheetId="32">'32○'!$A$1:$M$63</definedName>
    <definedName name="_xlnm.Print_Area" localSheetId="33">'33○'!$A$1:$O$56</definedName>
    <definedName name="_xlnm.Print_Area" localSheetId="34">'34○'!$A$1:$K$63</definedName>
    <definedName name="_xlnm.Print_Area" localSheetId="35">'35○'!$A$1:$M$63</definedName>
    <definedName name="_xlnm.Print_Area" localSheetId="36">'36○'!$A$1:$O$56</definedName>
    <definedName name="_xlnm.Print_Area" localSheetId="37">'37○'!$A$1:$K$63</definedName>
    <definedName name="_xlnm.Print_Area" localSheetId="38">'38○'!$A$1:$M$63</definedName>
    <definedName name="_xlnm.Print_Area" localSheetId="4">'4○'!$A$1:$N$60</definedName>
    <definedName name="_xlnm.Print_Area" localSheetId="5">'5○'!$A$1:$O$56</definedName>
    <definedName name="_xlnm.Print_Area" localSheetId="6">'6○'!$A$1:$K$63</definedName>
    <definedName name="_xlnm.Print_Area" localSheetId="7">'7○'!$A$1:$N$57</definedName>
    <definedName name="_xlnm.Print_Area" localSheetId="8">'8○'!$A$1:$N$60</definedName>
    <definedName name="_xlnm.Print_Area" localSheetId="9">'9○'!$A$1:$M$61</definedName>
    <definedName name="_xlnm.Print_Area" localSheetId="0">目次!$A$1:$J$45</definedName>
  </definedNames>
  <calcPr calcId="162913"/>
</workbook>
</file>

<file path=xl/calcChain.xml><?xml version="1.0" encoding="utf-8"?>
<calcChain xmlns="http://schemas.openxmlformats.org/spreadsheetml/2006/main">
  <c r="K4" i="36" l="1"/>
  <c r="K5" i="36"/>
  <c r="L5" i="36"/>
  <c r="L4" i="36" s="1"/>
  <c r="M4" i="36" s="1"/>
  <c r="M6" i="36"/>
  <c r="K12" i="36"/>
  <c r="K11" i="36" s="1"/>
  <c r="L12" i="36"/>
  <c r="L11" i="36" s="1"/>
  <c r="M11" i="36" s="1"/>
  <c r="M12" i="36"/>
  <c r="M13" i="36"/>
  <c r="J16" i="37"/>
  <c r="K16" i="37"/>
  <c r="D4" i="38"/>
  <c r="H4" i="38" s="1"/>
  <c r="D5" i="38"/>
  <c r="H5" i="38" s="1"/>
  <c r="D6" i="38"/>
  <c r="H6" i="38" s="1"/>
  <c r="D7" i="38"/>
  <c r="H7" i="38" s="1"/>
  <c r="D8" i="38"/>
  <c r="H8" i="38" s="1"/>
  <c r="D9" i="38"/>
  <c r="H9" i="38" s="1"/>
  <c r="D10" i="38"/>
  <c r="H10" i="38" s="1"/>
  <c r="D11" i="38"/>
  <c r="H11" i="38" s="1"/>
  <c r="D12" i="38"/>
  <c r="H12" i="38" s="1"/>
  <c r="D13" i="38"/>
  <c r="H13" i="38" s="1"/>
  <c r="D14" i="38"/>
  <c r="H14" i="38" s="1"/>
  <c r="D15" i="38"/>
  <c r="H15" i="38" s="1"/>
  <c r="D16" i="38"/>
  <c r="H16" i="38" s="1"/>
  <c r="D17" i="38"/>
  <c r="H17" i="38" s="1"/>
  <c r="D18" i="38"/>
  <c r="H18" i="38" s="1"/>
  <c r="D19" i="38"/>
  <c r="H19" i="38" s="1"/>
  <c r="D20" i="38"/>
  <c r="H20" i="38" s="1"/>
  <c r="D21" i="38"/>
  <c r="H21" i="38" s="1"/>
  <c r="D22" i="38"/>
  <c r="H22" i="38" s="1"/>
  <c r="D23" i="38"/>
  <c r="H23" i="38" s="1"/>
  <c r="D24" i="38"/>
  <c r="H24" i="38" s="1"/>
  <c r="D25" i="38"/>
  <c r="H25" i="38" s="1"/>
  <c r="D26" i="38"/>
  <c r="H26" i="38" s="1"/>
  <c r="D27" i="38"/>
  <c r="H27" i="38" s="1"/>
  <c r="D28" i="38"/>
  <c r="H28" i="38" s="1"/>
  <c r="D29" i="38"/>
  <c r="H29" i="38" s="1"/>
  <c r="D30" i="38"/>
  <c r="H30" i="38" s="1"/>
  <c r="D31" i="38"/>
  <c r="H31" i="38" s="1"/>
  <c r="D32" i="38"/>
  <c r="H32" i="38" s="1"/>
  <c r="D33" i="38"/>
  <c r="H33" i="38" s="1"/>
  <c r="D34" i="38"/>
  <c r="H34" i="38" s="1"/>
  <c r="D35" i="38"/>
  <c r="H35" i="38" s="1"/>
  <c r="Q46" i="38" s="1"/>
  <c r="D36" i="38"/>
  <c r="H36" i="38" s="1"/>
  <c r="Q47" i="38" s="1"/>
  <c r="D37" i="38"/>
  <c r="H37" i="38" s="1"/>
  <c r="D38" i="38"/>
  <c r="G38" i="38"/>
  <c r="F42" i="38"/>
  <c r="K42" i="38"/>
  <c r="Q42" i="38" s="1"/>
  <c r="M42" i="38"/>
  <c r="N42" i="38"/>
  <c r="O42" i="38"/>
  <c r="P42" i="38"/>
  <c r="F43" i="38"/>
  <c r="K43" i="38"/>
  <c r="M43" i="38"/>
  <c r="N43" i="38"/>
  <c r="O43" i="38"/>
  <c r="P43" i="38"/>
  <c r="F44" i="38"/>
  <c r="K44" i="38"/>
  <c r="Q44" i="38" s="1"/>
  <c r="M44" i="38"/>
  <c r="N44" i="38"/>
  <c r="O44" i="38"/>
  <c r="P44" i="38"/>
  <c r="F45" i="38"/>
  <c r="K45" i="38"/>
  <c r="M45" i="38"/>
  <c r="N45" i="38"/>
  <c r="O45" i="38"/>
  <c r="P45" i="38"/>
  <c r="Q45" i="38"/>
  <c r="F46" i="38"/>
  <c r="K46" i="38"/>
  <c r="M46" i="38"/>
  <c r="N46" i="38"/>
  <c r="O46" i="38"/>
  <c r="P46" i="38"/>
  <c r="F47" i="38"/>
  <c r="K47" i="38"/>
  <c r="M47" i="38"/>
  <c r="N47" i="38"/>
  <c r="O47" i="38"/>
  <c r="P47" i="38"/>
  <c r="F48" i="38"/>
  <c r="K48" i="38"/>
  <c r="Q48" i="38" s="1"/>
  <c r="M48" i="38"/>
  <c r="N48" i="38"/>
  <c r="O48" i="38"/>
  <c r="P48" i="38"/>
  <c r="F49" i="38"/>
  <c r="K49" i="38"/>
  <c r="M49" i="38"/>
  <c r="N49" i="38"/>
  <c r="O49" i="38"/>
  <c r="P49" i="38"/>
  <c r="J53" i="38"/>
  <c r="K53" i="38"/>
  <c r="J54" i="38"/>
  <c r="K54" i="38"/>
  <c r="J55" i="38"/>
  <c r="K55" i="38"/>
  <c r="J56" i="38"/>
  <c r="K56" i="38"/>
  <c r="J57" i="38"/>
  <c r="K57" i="38"/>
  <c r="J58" i="38"/>
  <c r="K58" i="38"/>
  <c r="J59" i="38"/>
  <c r="K59" i="38"/>
  <c r="J60" i="38"/>
  <c r="K60" i="38"/>
  <c r="J61" i="38"/>
  <c r="K61" i="38"/>
  <c r="J62" i="38"/>
  <c r="K62" i="38"/>
  <c r="J63" i="38"/>
  <c r="K63" i="38"/>
  <c r="L4" i="39"/>
  <c r="K5" i="39"/>
  <c r="K4" i="39" s="1"/>
  <c r="L5" i="39"/>
  <c r="M5" i="39" s="1"/>
  <c r="M6" i="39"/>
  <c r="K11" i="39"/>
  <c r="L11" i="39"/>
  <c r="M11" i="39"/>
  <c r="F53" i="7"/>
  <c r="K53" i="7"/>
  <c r="J54" i="7"/>
  <c r="K54" i="7"/>
  <c r="J55" i="7"/>
  <c r="K55" i="7"/>
  <c r="J56" i="7"/>
  <c r="K56" i="7"/>
  <c r="F57" i="7"/>
  <c r="K57" i="7"/>
  <c r="F58" i="7"/>
  <c r="K58" i="7"/>
  <c r="F59" i="7"/>
  <c r="K59" i="7"/>
  <c r="F60" i="7"/>
  <c r="K60" i="7"/>
  <c r="F61" i="7"/>
  <c r="K61" i="7"/>
  <c r="J61" i="7" l="1"/>
  <c r="J57" i="7"/>
  <c r="Q43" i="38"/>
  <c r="J59" i="7"/>
  <c r="M4" i="39"/>
  <c r="H38" i="38"/>
  <c r="Q49" i="38" s="1"/>
  <c r="M5" i="36"/>
  <c r="J60" i="7"/>
  <c r="J58" i="7"/>
  <c r="J53" i="7"/>
  <c r="D61" i="9" l="1"/>
</calcChain>
</file>

<file path=xl/sharedStrings.xml><?xml version="1.0" encoding="utf-8"?>
<sst xmlns="http://schemas.openxmlformats.org/spreadsheetml/2006/main" count="3649" uniqueCount="599">
  <si>
    <t>〃</t>
    <phoneticPr fontId="2"/>
  </si>
  <si>
    <t>〃</t>
    <phoneticPr fontId="2"/>
  </si>
  <si>
    <t>若松</t>
    <rPh sb="0" eb="2">
      <t>ワカマツ</t>
    </rPh>
    <phoneticPr fontId="2"/>
  </si>
  <si>
    <t>総トン以上</t>
  </si>
  <si>
    <t>総トン未満</t>
  </si>
  <si>
    <t>合計</t>
    <rPh sb="0" eb="2">
      <t>ゴウケイ</t>
    </rPh>
    <phoneticPr fontId="2"/>
  </si>
  <si>
    <t>隻数</t>
    <phoneticPr fontId="2"/>
  </si>
  <si>
    <t>総トン数</t>
    <phoneticPr fontId="2"/>
  </si>
  <si>
    <t>その他</t>
    <phoneticPr fontId="2"/>
  </si>
  <si>
    <t>合計</t>
    <phoneticPr fontId="2"/>
  </si>
  <si>
    <t>韓国</t>
    <rPh sb="0" eb="2">
      <t>カンコク</t>
    </rPh>
    <phoneticPr fontId="2"/>
  </si>
  <si>
    <t>年</t>
    <rPh sb="0" eb="1">
      <t>ネン</t>
    </rPh>
    <phoneticPr fontId="2"/>
  </si>
  <si>
    <t>隻数</t>
    <phoneticPr fontId="2"/>
  </si>
  <si>
    <t>総トン数</t>
    <phoneticPr fontId="2"/>
  </si>
  <si>
    <t>外航商船</t>
    <phoneticPr fontId="2"/>
  </si>
  <si>
    <t>内航商船</t>
    <phoneticPr fontId="2"/>
  </si>
  <si>
    <t>漁船</t>
    <phoneticPr fontId="2"/>
  </si>
  <si>
    <t>台湾</t>
    <rPh sb="0" eb="2">
      <t>タイワン</t>
    </rPh>
    <phoneticPr fontId="2"/>
  </si>
  <si>
    <t>中国</t>
    <rPh sb="0" eb="2">
      <t>チュウゴク</t>
    </rPh>
    <phoneticPr fontId="2"/>
  </si>
  <si>
    <t>ロシア</t>
    <phoneticPr fontId="2"/>
  </si>
  <si>
    <t>100総トン未満</t>
    <phoneticPr fontId="2"/>
  </si>
  <si>
    <t>5総トン以上</t>
    <rPh sb="4" eb="6">
      <t>イジョウ</t>
    </rPh>
    <phoneticPr fontId="2"/>
  </si>
  <si>
    <t>入港船舶の状況</t>
    <phoneticPr fontId="2"/>
  </si>
  <si>
    <t>３　宮古港</t>
    <rPh sb="2" eb="3">
      <t>ミヤ</t>
    </rPh>
    <rPh sb="3" eb="4">
      <t>イニシエ</t>
    </rPh>
    <rPh sb="4" eb="5">
      <t>ミナト</t>
    </rPh>
    <phoneticPr fontId="2"/>
  </si>
  <si>
    <t>４　釜石港</t>
    <rPh sb="2" eb="3">
      <t>カマ</t>
    </rPh>
    <rPh sb="3" eb="4">
      <t>イシ</t>
    </rPh>
    <rPh sb="4" eb="5">
      <t>ミナト</t>
    </rPh>
    <phoneticPr fontId="2"/>
  </si>
  <si>
    <t>５　大船渡港</t>
    <rPh sb="2" eb="3">
      <t>ダイ</t>
    </rPh>
    <rPh sb="3" eb="4">
      <t>フネ</t>
    </rPh>
    <rPh sb="4" eb="5">
      <t>ワタリ</t>
    </rPh>
    <rPh sb="5" eb="6">
      <t>コウ</t>
    </rPh>
    <phoneticPr fontId="2"/>
  </si>
  <si>
    <t>６　八木港</t>
    <rPh sb="2" eb="3">
      <t>ハチ</t>
    </rPh>
    <rPh sb="3" eb="4">
      <t>キ</t>
    </rPh>
    <rPh sb="4" eb="5">
      <t>ミナト</t>
    </rPh>
    <phoneticPr fontId="2"/>
  </si>
  <si>
    <t>２　久慈港</t>
    <rPh sb="2" eb="3">
      <t>ヒサシ</t>
    </rPh>
    <rPh sb="3" eb="4">
      <t>イツク</t>
    </rPh>
    <rPh sb="4" eb="5">
      <t>ミナト</t>
    </rPh>
    <phoneticPr fontId="2"/>
  </si>
  <si>
    <t>入港船舶の状況</t>
    <phoneticPr fontId="2"/>
  </si>
  <si>
    <t>入港船舶の状況</t>
    <phoneticPr fontId="2"/>
  </si>
  <si>
    <t>（単位：トン）</t>
    <rPh sb="1" eb="3">
      <t>タンイ</t>
    </rPh>
    <phoneticPr fontId="2"/>
  </si>
  <si>
    <t>外貿</t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</si>
  <si>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</si>
  <si>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</si>
  <si>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</si>
  <si>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</si>
  <si>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</si>
  <si>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</si>
  <si>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合計</t>
    <rPh sb="0" eb="1">
      <t>ゴウ</t>
    </rPh>
    <rPh sb="1" eb="2">
      <t>ケイ</t>
    </rPh>
    <phoneticPr fontId="2"/>
  </si>
  <si>
    <t>輸出</t>
    <rPh sb="0" eb="1">
      <t>ユ</t>
    </rPh>
    <rPh sb="1" eb="2">
      <t>デ</t>
    </rPh>
    <phoneticPr fontId="2"/>
  </si>
  <si>
    <t>〃</t>
  </si>
  <si>
    <t>輸入</t>
    <rPh sb="0" eb="1">
      <t>ユ</t>
    </rPh>
    <rPh sb="1" eb="2">
      <t>ニュウ</t>
    </rPh>
    <phoneticPr fontId="2"/>
  </si>
  <si>
    <t>移出</t>
    <rPh sb="0" eb="1">
      <t>イ</t>
    </rPh>
    <rPh sb="1" eb="2">
      <t>デ</t>
    </rPh>
    <phoneticPr fontId="2"/>
  </si>
  <si>
    <t>増減</t>
    <rPh sb="0" eb="2">
      <t>ゾウゲン</t>
    </rPh>
    <phoneticPr fontId="2"/>
  </si>
  <si>
    <t>麦</t>
    <rPh sb="0" eb="1">
      <t>ムギ</t>
    </rPh>
    <phoneticPr fontId="2"/>
  </si>
  <si>
    <t>完成自動車</t>
    <rPh sb="0" eb="2">
      <t>カンセイ</t>
    </rPh>
    <rPh sb="2" eb="5">
      <t>ジドウシャ</t>
    </rPh>
    <phoneticPr fontId="2"/>
  </si>
  <si>
    <t>　麦</t>
    <rPh sb="1" eb="2">
      <t>ムギ</t>
    </rPh>
    <phoneticPr fontId="2"/>
  </si>
  <si>
    <t>非金属鉱物</t>
    <rPh sb="0" eb="3">
      <t>ヒキンゾク</t>
    </rPh>
    <rPh sb="3" eb="5">
      <t>コウブツ</t>
    </rPh>
    <phoneticPr fontId="2"/>
  </si>
  <si>
    <t>セメント</t>
    <phoneticPr fontId="2"/>
  </si>
  <si>
    <t>化学肥料</t>
    <rPh sb="0" eb="2">
      <t>カガク</t>
    </rPh>
    <rPh sb="2" eb="4">
      <t>ヒリョウ</t>
    </rPh>
    <phoneticPr fontId="2"/>
  </si>
  <si>
    <t>青森</t>
    <rPh sb="0" eb="2">
      <t>アオモリ</t>
    </rPh>
    <phoneticPr fontId="2"/>
  </si>
  <si>
    <t>八戸</t>
    <rPh sb="0" eb="2">
      <t>ハチノヘ</t>
    </rPh>
    <phoneticPr fontId="2"/>
  </si>
  <si>
    <t>愛知</t>
    <rPh sb="0" eb="2">
      <t>アイチ</t>
    </rPh>
    <phoneticPr fontId="2"/>
  </si>
  <si>
    <t>名古屋</t>
    <rPh sb="0" eb="3">
      <t>ナゴヤ</t>
    </rPh>
    <phoneticPr fontId="2"/>
  </si>
  <si>
    <t>北海道</t>
    <rPh sb="0" eb="3">
      <t>ホッカイドウ</t>
    </rPh>
    <phoneticPr fontId="2"/>
  </si>
  <si>
    <t>苫小牧</t>
    <rPh sb="0" eb="3">
      <t>トマコマイ</t>
    </rPh>
    <phoneticPr fontId="2"/>
  </si>
  <si>
    <t>室蘭</t>
    <rPh sb="0" eb="2">
      <t>ムロラン</t>
    </rPh>
    <phoneticPr fontId="2"/>
  </si>
  <si>
    <t>諸港</t>
    <rPh sb="0" eb="2">
      <t>ショコウ</t>
    </rPh>
    <phoneticPr fontId="2"/>
  </si>
  <si>
    <t>千葉</t>
    <rPh sb="0" eb="2">
      <t>チバ</t>
    </rPh>
    <phoneticPr fontId="2"/>
  </si>
  <si>
    <t>鉄鋼</t>
    <rPh sb="0" eb="2">
      <t>テッコウ</t>
    </rPh>
    <phoneticPr fontId="2"/>
  </si>
  <si>
    <t>三河</t>
    <rPh sb="0" eb="2">
      <t>ミカワ</t>
    </rPh>
    <phoneticPr fontId="2"/>
  </si>
  <si>
    <t>宮城</t>
    <rPh sb="0" eb="2">
      <t>ミヤギ</t>
    </rPh>
    <phoneticPr fontId="2"/>
  </si>
  <si>
    <t>窯業品</t>
    <rPh sb="0" eb="2">
      <t>ヨウギョウ</t>
    </rPh>
    <rPh sb="2" eb="3">
      <t>ヒン</t>
    </rPh>
    <phoneticPr fontId="2"/>
  </si>
  <si>
    <t>新潟</t>
    <rPh sb="0" eb="2">
      <t>ニイガタ</t>
    </rPh>
    <phoneticPr fontId="2"/>
  </si>
  <si>
    <t>むつ小川原</t>
    <rPh sb="2" eb="5">
      <t>オガワラ</t>
    </rPh>
    <phoneticPr fontId="2"/>
  </si>
  <si>
    <t>大阪</t>
    <rPh sb="0" eb="2">
      <t>オオサカ</t>
    </rPh>
    <phoneticPr fontId="2"/>
  </si>
  <si>
    <t>その他の雑穀</t>
    <rPh sb="2" eb="3">
      <t>タ</t>
    </rPh>
    <rPh sb="4" eb="6">
      <t>ザッコク</t>
    </rPh>
    <phoneticPr fontId="2"/>
  </si>
  <si>
    <t>〃</t>
    <phoneticPr fontId="2"/>
  </si>
  <si>
    <t>石巻</t>
    <rPh sb="0" eb="2">
      <t>イシノマキ</t>
    </rPh>
    <phoneticPr fontId="2"/>
  </si>
  <si>
    <t>〃</t>
    <phoneticPr fontId="2"/>
  </si>
  <si>
    <t>堺泉北</t>
    <rPh sb="0" eb="1">
      <t>サカイ</t>
    </rPh>
    <rPh sb="1" eb="3">
      <t>センボク</t>
    </rPh>
    <phoneticPr fontId="2"/>
  </si>
  <si>
    <t>その他雑穀</t>
    <rPh sb="2" eb="3">
      <t>タ</t>
    </rPh>
    <rPh sb="3" eb="5">
      <t>ザッコク</t>
    </rPh>
    <phoneticPr fontId="2"/>
  </si>
  <si>
    <t>諸港</t>
    <rPh sb="0" eb="1">
      <t>ショ</t>
    </rPh>
    <rPh sb="1" eb="2">
      <t>ミナト</t>
    </rPh>
    <phoneticPr fontId="2"/>
  </si>
  <si>
    <t>茨城</t>
    <rPh sb="0" eb="2">
      <t>イバラキ</t>
    </rPh>
    <phoneticPr fontId="2"/>
  </si>
  <si>
    <t>鹿島</t>
    <rPh sb="0" eb="2">
      <t>カシマ</t>
    </rPh>
    <phoneticPr fontId="2"/>
  </si>
  <si>
    <t>岩手</t>
    <rPh sb="0" eb="2">
      <t>イワテ</t>
    </rPh>
    <phoneticPr fontId="2"/>
  </si>
  <si>
    <t>久慈</t>
    <rPh sb="0" eb="2">
      <t>クジ</t>
    </rPh>
    <phoneticPr fontId="2"/>
  </si>
  <si>
    <t>大分</t>
    <rPh sb="0" eb="2">
      <t>オオイタ</t>
    </rPh>
    <phoneticPr fontId="2"/>
  </si>
  <si>
    <t>鋼材</t>
    <rPh sb="0" eb="2">
      <t>コウザイ</t>
    </rPh>
    <phoneticPr fontId="2"/>
  </si>
  <si>
    <t>神奈川</t>
    <rPh sb="0" eb="3">
      <t>カナガワ</t>
    </rPh>
    <phoneticPr fontId="2"/>
  </si>
  <si>
    <t>横浜</t>
    <rPh sb="0" eb="2">
      <t>ヨコハマ</t>
    </rPh>
    <phoneticPr fontId="2"/>
  </si>
  <si>
    <t>大槌</t>
    <rPh sb="0" eb="2">
      <t>オオツチ</t>
    </rPh>
    <phoneticPr fontId="2"/>
  </si>
  <si>
    <t>製造食品</t>
    <rPh sb="0" eb="2">
      <t>セイゾウ</t>
    </rPh>
    <rPh sb="2" eb="4">
      <t>ショクヒン</t>
    </rPh>
    <phoneticPr fontId="2"/>
  </si>
  <si>
    <t>原木</t>
    <rPh sb="0" eb="2">
      <t>ゲンボク</t>
    </rPh>
    <phoneticPr fontId="2"/>
  </si>
  <si>
    <t>その他畜産品</t>
    <rPh sb="2" eb="3">
      <t>ホカ</t>
    </rPh>
    <rPh sb="3" eb="5">
      <t>チクサン</t>
    </rPh>
    <rPh sb="5" eb="6">
      <t>ヒン</t>
    </rPh>
    <phoneticPr fontId="2"/>
  </si>
  <si>
    <t>釜石</t>
    <rPh sb="0" eb="2">
      <t>カマイシ</t>
    </rPh>
    <phoneticPr fontId="2"/>
  </si>
  <si>
    <t>香川</t>
    <rPh sb="0" eb="2">
      <t>カガワ</t>
    </rPh>
    <phoneticPr fontId="2"/>
  </si>
  <si>
    <t>その他食料工業品</t>
    <rPh sb="2" eb="3">
      <t>タ</t>
    </rPh>
    <rPh sb="3" eb="5">
      <t>ショクリョウ</t>
    </rPh>
    <rPh sb="5" eb="7">
      <t>コウギョウ</t>
    </rPh>
    <rPh sb="7" eb="8">
      <t>ヒン</t>
    </rPh>
    <phoneticPr fontId="2"/>
  </si>
  <si>
    <t>福島</t>
    <rPh sb="0" eb="2">
      <t>フクシマ</t>
    </rPh>
    <phoneticPr fontId="2"/>
  </si>
  <si>
    <t>小名浜</t>
    <rPh sb="0" eb="2">
      <t>オナ</t>
    </rPh>
    <rPh sb="2" eb="3">
      <t>ハマ</t>
    </rPh>
    <phoneticPr fontId="2"/>
  </si>
  <si>
    <t>秋田</t>
    <rPh sb="0" eb="2">
      <t>アキタ</t>
    </rPh>
    <phoneticPr fontId="2"/>
  </si>
  <si>
    <t>〃</t>
    <phoneticPr fontId="2"/>
  </si>
  <si>
    <t>兵庫</t>
    <rPh sb="0" eb="2">
      <t>ヒョウゴ</t>
    </rPh>
    <phoneticPr fontId="2"/>
  </si>
  <si>
    <t>赤穂</t>
    <rPh sb="0" eb="2">
      <t>アカホ</t>
    </rPh>
    <phoneticPr fontId="2"/>
  </si>
  <si>
    <t>アメリカ</t>
    <phoneticPr fontId="2"/>
  </si>
  <si>
    <t>オーストラリア</t>
    <phoneticPr fontId="2"/>
  </si>
  <si>
    <t>〃</t>
    <phoneticPr fontId="2"/>
  </si>
  <si>
    <t>相馬</t>
    <rPh sb="0" eb="2">
      <t>ソウマ</t>
    </rPh>
    <phoneticPr fontId="2"/>
  </si>
  <si>
    <t>静岡</t>
    <rPh sb="0" eb="2">
      <t>シズオカ</t>
    </rPh>
    <phoneticPr fontId="2"/>
  </si>
  <si>
    <t>清水</t>
    <rPh sb="0" eb="2">
      <t>シミズ</t>
    </rPh>
    <phoneticPr fontId="2"/>
  </si>
  <si>
    <t>山形</t>
    <rPh sb="0" eb="2">
      <t>ヤマガタ</t>
    </rPh>
    <phoneticPr fontId="2"/>
  </si>
  <si>
    <t>酒田</t>
    <rPh sb="0" eb="2">
      <t>サカタ</t>
    </rPh>
    <phoneticPr fontId="2"/>
  </si>
  <si>
    <t>産業機械</t>
    <rPh sb="0" eb="2">
      <t>サンギョウ</t>
    </rPh>
    <rPh sb="2" eb="4">
      <t>キカイ</t>
    </rPh>
    <phoneticPr fontId="2"/>
  </si>
  <si>
    <t>ソロモン諸島</t>
    <rPh sb="4" eb="6">
      <t>ショトウ</t>
    </rPh>
    <phoneticPr fontId="2"/>
  </si>
  <si>
    <t>茨城</t>
    <rPh sb="0" eb="2">
      <t>イバラギ</t>
    </rPh>
    <phoneticPr fontId="2"/>
  </si>
  <si>
    <t>日立</t>
    <rPh sb="0" eb="2">
      <t>ヒタチ</t>
    </rPh>
    <phoneticPr fontId="2"/>
  </si>
  <si>
    <t>衣浦</t>
    <rPh sb="0" eb="1">
      <t>コロモ</t>
    </rPh>
    <rPh sb="1" eb="2">
      <t>ウラ</t>
    </rPh>
    <phoneticPr fontId="2"/>
  </si>
  <si>
    <t>金属くず</t>
    <rPh sb="0" eb="2">
      <t>キンゾク</t>
    </rPh>
    <phoneticPr fontId="2"/>
  </si>
  <si>
    <t>製材</t>
    <rPh sb="0" eb="2">
      <t>セイザイ</t>
    </rPh>
    <phoneticPr fontId="2"/>
  </si>
  <si>
    <t>神戸</t>
    <rPh sb="0" eb="2">
      <t>コウベ</t>
    </rPh>
    <phoneticPr fontId="2"/>
  </si>
  <si>
    <t>木材チップ</t>
    <rPh sb="0" eb="2">
      <t>モクザイ</t>
    </rPh>
    <phoneticPr fontId="2"/>
  </si>
  <si>
    <t>東京</t>
    <rPh sb="0" eb="2">
      <t>トウキョウ</t>
    </rPh>
    <phoneticPr fontId="2"/>
  </si>
  <si>
    <t>動植物性製造飼肥料</t>
    <rPh sb="0" eb="3">
      <t>ドウショクブツ</t>
    </rPh>
    <rPh sb="3" eb="4">
      <t>セイ</t>
    </rPh>
    <rPh sb="4" eb="6">
      <t>セイゾウ</t>
    </rPh>
    <rPh sb="6" eb="7">
      <t>カ</t>
    </rPh>
    <rPh sb="7" eb="9">
      <t>ヒリョウ</t>
    </rPh>
    <phoneticPr fontId="2"/>
  </si>
  <si>
    <t>釧路</t>
    <rPh sb="0" eb="2">
      <t>クシロ</t>
    </rPh>
    <phoneticPr fontId="2"/>
  </si>
  <si>
    <t>川崎</t>
    <rPh sb="0" eb="2">
      <t>カワサキ</t>
    </rPh>
    <phoneticPr fontId="2"/>
  </si>
  <si>
    <t>岡山</t>
    <rPh sb="0" eb="2">
      <t>オカヤマ</t>
    </rPh>
    <phoneticPr fontId="2"/>
  </si>
  <si>
    <t>水島</t>
    <rPh sb="0" eb="2">
      <t>ミズシマ</t>
    </rPh>
    <phoneticPr fontId="2"/>
  </si>
  <si>
    <t>水産品</t>
    <rPh sb="0" eb="2">
      <t>スイサン</t>
    </rPh>
    <rPh sb="2" eb="3">
      <t>ヒン</t>
    </rPh>
    <phoneticPr fontId="2"/>
  </si>
  <si>
    <t>三重</t>
    <rPh sb="0" eb="2">
      <t>ミエ</t>
    </rPh>
    <phoneticPr fontId="2"/>
  </si>
  <si>
    <t>海上</t>
    <rPh sb="0" eb="2">
      <t>カイジョウ</t>
    </rPh>
    <phoneticPr fontId="2"/>
  </si>
  <si>
    <t>木更津</t>
    <rPh sb="0" eb="3">
      <t>キサラヅ</t>
    </rPh>
    <phoneticPr fontId="2"/>
  </si>
  <si>
    <t>徳島</t>
    <rPh sb="0" eb="2">
      <t>トクシマ</t>
    </rPh>
    <phoneticPr fontId="2"/>
  </si>
  <si>
    <t>大井川</t>
    <rPh sb="0" eb="2">
      <t>オオイ</t>
    </rPh>
    <rPh sb="2" eb="3">
      <t>カワ</t>
    </rPh>
    <phoneticPr fontId="2"/>
  </si>
  <si>
    <t>広島</t>
    <rPh sb="0" eb="2">
      <t>ヒロシマ</t>
    </rPh>
    <phoneticPr fontId="2"/>
  </si>
  <si>
    <t>重油</t>
    <rPh sb="0" eb="2">
      <t>ジュウユ</t>
    </rPh>
    <phoneticPr fontId="2"/>
  </si>
  <si>
    <t>石炭</t>
    <rPh sb="0" eb="2">
      <t>セキタン</t>
    </rPh>
    <phoneticPr fontId="2"/>
  </si>
  <si>
    <t>十勝</t>
    <rPh sb="0" eb="2">
      <t>トカチ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</si>
  <si>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</si>
  <si>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</si>
  <si>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田子の浦</t>
    <rPh sb="0" eb="2">
      <t>タゴ</t>
    </rPh>
    <rPh sb="3" eb="4">
      <t>ウラ</t>
    </rPh>
    <phoneticPr fontId="2"/>
  </si>
  <si>
    <t>砂利・砂</t>
    <rPh sb="0" eb="2">
      <t>ジャリ</t>
    </rPh>
    <rPh sb="3" eb="4">
      <t>スナ</t>
    </rPh>
    <phoneticPr fontId="2"/>
  </si>
  <si>
    <t>大船渡</t>
    <rPh sb="0" eb="3">
      <t>オオフナト</t>
    </rPh>
    <phoneticPr fontId="2"/>
  </si>
  <si>
    <t>山口</t>
    <rPh sb="0" eb="2">
      <t>ヤマグチ</t>
    </rPh>
    <phoneticPr fontId="2"/>
  </si>
  <si>
    <t>小野田</t>
    <rPh sb="0" eb="3">
      <t>オノダ</t>
    </rPh>
    <phoneticPr fontId="2"/>
  </si>
  <si>
    <t>島根</t>
    <rPh sb="0" eb="2">
      <t>シマネ</t>
    </rPh>
    <phoneticPr fontId="2"/>
  </si>
  <si>
    <t>気仙沼</t>
    <rPh sb="0" eb="3">
      <t>ケセンヌマ</t>
    </rPh>
    <phoneticPr fontId="2"/>
  </si>
  <si>
    <t>石材</t>
    <rPh sb="0" eb="2">
      <t>セキザイ</t>
    </rPh>
    <phoneticPr fontId="2"/>
  </si>
  <si>
    <t>橘</t>
    <rPh sb="0" eb="1">
      <t>タチバナ</t>
    </rPh>
    <phoneticPr fontId="2"/>
  </si>
  <si>
    <t>取合せ品</t>
    <rPh sb="0" eb="2">
      <t>トリアワ</t>
    </rPh>
    <rPh sb="3" eb="4">
      <t>ヒン</t>
    </rPh>
    <phoneticPr fontId="2"/>
  </si>
  <si>
    <t>りん鉱石</t>
    <rPh sb="2" eb="4">
      <t>コウセキ</t>
    </rPh>
    <phoneticPr fontId="2"/>
  </si>
  <si>
    <t>原塩</t>
    <rPh sb="0" eb="1">
      <t>ゲン</t>
    </rPh>
    <rPh sb="1" eb="2">
      <t>エン</t>
    </rPh>
    <phoneticPr fontId="2"/>
  </si>
  <si>
    <t>石油製品</t>
    <rPh sb="0" eb="2">
      <t>セキユ</t>
    </rPh>
    <rPh sb="2" eb="4">
      <t>セイヒン</t>
    </rPh>
    <phoneticPr fontId="2"/>
  </si>
  <si>
    <t>〃</t>
    <phoneticPr fontId="2"/>
  </si>
  <si>
    <t>白老</t>
    <rPh sb="0" eb="1">
      <t>シロ</t>
    </rPh>
    <rPh sb="1" eb="2">
      <t>オ</t>
    </rPh>
    <phoneticPr fontId="2"/>
  </si>
  <si>
    <t>宮古</t>
    <rPh sb="0" eb="2">
      <t>ミヤコ</t>
    </rPh>
    <phoneticPr fontId="2"/>
  </si>
  <si>
    <t>広田</t>
    <rPh sb="0" eb="2">
      <t>ヒロタ</t>
    </rPh>
    <phoneticPr fontId="2"/>
  </si>
  <si>
    <t>諸港</t>
    <rPh sb="0" eb="1">
      <t>ショコウ</t>
    </rPh>
    <rPh sb="1" eb="2">
      <t>ミナト</t>
    </rPh>
    <phoneticPr fontId="2"/>
  </si>
  <si>
    <t>四日市</t>
    <rPh sb="0" eb="3">
      <t>ヨッカイチ</t>
    </rPh>
    <phoneticPr fontId="2"/>
  </si>
  <si>
    <t>宇部</t>
    <rPh sb="0" eb="2">
      <t>ウベ</t>
    </rPh>
    <phoneticPr fontId="2"/>
  </si>
  <si>
    <t>金属製品</t>
    <rPh sb="0" eb="2">
      <t>キンゾク</t>
    </rPh>
    <rPh sb="2" eb="4">
      <t>セイヒン</t>
    </rPh>
    <phoneticPr fontId="2"/>
  </si>
  <si>
    <t>ＬＰＧ（液化石油ガス）</t>
    <rPh sb="4" eb="6">
      <t>エキカ</t>
    </rPh>
    <rPh sb="6" eb="8">
      <t>セキユ</t>
    </rPh>
    <phoneticPr fontId="2"/>
  </si>
  <si>
    <t>長崎</t>
    <rPh sb="0" eb="2">
      <t>ナガサキ</t>
    </rPh>
    <phoneticPr fontId="2"/>
  </si>
  <si>
    <t>その他石油製品</t>
    <rPh sb="2" eb="3">
      <t>タ</t>
    </rPh>
    <rPh sb="3" eb="5">
      <t>セキユ</t>
    </rPh>
    <rPh sb="5" eb="7">
      <t>セイヒン</t>
    </rPh>
    <phoneticPr fontId="2"/>
  </si>
  <si>
    <t>水</t>
    <rPh sb="0" eb="1">
      <t>ミズ</t>
    </rPh>
    <phoneticPr fontId="2"/>
  </si>
  <si>
    <t>姫路</t>
    <rPh sb="0" eb="2">
      <t>ヒメジ</t>
    </rPh>
    <phoneticPr fontId="2"/>
  </si>
  <si>
    <t>木製品</t>
    <rPh sb="0" eb="3">
      <t>モクセイヒン</t>
    </rPh>
    <phoneticPr fontId="2"/>
  </si>
  <si>
    <t>化学薬品</t>
    <rPh sb="0" eb="2">
      <t>カガク</t>
    </rPh>
    <rPh sb="2" eb="4">
      <t>ヤクヒン</t>
    </rPh>
    <phoneticPr fontId="2"/>
  </si>
  <si>
    <t>徳山下松</t>
    <rPh sb="0" eb="2">
      <t>トクヤマ</t>
    </rPh>
    <rPh sb="2" eb="3">
      <t>シモ</t>
    </rPh>
    <rPh sb="3" eb="4">
      <t>マツ</t>
    </rPh>
    <phoneticPr fontId="2"/>
  </si>
  <si>
    <t>動植物性製造飼肥料</t>
    <rPh sb="0" eb="3">
      <t>ドウショクブツ</t>
    </rPh>
    <rPh sb="3" eb="4">
      <t>セイ</t>
    </rPh>
    <rPh sb="4" eb="6">
      <t>セイゾウ</t>
    </rPh>
    <rPh sb="6" eb="7">
      <t>シ</t>
    </rPh>
    <rPh sb="7" eb="9">
      <t>ヒリョウ</t>
    </rPh>
    <phoneticPr fontId="2"/>
  </si>
  <si>
    <t>非金属鉱物</t>
    <rPh sb="0" eb="1">
      <t>ヒ</t>
    </rPh>
    <rPh sb="1" eb="3">
      <t>キンゾク</t>
    </rPh>
    <rPh sb="3" eb="5">
      <t>コウブツ</t>
    </rPh>
    <phoneticPr fontId="2"/>
  </si>
  <si>
    <t>マレーシア</t>
    <phoneticPr fontId="2"/>
  </si>
  <si>
    <t>ニュージーランド</t>
    <phoneticPr fontId="2"/>
  </si>
  <si>
    <t>カナダ</t>
    <phoneticPr fontId="2"/>
  </si>
  <si>
    <t>インドネシア</t>
    <phoneticPr fontId="2"/>
  </si>
  <si>
    <t>ロシア</t>
    <phoneticPr fontId="2"/>
  </si>
  <si>
    <t>インドネシア</t>
    <phoneticPr fontId="2"/>
  </si>
  <si>
    <t>ロシア</t>
    <phoneticPr fontId="2"/>
  </si>
  <si>
    <t>モロッコ</t>
    <phoneticPr fontId="2"/>
  </si>
  <si>
    <t>アメリカ</t>
    <phoneticPr fontId="2"/>
  </si>
  <si>
    <t>とうもろこし</t>
    <phoneticPr fontId="2"/>
  </si>
  <si>
    <t>アメリカ</t>
    <phoneticPr fontId="2"/>
  </si>
  <si>
    <t>輸出</t>
    <rPh sb="0" eb="1">
      <t>ユ</t>
    </rPh>
    <rPh sb="1" eb="2">
      <t>シュツ</t>
    </rPh>
    <phoneticPr fontId="2"/>
  </si>
  <si>
    <t>セメント</t>
    <phoneticPr fontId="2"/>
  </si>
  <si>
    <t>　</t>
  </si>
  <si>
    <t>北海道</t>
  </si>
  <si>
    <t>(1)</t>
  </si>
  <si>
    <t>農水産品</t>
  </si>
  <si>
    <t>麦</t>
  </si>
  <si>
    <t>022．</t>
  </si>
  <si>
    <t>とうもろこし</t>
  </si>
  <si>
    <t>(2)</t>
  </si>
  <si>
    <t>林産品</t>
  </si>
  <si>
    <t>091．</t>
  </si>
  <si>
    <t>原木</t>
  </si>
  <si>
    <t>111．</t>
  </si>
  <si>
    <t>木材チップ</t>
  </si>
  <si>
    <t>(3)</t>
  </si>
  <si>
    <t>鉱産品</t>
  </si>
  <si>
    <t>161．</t>
  </si>
  <si>
    <t>181．</t>
  </si>
  <si>
    <t>りん鉱石</t>
  </si>
  <si>
    <t>191．</t>
  </si>
  <si>
    <t>石灰石</t>
  </si>
  <si>
    <t>211．</t>
  </si>
  <si>
    <t>(4)</t>
  </si>
  <si>
    <t>金属機械工業品</t>
  </si>
  <si>
    <t>221．</t>
  </si>
  <si>
    <t>鉄鋼</t>
  </si>
  <si>
    <t>231．</t>
  </si>
  <si>
    <t>非鉄金属</t>
  </si>
  <si>
    <t>241．</t>
  </si>
  <si>
    <t>金属製品</t>
  </si>
  <si>
    <t>256．</t>
  </si>
  <si>
    <t>その他輸送機械</t>
  </si>
  <si>
    <t>(5)</t>
  </si>
  <si>
    <t>化学工業品</t>
  </si>
  <si>
    <t>281．</t>
  </si>
  <si>
    <t>セメント</t>
  </si>
  <si>
    <t>301．</t>
  </si>
  <si>
    <t>窯業品</t>
  </si>
  <si>
    <t>311．</t>
  </si>
  <si>
    <t>重油</t>
  </si>
  <si>
    <t>361．</t>
  </si>
  <si>
    <t>化学肥料</t>
  </si>
  <si>
    <t>371．</t>
  </si>
  <si>
    <t>(6)</t>
  </si>
  <si>
    <t>軽工業品</t>
  </si>
  <si>
    <t>423．</t>
  </si>
  <si>
    <t>水</t>
  </si>
  <si>
    <t>425．</t>
  </si>
  <si>
    <t>その他食料工業品</t>
  </si>
  <si>
    <t>(7)</t>
  </si>
  <si>
    <t>雑工業品</t>
  </si>
  <si>
    <t>444．</t>
  </si>
  <si>
    <t>その他日用品</t>
  </si>
  <si>
    <t>461．</t>
  </si>
  <si>
    <t>木製品</t>
  </si>
  <si>
    <t>471．</t>
  </si>
  <si>
    <t>その他製造工業品</t>
  </si>
  <si>
    <t>(8)</t>
  </si>
  <si>
    <t>特殊品</t>
  </si>
  <si>
    <t>481．</t>
  </si>
  <si>
    <t>金属くず</t>
  </si>
  <si>
    <t>501．</t>
  </si>
  <si>
    <t>動植物性製造飼肥料</t>
  </si>
  <si>
    <t>(9)</t>
  </si>
  <si>
    <t>分類不能のもの</t>
  </si>
  <si>
    <t>541．</t>
  </si>
  <si>
    <t>分類不能なもの</t>
  </si>
  <si>
    <t>011．</t>
  </si>
  <si>
    <t>(単位：トン）</t>
  </si>
  <si>
    <t>324.</t>
  </si>
  <si>
    <t>（単位：トン）</t>
    <phoneticPr fontId="2"/>
  </si>
  <si>
    <t>合計</t>
    <phoneticPr fontId="2"/>
  </si>
  <si>
    <t>東北</t>
    <phoneticPr fontId="2"/>
  </si>
  <si>
    <t>関東</t>
    <phoneticPr fontId="2"/>
  </si>
  <si>
    <t>北陸</t>
    <rPh sb="0" eb="2">
      <t>ホクリク</t>
    </rPh>
    <phoneticPr fontId="2"/>
  </si>
  <si>
    <t>中部</t>
    <phoneticPr fontId="2"/>
  </si>
  <si>
    <t>近畿</t>
    <phoneticPr fontId="2"/>
  </si>
  <si>
    <t>中国</t>
    <phoneticPr fontId="2"/>
  </si>
  <si>
    <t>四国</t>
    <phoneticPr fontId="2"/>
  </si>
  <si>
    <t>九州</t>
    <phoneticPr fontId="2"/>
  </si>
  <si>
    <t>海上</t>
    <phoneticPr fontId="2"/>
  </si>
  <si>
    <t>011．</t>
    <phoneticPr fontId="2"/>
  </si>
  <si>
    <t>024．</t>
    <phoneticPr fontId="2"/>
  </si>
  <si>
    <t>その他雑穀</t>
    <rPh sb="0" eb="3">
      <t>ソノタ</t>
    </rPh>
    <rPh sb="3" eb="5">
      <t>ザッコク</t>
    </rPh>
    <phoneticPr fontId="2"/>
  </si>
  <si>
    <t>071．</t>
    <phoneticPr fontId="2"/>
  </si>
  <si>
    <t>092.</t>
    <phoneticPr fontId="2"/>
  </si>
  <si>
    <t>131．</t>
    <phoneticPr fontId="2"/>
  </si>
  <si>
    <t>151．</t>
    <phoneticPr fontId="2"/>
  </si>
  <si>
    <t>金属鉱</t>
    <rPh sb="0" eb="2">
      <t>キンゾク</t>
    </rPh>
    <rPh sb="2" eb="3">
      <t>コウ</t>
    </rPh>
    <phoneticPr fontId="2"/>
  </si>
  <si>
    <t>砂利・砂</t>
    <phoneticPr fontId="2"/>
  </si>
  <si>
    <t>162．</t>
    <phoneticPr fontId="2"/>
  </si>
  <si>
    <t>非金属鉱物</t>
    <phoneticPr fontId="2"/>
  </si>
  <si>
    <t>222．</t>
    <phoneticPr fontId="2"/>
  </si>
  <si>
    <t>252．</t>
    <phoneticPr fontId="2"/>
  </si>
  <si>
    <t>261．</t>
    <phoneticPr fontId="2"/>
  </si>
  <si>
    <t>産業機械</t>
    <rPh sb="0" eb="2">
      <t>サンギョウ</t>
    </rPh>
    <phoneticPr fontId="2"/>
  </si>
  <si>
    <t>265．</t>
    <phoneticPr fontId="2"/>
  </si>
  <si>
    <t>その他機械</t>
    <phoneticPr fontId="2"/>
  </si>
  <si>
    <t>351．</t>
    <phoneticPr fontId="2"/>
  </si>
  <si>
    <t>化学薬品</t>
    <rPh sb="2" eb="4">
      <t>ヤクヒン</t>
    </rPh>
    <phoneticPr fontId="2"/>
  </si>
  <si>
    <t>443．</t>
    <phoneticPr fontId="2"/>
  </si>
  <si>
    <t>家具装備品</t>
    <rPh sb="0" eb="2">
      <t>カグ</t>
    </rPh>
    <rPh sb="2" eb="4">
      <t>ソウビ</t>
    </rPh>
    <phoneticPr fontId="2"/>
  </si>
  <si>
    <t>491．</t>
    <phoneticPr fontId="2"/>
  </si>
  <si>
    <t>531．</t>
    <phoneticPr fontId="2"/>
  </si>
  <si>
    <t>（単位：トン）</t>
    <phoneticPr fontId="2"/>
  </si>
  <si>
    <t>海上</t>
    <phoneticPr fontId="2"/>
  </si>
  <si>
    <t>024．</t>
    <phoneticPr fontId="2"/>
  </si>
  <si>
    <t>131．</t>
    <phoneticPr fontId="2"/>
  </si>
  <si>
    <t>151．</t>
    <phoneticPr fontId="2"/>
  </si>
  <si>
    <t>非金属鉱物</t>
    <phoneticPr fontId="2"/>
  </si>
  <si>
    <t>222．</t>
    <phoneticPr fontId="2"/>
  </si>
  <si>
    <t>252．</t>
    <phoneticPr fontId="2"/>
  </si>
  <si>
    <t>合計</t>
    <phoneticPr fontId="2"/>
  </si>
  <si>
    <t>東北</t>
    <phoneticPr fontId="2"/>
  </si>
  <si>
    <t>関東</t>
    <phoneticPr fontId="2"/>
  </si>
  <si>
    <t>中部</t>
    <phoneticPr fontId="2"/>
  </si>
  <si>
    <t>近畿</t>
    <phoneticPr fontId="2"/>
  </si>
  <si>
    <t>中国</t>
    <phoneticPr fontId="2"/>
  </si>
  <si>
    <t>四国</t>
    <phoneticPr fontId="2"/>
  </si>
  <si>
    <t>九州</t>
    <phoneticPr fontId="2"/>
  </si>
  <si>
    <t>海上</t>
    <phoneticPr fontId="2"/>
  </si>
  <si>
    <t>024．</t>
    <phoneticPr fontId="2"/>
  </si>
  <si>
    <t>合計</t>
    <phoneticPr fontId="2"/>
  </si>
  <si>
    <t>東北</t>
    <phoneticPr fontId="2"/>
  </si>
  <si>
    <t>関東</t>
    <phoneticPr fontId="2"/>
  </si>
  <si>
    <t>081．</t>
    <phoneticPr fontId="2"/>
  </si>
  <si>
    <t>水産品</t>
    <phoneticPr fontId="2"/>
  </si>
  <si>
    <t>201．</t>
    <phoneticPr fontId="2"/>
  </si>
  <si>
    <t>非金属鉱物</t>
    <phoneticPr fontId="2"/>
  </si>
  <si>
    <t>222．</t>
    <phoneticPr fontId="2"/>
  </si>
  <si>
    <t>321.</t>
    <phoneticPr fontId="2"/>
  </si>
  <si>
    <t>323.</t>
    <phoneticPr fontId="2"/>
  </si>
  <si>
    <t>LPG（液化石油ガス）</t>
    <rPh sb="4" eb="6">
      <t>エキカ</t>
    </rPh>
    <rPh sb="6" eb="8">
      <t>セキユ</t>
    </rPh>
    <phoneticPr fontId="2"/>
  </si>
  <si>
    <t>331.</t>
    <phoneticPr fontId="2"/>
  </si>
  <si>
    <t>コークス</t>
    <phoneticPr fontId="2"/>
  </si>
  <si>
    <t>351．</t>
    <phoneticPr fontId="2"/>
  </si>
  <si>
    <t>421.</t>
    <phoneticPr fontId="2"/>
  </si>
  <si>
    <t>491．</t>
    <phoneticPr fontId="2"/>
  </si>
  <si>
    <t>衣浦</t>
    <rPh sb="0" eb="1">
      <t>キヌ</t>
    </rPh>
    <rPh sb="1" eb="2">
      <t>ウラ</t>
    </rPh>
    <phoneticPr fontId="2"/>
  </si>
  <si>
    <t>その他の木材</t>
    <rPh sb="2" eb="3">
      <t>タ</t>
    </rPh>
    <rPh sb="4" eb="6">
      <t>モクザイ</t>
    </rPh>
    <phoneticPr fontId="2"/>
  </si>
  <si>
    <t>函館</t>
    <rPh sb="0" eb="2">
      <t>ハコダテ</t>
    </rPh>
    <phoneticPr fontId="2"/>
  </si>
  <si>
    <t>〃</t>
    <phoneticPr fontId="2"/>
  </si>
  <si>
    <t>石川</t>
    <rPh sb="0" eb="2">
      <t>イシカワ</t>
    </rPh>
    <phoneticPr fontId="2"/>
  </si>
  <si>
    <t>尻屋岬</t>
    <rPh sb="0" eb="1">
      <t>シリ</t>
    </rPh>
    <rPh sb="1" eb="2">
      <t>ヤ</t>
    </rPh>
    <rPh sb="2" eb="3">
      <t>ミサキ</t>
    </rPh>
    <phoneticPr fontId="2"/>
  </si>
  <si>
    <t>原町</t>
    <rPh sb="0" eb="2">
      <t>ハラマチ</t>
    </rPh>
    <phoneticPr fontId="2"/>
  </si>
  <si>
    <t>261.</t>
    <phoneticPr fontId="2"/>
  </si>
  <si>
    <t>261.</t>
    <phoneticPr fontId="2"/>
  </si>
  <si>
    <t>261.</t>
    <phoneticPr fontId="2"/>
  </si>
  <si>
    <t>※空コンテナは含まない</t>
    <rPh sb="1" eb="2">
      <t>カラ</t>
    </rPh>
    <rPh sb="7" eb="8">
      <t>フク</t>
    </rPh>
    <phoneticPr fontId="2"/>
  </si>
  <si>
    <t>112.</t>
    <phoneticPr fontId="2"/>
  </si>
  <si>
    <t>112.</t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</si>
  <si>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</si>
  <si>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海上出入貨物の状況</t>
    <rPh sb="0" eb="1">
      <t>ウミ</t>
    </rPh>
    <rPh sb="1" eb="2">
      <t>ジョウ</t>
    </rPh>
    <rPh sb="2" eb="3">
      <t>デ</t>
    </rPh>
    <rPh sb="3" eb="4">
      <t>イリ</t>
    </rPh>
    <rPh sb="4" eb="5">
      <t>カ</t>
    </rPh>
    <rPh sb="5" eb="6">
      <t>ブツ</t>
    </rPh>
    <rPh sb="7" eb="9">
      <t>ジョウキョウ</t>
    </rPh>
    <phoneticPr fontId="2"/>
  </si>
  <si>
    <t>公共</t>
    <rPh sb="0" eb="2">
      <t>コウキョウ</t>
    </rPh>
    <phoneticPr fontId="2"/>
  </si>
  <si>
    <t>専用</t>
    <rPh sb="0" eb="2">
      <t>センヨウ</t>
    </rPh>
    <phoneticPr fontId="2"/>
  </si>
  <si>
    <t>（イ）公共・専用の別</t>
    <rPh sb="3" eb="5">
      <t>コウキョウ</t>
    </rPh>
    <rPh sb="6" eb="8">
      <t>センヨウ</t>
    </rPh>
    <rPh sb="9" eb="10">
      <t>ベツ</t>
    </rPh>
    <phoneticPr fontId="2"/>
  </si>
  <si>
    <t>（ウ）コンテナ数</t>
    <rPh sb="7" eb="8">
      <t>スウ</t>
    </rPh>
    <phoneticPr fontId="2"/>
  </si>
  <si>
    <t>（単位：TEU）</t>
    <rPh sb="1" eb="3">
      <t>タンイ</t>
    </rPh>
    <phoneticPr fontId="2"/>
  </si>
  <si>
    <t>はじめに</t>
    <phoneticPr fontId="2"/>
  </si>
  <si>
    <t>1</t>
    <phoneticPr fontId="2"/>
  </si>
  <si>
    <t>岩手県の港湾</t>
    <phoneticPr fontId="2"/>
  </si>
  <si>
    <t>■</t>
    <phoneticPr fontId="2"/>
  </si>
  <si>
    <t>入港船舶の状況</t>
    <rPh sb="0" eb="2">
      <t>ニュウコウ</t>
    </rPh>
    <rPh sb="2" eb="4">
      <t>センパク</t>
    </rPh>
    <rPh sb="5" eb="7">
      <t>ジョウキョウ</t>
    </rPh>
    <phoneticPr fontId="2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</si>
  <si>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2"/>
  </si>
  <si>
    <t>（ア）</t>
    <phoneticPr fontId="2"/>
  </si>
  <si>
    <t>（イ）</t>
    <phoneticPr fontId="2"/>
  </si>
  <si>
    <t>■</t>
    <phoneticPr fontId="2"/>
  </si>
  <si>
    <t>海上出入貨物の状況</t>
    <rPh sb="0" eb="2">
      <t>カイジョウ</t>
    </rPh>
    <rPh sb="2" eb="4">
      <t>デイリ</t>
    </rPh>
    <rPh sb="4" eb="6">
      <t>カモツ</t>
    </rPh>
    <rPh sb="7" eb="9">
      <t>ジョウキョウ</t>
    </rPh>
    <phoneticPr fontId="2"/>
  </si>
  <si>
    <t>（ア）</t>
    <phoneticPr fontId="2"/>
  </si>
  <si>
    <t>年次比較表</t>
    <rPh sb="0" eb="2">
      <t>ネンジ</t>
    </rPh>
    <rPh sb="2" eb="4">
      <t>ヒカク</t>
    </rPh>
    <rPh sb="4" eb="5">
      <t>ヒョウ</t>
    </rPh>
    <phoneticPr fontId="2"/>
  </si>
  <si>
    <t>（イ）</t>
    <phoneticPr fontId="2"/>
  </si>
  <si>
    <t>公共・専用の別</t>
    <rPh sb="0" eb="2">
      <t>コウキョウ</t>
    </rPh>
    <rPh sb="3" eb="5">
      <t>センヨウ</t>
    </rPh>
    <rPh sb="6" eb="7">
      <t>ベツ</t>
    </rPh>
    <phoneticPr fontId="2"/>
  </si>
  <si>
    <t>（ウ）</t>
    <phoneticPr fontId="2"/>
  </si>
  <si>
    <t>コンテナ数</t>
    <rPh sb="4" eb="5">
      <t>カズ</t>
    </rPh>
    <phoneticPr fontId="2"/>
  </si>
  <si>
    <t>（エ）</t>
    <phoneticPr fontId="2"/>
  </si>
  <si>
    <t>2</t>
    <phoneticPr fontId="2"/>
  </si>
  <si>
    <t>久慈港</t>
    <rPh sb="0" eb="2">
      <t>クジ</t>
    </rPh>
    <rPh sb="2" eb="3">
      <t>ミナト</t>
    </rPh>
    <phoneticPr fontId="2"/>
  </si>
  <si>
    <t>■</t>
    <phoneticPr fontId="2"/>
  </si>
  <si>
    <t>（オ）</t>
    <phoneticPr fontId="2"/>
  </si>
  <si>
    <t>3</t>
    <phoneticPr fontId="2"/>
  </si>
  <si>
    <t>宮古港</t>
    <rPh sb="0" eb="2">
      <t>ミヤコ</t>
    </rPh>
    <rPh sb="2" eb="3">
      <t>ミナト</t>
    </rPh>
    <phoneticPr fontId="2"/>
  </si>
  <si>
    <t>4</t>
    <phoneticPr fontId="2"/>
  </si>
  <si>
    <t>釜石港</t>
    <rPh sb="0" eb="2">
      <t>カマイシ</t>
    </rPh>
    <rPh sb="2" eb="3">
      <t>ミナト</t>
    </rPh>
    <phoneticPr fontId="2"/>
  </si>
  <si>
    <t>■</t>
    <phoneticPr fontId="2"/>
  </si>
  <si>
    <t>5</t>
    <phoneticPr fontId="2"/>
  </si>
  <si>
    <t>大船渡港</t>
    <rPh sb="0" eb="3">
      <t>オオフナト</t>
    </rPh>
    <rPh sb="3" eb="4">
      <t>コウ</t>
    </rPh>
    <phoneticPr fontId="2"/>
  </si>
  <si>
    <t>■</t>
    <phoneticPr fontId="2"/>
  </si>
  <si>
    <t>6</t>
    <phoneticPr fontId="2"/>
  </si>
  <si>
    <t>八木港</t>
    <rPh sb="0" eb="1">
      <t>ハチ</t>
    </rPh>
    <rPh sb="1" eb="2">
      <t>キ</t>
    </rPh>
    <rPh sb="2" eb="3">
      <t>ミナト</t>
    </rPh>
    <phoneticPr fontId="2"/>
  </si>
  <si>
    <t>（エ）地方別表・移出（全港）</t>
    <rPh sb="8" eb="10">
      <t>イシュツ</t>
    </rPh>
    <rPh sb="11" eb="12">
      <t>ゼン</t>
    </rPh>
    <rPh sb="12" eb="13">
      <t>ミナト</t>
    </rPh>
    <phoneticPr fontId="2"/>
  </si>
  <si>
    <t>(エ）地方別表・移入（全港）</t>
    <rPh sb="8" eb="10">
      <t>イニュウ</t>
    </rPh>
    <rPh sb="11" eb="12">
      <t>ゼン</t>
    </rPh>
    <phoneticPr fontId="2"/>
  </si>
  <si>
    <t>（エ）地方別表・移出（久慈港）</t>
    <rPh sb="8" eb="10">
      <t>イシュツ</t>
    </rPh>
    <rPh sb="11" eb="13">
      <t>クジ</t>
    </rPh>
    <phoneticPr fontId="2"/>
  </si>
  <si>
    <t>(エ）地方別表・移入（久慈港）</t>
    <rPh sb="8" eb="10">
      <t>イニュウ</t>
    </rPh>
    <rPh sb="11" eb="13">
      <t>クジ</t>
    </rPh>
    <phoneticPr fontId="2"/>
  </si>
  <si>
    <t>(オ）輸移出入集計表（久慈港）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クジ</t>
    </rPh>
    <rPh sb="13" eb="14">
      <t>ミナト</t>
    </rPh>
    <phoneticPr fontId="2"/>
  </si>
  <si>
    <t>(エ）地方別表・移出（宮古港）</t>
    <rPh sb="8" eb="10">
      <t>イシュツ</t>
    </rPh>
    <rPh sb="11" eb="13">
      <t>ミヤコ</t>
    </rPh>
    <rPh sb="13" eb="14">
      <t>コウ</t>
    </rPh>
    <phoneticPr fontId="2"/>
  </si>
  <si>
    <t>(エ）地方別表・移入（宮古港）</t>
    <rPh sb="8" eb="10">
      <t>イニュウ</t>
    </rPh>
    <rPh sb="11" eb="13">
      <t>ミヤコ</t>
    </rPh>
    <rPh sb="13" eb="14">
      <t>ミナト</t>
    </rPh>
    <phoneticPr fontId="2"/>
  </si>
  <si>
    <t>(オ）輸移出入集計表（宮古港）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ミヤコ</t>
    </rPh>
    <rPh sb="13" eb="14">
      <t>ミナト</t>
    </rPh>
    <phoneticPr fontId="2"/>
  </si>
  <si>
    <t>(エ）地方別表・移出（釜石港）</t>
    <rPh sb="8" eb="10">
      <t>イシュツ</t>
    </rPh>
    <rPh sb="11" eb="13">
      <t>カマイシ</t>
    </rPh>
    <rPh sb="13" eb="14">
      <t>コウ</t>
    </rPh>
    <phoneticPr fontId="2"/>
  </si>
  <si>
    <t>(エ)地方別表・移入（釜石港）</t>
    <rPh sb="8" eb="10">
      <t>イニュウ</t>
    </rPh>
    <rPh sb="11" eb="13">
      <t>カマイシ</t>
    </rPh>
    <rPh sb="13" eb="14">
      <t>ミナト</t>
    </rPh>
    <phoneticPr fontId="2"/>
  </si>
  <si>
    <t>(オ）輸移出入集計表（釜石港）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カマイシ</t>
    </rPh>
    <rPh sb="13" eb="14">
      <t>ミナト</t>
    </rPh>
    <phoneticPr fontId="2"/>
  </si>
  <si>
    <t>(エ）地方別表・移出（大船渡港）</t>
    <rPh sb="8" eb="10">
      <t>イシュツ</t>
    </rPh>
    <rPh sb="11" eb="15">
      <t>オオ</t>
    </rPh>
    <phoneticPr fontId="2"/>
  </si>
  <si>
    <t>(エ）地方別表・移入（大船渡港）</t>
    <rPh sb="8" eb="10">
      <t>イニュウ</t>
    </rPh>
    <rPh sb="11" eb="15">
      <t>オオ</t>
    </rPh>
    <phoneticPr fontId="2"/>
  </si>
  <si>
    <t>(オ）輸移出入集計表（大船渡港）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4">
      <t>オオフナト</t>
    </rPh>
    <rPh sb="14" eb="15">
      <t>ミナト</t>
    </rPh>
    <phoneticPr fontId="2"/>
  </si>
  <si>
    <t>（エ）輸移出入集計表（八木港）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ヤギ</t>
    </rPh>
    <rPh sb="13" eb="14">
      <t>ミナト</t>
    </rPh>
    <phoneticPr fontId="2"/>
  </si>
  <si>
    <t>地方別表</t>
    <rPh sb="0" eb="2">
      <t>チホウ</t>
    </rPh>
    <rPh sb="2" eb="3">
      <t>ベツ</t>
    </rPh>
    <rPh sb="3" eb="4">
      <t>ヒョウ</t>
    </rPh>
    <phoneticPr fontId="2"/>
  </si>
  <si>
    <t>輸移出入集計表</t>
    <rPh sb="0" eb="1">
      <t>ユ</t>
    </rPh>
    <rPh sb="1" eb="2">
      <t>ワタル</t>
    </rPh>
    <rPh sb="2" eb="4">
      <t>シュツニュウ</t>
    </rPh>
    <rPh sb="4" eb="6">
      <t>シュウケイ</t>
    </rPh>
    <rPh sb="6" eb="7">
      <t>ヒョウ</t>
    </rPh>
    <phoneticPr fontId="2"/>
  </si>
  <si>
    <t>（ア）年次比較表</t>
    <phoneticPr fontId="2"/>
  </si>
  <si>
    <t>(イ）トン数階級別表</t>
    <phoneticPr fontId="2"/>
  </si>
  <si>
    <t>トン数階級別表</t>
    <rPh sb="2" eb="3">
      <t>カズ</t>
    </rPh>
    <rPh sb="3" eb="5">
      <t>カイキュウ</t>
    </rPh>
    <rPh sb="5" eb="6">
      <t>ベツ</t>
    </rPh>
    <rPh sb="6" eb="7">
      <t>ヒョウ</t>
    </rPh>
    <phoneticPr fontId="2"/>
  </si>
  <si>
    <t>〃</t>
    <phoneticPr fontId="2"/>
  </si>
  <si>
    <t>とうもろこし</t>
    <phoneticPr fontId="2"/>
  </si>
  <si>
    <t>コークス</t>
    <phoneticPr fontId="2"/>
  </si>
  <si>
    <t>（ア）年次比較表（全港）</t>
    <rPh sb="3" eb="5">
      <t>ネンジ</t>
    </rPh>
    <rPh sb="5" eb="7">
      <t>ヒカク</t>
    </rPh>
    <rPh sb="7" eb="8">
      <t>オモテ</t>
    </rPh>
    <rPh sb="9" eb="10">
      <t>ゼン</t>
    </rPh>
    <rPh sb="10" eb="11">
      <t>コウ</t>
    </rPh>
    <phoneticPr fontId="2"/>
  </si>
  <si>
    <t>（ア）年次比較表（久慈港）</t>
    <rPh sb="3" eb="5">
      <t>ネンジ</t>
    </rPh>
    <rPh sb="9" eb="11">
      <t>クジ</t>
    </rPh>
    <rPh sb="11" eb="12">
      <t>コウ</t>
    </rPh>
    <phoneticPr fontId="2"/>
  </si>
  <si>
    <t>（ア）年次比較表（宮古港）</t>
    <rPh sb="3" eb="5">
      <t>ネンジ</t>
    </rPh>
    <rPh sb="9" eb="11">
      <t>ミヤコ</t>
    </rPh>
    <rPh sb="11" eb="12">
      <t>コウ</t>
    </rPh>
    <phoneticPr fontId="2"/>
  </si>
  <si>
    <t>（ア）年次比較表（大船渡港）</t>
    <rPh sb="3" eb="5">
      <t>ネンジ</t>
    </rPh>
    <rPh sb="9" eb="13">
      <t>オオ</t>
    </rPh>
    <phoneticPr fontId="2"/>
  </si>
  <si>
    <t>（ア）年次比較表（八木港）</t>
    <rPh sb="3" eb="5">
      <t>ネンジ</t>
    </rPh>
    <rPh sb="9" eb="11">
      <t>ヤギ</t>
    </rPh>
    <rPh sb="11" eb="12">
      <t>コウ</t>
    </rPh>
    <phoneticPr fontId="2"/>
  </si>
  <si>
    <t>（ア）年次比較表（釜石港）</t>
    <rPh sb="3" eb="5">
      <t>ネンジ</t>
    </rPh>
    <rPh sb="9" eb="11">
      <t>カマイシ</t>
    </rPh>
    <rPh sb="11" eb="12">
      <t>コウ</t>
    </rPh>
    <phoneticPr fontId="2"/>
  </si>
  <si>
    <t>富岡</t>
    <rPh sb="0" eb="2">
      <t>トミオカ</t>
    </rPh>
    <phoneticPr fontId="2"/>
  </si>
  <si>
    <t>実</t>
    <rPh sb="0" eb="1">
      <t>ミ</t>
    </rPh>
    <phoneticPr fontId="2"/>
  </si>
  <si>
    <t>鉄道車両</t>
    <rPh sb="0" eb="2">
      <t>テツドウ</t>
    </rPh>
    <rPh sb="2" eb="4">
      <t>シャリョウ</t>
    </rPh>
    <phoneticPr fontId="2"/>
  </si>
  <si>
    <t>511.</t>
    <phoneticPr fontId="2"/>
  </si>
  <si>
    <t>廃棄物</t>
    <rPh sb="0" eb="3">
      <t>ハイキブツ</t>
    </rPh>
    <phoneticPr fontId="2"/>
  </si>
  <si>
    <t>ヨルダン</t>
    <phoneticPr fontId="2"/>
  </si>
  <si>
    <t>七尾</t>
    <rPh sb="0" eb="2">
      <t>ナナオ</t>
    </rPh>
    <phoneticPr fontId="2"/>
  </si>
  <si>
    <t>オーストラリア</t>
    <phoneticPr fontId="2"/>
  </si>
  <si>
    <t>和歌山</t>
    <rPh sb="0" eb="3">
      <t>ワカヤマ</t>
    </rPh>
    <phoneticPr fontId="2"/>
  </si>
  <si>
    <t>染料・塗料・合成樹脂・その他化学工業品</t>
    <rPh sb="0" eb="2">
      <t>センリョウ</t>
    </rPh>
    <rPh sb="3" eb="5">
      <t>トリョウ</t>
    </rPh>
    <rPh sb="6" eb="8">
      <t>ゴウセイ</t>
    </rPh>
    <rPh sb="8" eb="10">
      <t>ジュシ</t>
    </rPh>
    <rPh sb="13" eb="14">
      <t>タ</t>
    </rPh>
    <rPh sb="14" eb="16">
      <t>カガク</t>
    </rPh>
    <rPh sb="16" eb="18">
      <t>コウギョウ</t>
    </rPh>
    <rPh sb="18" eb="19">
      <t>ヒン</t>
    </rPh>
    <phoneticPr fontId="2"/>
  </si>
  <si>
    <t>紙・パルプ</t>
    <rPh sb="0" eb="1">
      <t>カミ</t>
    </rPh>
    <phoneticPr fontId="2"/>
  </si>
  <si>
    <t>製造工業品</t>
    <rPh sb="0" eb="2">
      <t>セイゾウ</t>
    </rPh>
    <rPh sb="2" eb="4">
      <t>コウギョウ</t>
    </rPh>
    <rPh sb="4" eb="5">
      <t>ヒン</t>
    </rPh>
    <phoneticPr fontId="2"/>
  </si>
  <si>
    <t>その他日用品</t>
    <rPh sb="2" eb="3">
      <t>タ</t>
    </rPh>
    <rPh sb="3" eb="6">
      <t>ニチヨウヒン</t>
    </rPh>
    <phoneticPr fontId="2"/>
  </si>
  <si>
    <t>薪炭</t>
    <rPh sb="0" eb="1">
      <t>マキ</t>
    </rPh>
    <rPh sb="1" eb="2">
      <t>スミ</t>
    </rPh>
    <phoneticPr fontId="2"/>
  </si>
  <si>
    <t>※空コンテナは含まない</t>
  </si>
  <si>
    <t>実</t>
    <rPh sb="0" eb="1">
      <t>ジツ</t>
    </rPh>
    <phoneticPr fontId="2"/>
  </si>
  <si>
    <t>511．</t>
    <phoneticPr fontId="2"/>
  </si>
  <si>
    <t>251．</t>
    <phoneticPr fontId="2"/>
  </si>
  <si>
    <t>自動車部品</t>
    <rPh sb="0" eb="3">
      <t>ジドウシャ</t>
    </rPh>
    <rPh sb="3" eb="5">
      <t>ブヒン</t>
    </rPh>
    <phoneticPr fontId="2"/>
  </si>
  <si>
    <t>窯業品</t>
    <rPh sb="0" eb="1">
      <t>カマ</t>
    </rPh>
    <rPh sb="1" eb="2">
      <t>ギョウ</t>
    </rPh>
    <rPh sb="2" eb="3">
      <t>ヒン</t>
    </rPh>
    <phoneticPr fontId="2"/>
  </si>
  <si>
    <t>衣服・身廻品・はきもの</t>
    <rPh sb="0" eb="2">
      <t>イフク</t>
    </rPh>
    <rPh sb="3" eb="4">
      <t>ミ</t>
    </rPh>
    <rPh sb="4" eb="5">
      <t>マワリ</t>
    </rPh>
    <rPh sb="5" eb="6">
      <t>ヒン</t>
    </rPh>
    <phoneticPr fontId="2"/>
  </si>
  <si>
    <t>文房具・運動娯楽用品・楽器</t>
    <rPh sb="0" eb="3">
      <t>ブンボウグ</t>
    </rPh>
    <rPh sb="4" eb="6">
      <t>ウンドウ</t>
    </rPh>
    <rPh sb="6" eb="8">
      <t>ゴラク</t>
    </rPh>
    <rPh sb="8" eb="10">
      <t>ヨウヒン</t>
    </rPh>
    <rPh sb="11" eb="13">
      <t>ガッキ</t>
    </rPh>
    <phoneticPr fontId="2"/>
  </si>
  <si>
    <t>家具装備品</t>
    <rPh sb="0" eb="2">
      <t>カグ</t>
    </rPh>
    <rPh sb="2" eb="5">
      <t>ソウビヒン</t>
    </rPh>
    <phoneticPr fontId="2"/>
  </si>
  <si>
    <t>ベトナム</t>
    <phoneticPr fontId="2"/>
  </si>
  <si>
    <t>マレーシア</t>
    <phoneticPr fontId="2"/>
  </si>
  <si>
    <t>中国（ホンコン）</t>
    <rPh sb="0" eb="2">
      <t>チュウゴク</t>
    </rPh>
    <phoneticPr fontId="2"/>
  </si>
  <si>
    <t>マレーシア</t>
    <phoneticPr fontId="2"/>
  </si>
  <si>
    <t>ベトナム</t>
    <phoneticPr fontId="2"/>
  </si>
  <si>
    <t>ロシア</t>
    <phoneticPr fontId="2"/>
  </si>
  <si>
    <t>フィリピン</t>
    <phoneticPr fontId="2"/>
  </si>
  <si>
    <t>堺泉北</t>
    <rPh sb="0" eb="1">
      <t>サカイ</t>
    </rPh>
    <rPh sb="1" eb="2">
      <t>イズミ</t>
    </rPh>
    <rPh sb="2" eb="3">
      <t>キタ</t>
    </rPh>
    <phoneticPr fontId="2"/>
  </si>
  <si>
    <t>留萌</t>
    <rPh sb="0" eb="2">
      <t>ルモイ</t>
    </rPh>
    <phoneticPr fontId="2"/>
  </si>
  <si>
    <t>その他農産品</t>
    <rPh sb="2" eb="3">
      <t>タ</t>
    </rPh>
    <rPh sb="3" eb="5">
      <t>ノウサン</t>
    </rPh>
    <rPh sb="5" eb="6">
      <t>ヒン</t>
    </rPh>
    <phoneticPr fontId="2"/>
  </si>
  <si>
    <t>県内諸港</t>
    <rPh sb="0" eb="2">
      <t>ケンナイ</t>
    </rPh>
    <rPh sb="2" eb="4">
      <t>ショコウ</t>
    </rPh>
    <phoneticPr fontId="2"/>
  </si>
  <si>
    <t>その他農産品</t>
    <rPh sb="2" eb="3">
      <t>タ</t>
    </rPh>
    <rPh sb="3" eb="6">
      <t>ノウサンヒン</t>
    </rPh>
    <phoneticPr fontId="2"/>
  </si>
  <si>
    <t>木製品</t>
    <rPh sb="0" eb="1">
      <t>キ</t>
    </rPh>
    <rPh sb="1" eb="3">
      <t>セイヒン</t>
    </rPh>
    <phoneticPr fontId="2"/>
  </si>
  <si>
    <t>電気機械</t>
    <rPh sb="0" eb="2">
      <t>デンキ</t>
    </rPh>
    <rPh sb="2" eb="4">
      <t>キカイ</t>
    </rPh>
    <phoneticPr fontId="2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</si>
  <si>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2"/>
  </si>
  <si>
    <t>温泉津</t>
    <rPh sb="0" eb="2">
      <t>オンセン</t>
    </rPh>
    <rPh sb="2" eb="3">
      <t>ツ</t>
    </rPh>
    <phoneticPr fontId="2"/>
  </si>
  <si>
    <t>上磯</t>
    <rPh sb="0" eb="2">
      <t>カミイソ</t>
    </rPh>
    <phoneticPr fontId="2"/>
  </si>
  <si>
    <t>宮崎</t>
    <rPh sb="0" eb="2">
      <t>ミヤザキ</t>
    </rPh>
    <phoneticPr fontId="2"/>
  </si>
  <si>
    <t>細島</t>
    <rPh sb="0" eb="2">
      <t>ホソジマ</t>
    </rPh>
    <phoneticPr fontId="2"/>
  </si>
  <si>
    <t>廃棄物</t>
    <rPh sb="0" eb="2">
      <t>ハイキ</t>
    </rPh>
    <rPh sb="2" eb="3">
      <t>ブツ</t>
    </rPh>
    <phoneticPr fontId="2"/>
  </si>
  <si>
    <t>423．</t>
    <phoneticPr fontId="2"/>
  </si>
  <si>
    <t>401．</t>
    <phoneticPr fontId="2"/>
  </si>
  <si>
    <t>とうもろこし</t>
    <phoneticPr fontId="2"/>
  </si>
  <si>
    <t>〃</t>
    <phoneticPr fontId="2"/>
  </si>
  <si>
    <t>〃</t>
    <phoneticPr fontId="2"/>
  </si>
  <si>
    <t>〃</t>
    <phoneticPr fontId="2"/>
  </si>
  <si>
    <t>(オ）輸移出入集計表（宮古港）</t>
  </si>
  <si>
    <t>251．</t>
    <phoneticPr fontId="2"/>
  </si>
  <si>
    <t>21年</t>
    <rPh sb="2" eb="3">
      <t>ネン</t>
    </rPh>
    <phoneticPr fontId="2"/>
  </si>
  <si>
    <t>仙台塩釜</t>
    <rPh sb="0" eb="2">
      <t>センダイ</t>
    </rPh>
    <rPh sb="2" eb="4">
      <t>シオガマ</t>
    </rPh>
    <phoneticPr fontId="2"/>
  </si>
  <si>
    <t>福山</t>
    <rPh sb="0" eb="2">
      <t>フクヤマ</t>
    </rPh>
    <phoneticPr fontId="2"/>
  </si>
  <si>
    <t>分類不能のもの</t>
    <rPh sb="0" eb="2">
      <t>ブンルイ</t>
    </rPh>
    <rPh sb="2" eb="4">
      <t>フノウ</t>
    </rPh>
    <phoneticPr fontId="2"/>
  </si>
  <si>
    <t>東播磨</t>
    <rPh sb="0" eb="1">
      <t>ヒガシ</t>
    </rPh>
    <rPh sb="1" eb="3">
      <t>ハリマ</t>
    </rPh>
    <phoneticPr fontId="2"/>
  </si>
  <si>
    <t>輸送用容器</t>
    <rPh sb="0" eb="3">
      <t>ユソウヨウ</t>
    </rPh>
    <rPh sb="3" eb="5">
      <t>ヨウキ</t>
    </rPh>
    <phoneticPr fontId="2"/>
  </si>
  <si>
    <t>シンガポール</t>
    <phoneticPr fontId="2"/>
  </si>
  <si>
    <t>姫川</t>
    <rPh sb="0" eb="2">
      <t>ヒメカワ</t>
    </rPh>
    <phoneticPr fontId="2"/>
  </si>
  <si>
    <t>輸送用容器</t>
    <rPh sb="0" eb="2">
      <t>ユソウ</t>
    </rPh>
    <rPh sb="2" eb="3">
      <t>ヨウ</t>
    </rPh>
    <rPh sb="3" eb="5">
      <t>ヨウキ</t>
    </rPh>
    <phoneticPr fontId="2"/>
  </si>
  <si>
    <t>坂出</t>
    <rPh sb="0" eb="1">
      <t>サカ</t>
    </rPh>
    <rPh sb="1" eb="2">
      <t>デ</t>
    </rPh>
    <phoneticPr fontId="2"/>
  </si>
  <si>
    <t>崎戸</t>
    <rPh sb="0" eb="1">
      <t>サキ</t>
    </rPh>
    <rPh sb="1" eb="2">
      <t>ト</t>
    </rPh>
    <phoneticPr fontId="2"/>
  </si>
  <si>
    <t>木更津</t>
    <rPh sb="0" eb="1">
      <t>キ</t>
    </rPh>
    <rPh sb="1" eb="2">
      <t>サラ</t>
    </rPh>
    <rPh sb="2" eb="3">
      <t>ツ</t>
    </rPh>
    <phoneticPr fontId="2"/>
  </si>
  <si>
    <t>大坂</t>
    <rPh sb="0" eb="2">
      <t>オオサカ</t>
    </rPh>
    <phoneticPr fontId="2"/>
  </si>
  <si>
    <t>府内諸港</t>
    <rPh sb="0" eb="2">
      <t>フナイ</t>
    </rPh>
    <rPh sb="2" eb="3">
      <t>ショ</t>
    </rPh>
    <rPh sb="3" eb="4">
      <t>コウ</t>
    </rPh>
    <phoneticPr fontId="2"/>
  </si>
  <si>
    <t>県内諸港</t>
    <rPh sb="0" eb="4">
      <t>ケンナイショコウ</t>
    </rPh>
    <phoneticPr fontId="2"/>
  </si>
  <si>
    <t>気仙沼</t>
    <rPh sb="0" eb="2">
      <t>ケセン</t>
    </rPh>
    <rPh sb="2" eb="3">
      <t>ヌマ</t>
    </rPh>
    <phoneticPr fontId="2"/>
  </si>
  <si>
    <t>木材ﾁｯﾌﾟ</t>
    <rPh sb="0" eb="2">
      <t>モクザイ</t>
    </rPh>
    <phoneticPr fontId="2"/>
  </si>
  <si>
    <t>カナダ</t>
    <phoneticPr fontId="2"/>
  </si>
  <si>
    <t>その他機械</t>
    <rPh sb="2" eb="3">
      <t>タ</t>
    </rPh>
    <rPh sb="3" eb="5">
      <t>キカイ</t>
    </rPh>
    <phoneticPr fontId="2"/>
  </si>
  <si>
    <t>オーストラリア</t>
    <phoneticPr fontId="2"/>
  </si>
  <si>
    <t>2１年</t>
    <rPh sb="2" eb="3">
      <t>ネン</t>
    </rPh>
    <phoneticPr fontId="2"/>
  </si>
  <si>
    <t>ゴム製品</t>
    <rPh sb="2" eb="4">
      <t>セイヒン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</si>
  <si>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ヒン</t>
    </rPh>
    <phoneticPr fontId="2"/>
  </si>
  <si>
    <t>分類不能なもの</t>
    <rPh sb="0" eb="2">
      <t>ブンルイ</t>
    </rPh>
    <rPh sb="2" eb="4">
      <t>フノウ</t>
    </rPh>
    <phoneticPr fontId="2"/>
  </si>
  <si>
    <t>原塩</t>
    <rPh sb="0" eb="1">
      <t>ハラ</t>
    </rPh>
    <rPh sb="1" eb="2">
      <t>シオ</t>
    </rPh>
    <phoneticPr fontId="2"/>
  </si>
  <si>
    <t>南アフリカ</t>
    <rPh sb="0" eb="1">
      <t>ミナミ</t>
    </rPh>
    <phoneticPr fontId="2"/>
  </si>
  <si>
    <t>上磯</t>
    <rPh sb="0" eb="1">
      <t>ウエ</t>
    </rPh>
    <rPh sb="1" eb="2">
      <t>イソ</t>
    </rPh>
    <phoneticPr fontId="2"/>
  </si>
  <si>
    <t>石灰石</t>
    <rPh sb="0" eb="3">
      <t>セッカイセキ</t>
    </rPh>
    <phoneticPr fontId="2"/>
  </si>
  <si>
    <t>石狩</t>
    <rPh sb="0" eb="2">
      <t>イシカリ</t>
    </rPh>
    <phoneticPr fontId="2"/>
  </si>
  <si>
    <t>常陸那珂</t>
    <rPh sb="0" eb="1">
      <t>ジョウ</t>
    </rPh>
    <rPh sb="1" eb="2">
      <t>リク</t>
    </rPh>
    <rPh sb="2" eb="4">
      <t>ナカ</t>
    </rPh>
    <phoneticPr fontId="2"/>
  </si>
  <si>
    <t>直江津</t>
    <rPh sb="0" eb="2">
      <t>ナオエ</t>
    </rPh>
    <rPh sb="2" eb="3">
      <t>ツ</t>
    </rPh>
    <phoneticPr fontId="2"/>
  </si>
  <si>
    <t>再利用資材</t>
    <rPh sb="0" eb="1">
      <t>サイ</t>
    </rPh>
    <rPh sb="1" eb="3">
      <t>リヨウ</t>
    </rPh>
    <rPh sb="3" eb="5">
      <t>シザイ</t>
    </rPh>
    <phoneticPr fontId="2"/>
  </si>
  <si>
    <t>再利用資材</t>
    <rPh sb="0" eb="3">
      <t>サイリヨウ</t>
    </rPh>
    <rPh sb="3" eb="5">
      <t>シザイ</t>
    </rPh>
    <phoneticPr fontId="2"/>
  </si>
  <si>
    <t>タイ</t>
    <phoneticPr fontId="2"/>
  </si>
  <si>
    <t>フィリピン</t>
    <phoneticPr fontId="2"/>
  </si>
  <si>
    <t>ベトナム</t>
    <phoneticPr fontId="2"/>
  </si>
  <si>
    <t>マレーシア</t>
    <phoneticPr fontId="2"/>
  </si>
  <si>
    <t>ベトナム</t>
    <phoneticPr fontId="2"/>
  </si>
  <si>
    <t>マレーシア</t>
    <phoneticPr fontId="2"/>
  </si>
  <si>
    <t>シンガポール</t>
    <phoneticPr fontId="2"/>
  </si>
  <si>
    <t>ベトナム</t>
    <phoneticPr fontId="2"/>
  </si>
  <si>
    <t>バングラディシュ</t>
    <phoneticPr fontId="2"/>
  </si>
  <si>
    <t>ベトナム</t>
    <phoneticPr fontId="2"/>
  </si>
  <si>
    <t>フィリピン</t>
    <phoneticPr fontId="2"/>
  </si>
  <si>
    <t>アメリカ</t>
    <phoneticPr fontId="2"/>
  </si>
  <si>
    <t>ロシア</t>
    <phoneticPr fontId="2"/>
  </si>
  <si>
    <t>カナダ</t>
    <phoneticPr fontId="2"/>
  </si>
  <si>
    <t>ロシア</t>
    <phoneticPr fontId="2"/>
  </si>
  <si>
    <t>マレーシア</t>
    <phoneticPr fontId="2"/>
  </si>
  <si>
    <t>コークス</t>
    <phoneticPr fontId="2"/>
  </si>
  <si>
    <t>アメリカ</t>
    <phoneticPr fontId="2"/>
  </si>
  <si>
    <t>動植物性製造飼肥料</t>
    <phoneticPr fontId="2"/>
  </si>
  <si>
    <t>※H12～20空ｺﾝﾃﾅは含まない</t>
    <rPh sb="7" eb="8">
      <t>カラ</t>
    </rPh>
    <rPh sb="13" eb="14">
      <t>フク</t>
    </rPh>
    <phoneticPr fontId="2"/>
  </si>
  <si>
    <t>も　く　じ</t>
    <phoneticPr fontId="2"/>
  </si>
  <si>
    <t>例     言</t>
    <rPh sb="0" eb="1">
      <t>レイ</t>
    </rPh>
    <rPh sb="6" eb="7">
      <t>ゲン</t>
    </rPh>
    <phoneticPr fontId="2"/>
  </si>
  <si>
    <t>251．</t>
    <phoneticPr fontId="2"/>
  </si>
  <si>
    <t>252．</t>
    <phoneticPr fontId="2"/>
  </si>
  <si>
    <t>521．</t>
    <phoneticPr fontId="2"/>
  </si>
  <si>
    <t>262．</t>
    <phoneticPr fontId="2"/>
  </si>
  <si>
    <t>電気機械</t>
    <rPh sb="0" eb="2">
      <t>デンキ</t>
    </rPh>
    <phoneticPr fontId="2"/>
  </si>
  <si>
    <t>※県内港湾にて取り扱われた実・空ｺﾝﾃﾅを集計したもの。ただし、H12～20について、宮古港の空ｺﾝﾃﾅは考慮していない。</t>
    <rPh sb="1" eb="3">
      <t>ケンナイ</t>
    </rPh>
    <rPh sb="3" eb="5">
      <t>コウワン</t>
    </rPh>
    <rPh sb="7" eb="8">
      <t>ト</t>
    </rPh>
    <rPh sb="9" eb="10">
      <t>アツカ</t>
    </rPh>
    <rPh sb="13" eb="14">
      <t>ジツ</t>
    </rPh>
    <rPh sb="15" eb="16">
      <t>カラ</t>
    </rPh>
    <rPh sb="21" eb="23">
      <t>シュウケイ</t>
    </rPh>
    <rPh sb="43" eb="45">
      <t>ミヤコ</t>
    </rPh>
    <rPh sb="45" eb="46">
      <t>コウ</t>
    </rPh>
    <rPh sb="53" eb="55">
      <t>コウリョ</t>
    </rPh>
    <phoneticPr fontId="2"/>
  </si>
  <si>
    <t>22年</t>
    <rPh sb="2" eb="3">
      <t>ネン</t>
    </rPh>
    <phoneticPr fontId="2"/>
  </si>
  <si>
    <t>りん鉱石</t>
    <phoneticPr fontId="2"/>
  </si>
  <si>
    <t>ロシア</t>
    <phoneticPr fontId="2"/>
  </si>
  <si>
    <t>江田島</t>
  </si>
  <si>
    <t>〃</t>
    <phoneticPr fontId="2"/>
  </si>
  <si>
    <t>中国(台湾)</t>
    <rPh sb="0" eb="2">
      <t>チュウゴク</t>
    </rPh>
    <rPh sb="3" eb="5">
      <t>タイワン</t>
    </rPh>
    <phoneticPr fontId="2"/>
  </si>
  <si>
    <t>イギリス</t>
    <phoneticPr fontId="2"/>
  </si>
  <si>
    <t>〃</t>
    <phoneticPr fontId="2"/>
  </si>
  <si>
    <t>海崎</t>
    <rPh sb="0" eb="1">
      <t>ウミ</t>
    </rPh>
    <rPh sb="1" eb="2">
      <t>サキ</t>
    </rPh>
    <phoneticPr fontId="2"/>
  </si>
  <si>
    <t>徳山下松</t>
    <rPh sb="0" eb="2">
      <t>トクヤマ</t>
    </rPh>
    <rPh sb="2" eb="4">
      <t>クダマツ</t>
    </rPh>
    <phoneticPr fontId="2"/>
  </si>
  <si>
    <t>坂出</t>
    <rPh sb="0" eb="2">
      <t>サカイデ</t>
    </rPh>
    <phoneticPr fontId="2"/>
  </si>
  <si>
    <t>その他製造工業品</t>
    <rPh sb="2" eb="3">
      <t>タ</t>
    </rPh>
    <rPh sb="3" eb="5">
      <t>セイゾウ</t>
    </rPh>
    <rPh sb="5" eb="7">
      <t>コウギョウ</t>
    </rPh>
    <rPh sb="7" eb="8">
      <t>シナ</t>
    </rPh>
    <phoneticPr fontId="2"/>
  </si>
  <si>
    <t>512.</t>
    <phoneticPr fontId="2"/>
  </si>
  <si>
    <t>廃土砂</t>
    <rPh sb="0" eb="1">
      <t>ハイ</t>
    </rPh>
    <rPh sb="1" eb="2">
      <t>ド</t>
    </rPh>
    <rPh sb="2" eb="3">
      <t>シャ</t>
    </rPh>
    <phoneticPr fontId="2"/>
  </si>
  <si>
    <t>薪炭</t>
    <rPh sb="0" eb="2">
      <t>シンタン</t>
    </rPh>
    <phoneticPr fontId="2"/>
  </si>
  <si>
    <t>その他繊維工業品</t>
    <rPh sb="2" eb="3">
      <t>ホカ</t>
    </rPh>
    <rPh sb="3" eb="5">
      <t>センイ</t>
    </rPh>
    <rPh sb="5" eb="7">
      <t>コウギョウ</t>
    </rPh>
    <rPh sb="7" eb="8">
      <t>ヒン</t>
    </rPh>
    <phoneticPr fontId="2"/>
  </si>
  <si>
    <t>フィリピン</t>
    <phoneticPr fontId="2"/>
  </si>
  <si>
    <t>マレーシア</t>
    <phoneticPr fontId="2"/>
  </si>
  <si>
    <t>インドネシア</t>
    <phoneticPr fontId="2"/>
  </si>
  <si>
    <t>オーストラリア</t>
    <phoneticPr fontId="2"/>
  </si>
  <si>
    <t>タイ</t>
    <phoneticPr fontId="2"/>
  </si>
  <si>
    <t>ドイツ</t>
    <phoneticPr fontId="2"/>
  </si>
  <si>
    <t>飲料</t>
    <rPh sb="0" eb="2">
      <t>インリョウ</t>
    </rPh>
    <phoneticPr fontId="2"/>
  </si>
  <si>
    <t>和歌山下津</t>
    <rPh sb="0" eb="3">
      <t>ワカヤマ</t>
    </rPh>
    <rPh sb="3" eb="4">
      <t>シモ</t>
    </rPh>
    <rPh sb="4" eb="5">
      <t>ツ</t>
    </rPh>
    <phoneticPr fontId="2"/>
  </si>
  <si>
    <t>那珂湊</t>
    <phoneticPr fontId="2"/>
  </si>
  <si>
    <t>能代</t>
    <rPh sb="0" eb="2">
      <t>ノシロ</t>
    </rPh>
    <phoneticPr fontId="2"/>
  </si>
  <si>
    <t>廃土砂</t>
    <rPh sb="0" eb="1">
      <t>ハイ</t>
    </rPh>
    <rPh sb="1" eb="3">
      <t>ドシャ</t>
    </rPh>
    <phoneticPr fontId="2"/>
  </si>
  <si>
    <t>外航商船</t>
    <phoneticPr fontId="2"/>
  </si>
  <si>
    <t>内航商船</t>
    <phoneticPr fontId="2"/>
  </si>
  <si>
    <t>漁船</t>
    <phoneticPr fontId="2"/>
  </si>
  <si>
    <t>その他</t>
    <phoneticPr fontId="2"/>
  </si>
  <si>
    <t>合計</t>
    <phoneticPr fontId="2"/>
  </si>
  <si>
    <t>隻数</t>
    <phoneticPr fontId="2"/>
  </si>
  <si>
    <t>総トン数</t>
    <phoneticPr fontId="2"/>
  </si>
  <si>
    <t>(イ）トン数階級別表</t>
    <phoneticPr fontId="2"/>
  </si>
  <si>
    <t>100総トン未満</t>
    <phoneticPr fontId="2"/>
  </si>
  <si>
    <t>７　小本港</t>
    <rPh sb="2" eb="4">
      <t>オモト</t>
    </rPh>
    <rPh sb="4" eb="5">
      <t>ミナト</t>
    </rPh>
    <phoneticPr fontId="2"/>
  </si>
  <si>
    <t>（ア）年次比較表（小本港）</t>
    <rPh sb="3" eb="5">
      <t>ネンジ</t>
    </rPh>
    <rPh sb="9" eb="11">
      <t>オモト</t>
    </rPh>
    <rPh sb="11" eb="12">
      <t>コウ</t>
    </rPh>
    <phoneticPr fontId="2"/>
  </si>
  <si>
    <t>7</t>
    <phoneticPr fontId="2"/>
  </si>
  <si>
    <t>小本港</t>
    <rPh sb="0" eb="2">
      <t>オモト</t>
    </rPh>
    <rPh sb="2" eb="3">
      <t>コウ</t>
    </rPh>
    <phoneticPr fontId="2"/>
  </si>
  <si>
    <t>吉浦(大田市)</t>
    <rPh sb="0" eb="2">
      <t>ヨシウラ</t>
    </rPh>
    <rPh sb="3" eb="6">
      <t>オオダシ</t>
    </rPh>
    <phoneticPr fontId="2"/>
  </si>
  <si>
    <t>県内諸港</t>
    <rPh sb="0" eb="2">
      <t>ケンナイ</t>
    </rPh>
    <rPh sb="2" eb="3">
      <t>ショ</t>
    </rPh>
    <rPh sb="3" eb="4">
      <t>コウ</t>
    </rPh>
    <phoneticPr fontId="2"/>
  </si>
  <si>
    <t>染料・塗料・合成樹脂
その他化学工業品</t>
    <rPh sb="0" eb="2">
      <t>センリョウ</t>
    </rPh>
    <rPh sb="3" eb="5">
      <t>トリョウ</t>
    </rPh>
    <rPh sb="6" eb="8">
      <t>ゴウセイ</t>
    </rPh>
    <rPh sb="8" eb="10">
      <t>ジュシ</t>
    </rPh>
    <rPh sb="13" eb="14">
      <t>タ</t>
    </rPh>
    <rPh sb="14" eb="16">
      <t>カガク</t>
    </rPh>
    <rPh sb="16" eb="18">
      <t>コウギョウ</t>
    </rPh>
    <rPh sb="18" eb="19">
      <t>ヒン</t>
    </rPh>
    <phoneticPr fontId="2"/>
  </si>
  <si>
    <t>染料・塗料・合成樹脂
その他化学工業品</t>
    <rPh sb="0" eb="2">
      <t>センリョウ</t>
    </rPh>
    <rPh sb="3" eb="5">
      <t>トリョウ</t>
    </rPh>
    <rPh sb="6" eb="8">
      <t>ゴウセイ</t>
    </rPh>
    <rPh sb="8" eb="10">
      <t>ジュシ</t>
    </rPh>
    <rPh sb="13" eb="14">
      <t>タ</t>
    </rPh>
    <rPh sb="14" eb="16">
      <t>カガク</t>
    </rPh>
    <rPh sb="16" eb="18">
      <t>コウギョウ</t>
    </rPh>
    <rPh sb="18" eb="19">
      <t>シナ</t>
    </rPh>
    <phoneticPr fontId="2"/>
  </si>
  <si>
    <t>染料・塗料・合成樹脂
その他化学工業品</t>
    <phoneticPr fontId="2"/>
  </si>
  <si>
    <t>(オ）輸移出入集計表（大船渡港）</t>
    <phoneticPr fontId="2"/>
  </si>
  <si>
    <t>（単位：トン）</t>
    <phoneticPr fontId="2"/>
  </si>
  <si>
    <t>（エ）輸移出入集計表（小本港）</t>
    <rPh sb="3" eb="4">
      <t>ユ</t>
    </rPh>
    <rPh sb="4" eb="6">
      <t>イシュツ</t>
    </rPh>
    <rPh sb="6" eb="7">
      <t>ニュウ</t>
    </rPh>
    <rPh sb="7" eb="9">
      <t>シュウケイ</t>
    </rPh>
    <rPh sb="9" eb="10">
      <t>ヒョウ</t>
    </rPh>
    <rPh sb="11" eb="13">
      <t>オモト</t>
    </rPh>
    <rPh sb="13" eb="14">
      <t>ミナト</t>
    </rPh>
    <phoneticPr fontId="2"/>
  </si>
  <si>
    <t>１　岩手県の港湾（久慈港、宮古港、釜石港、大船渡港、八木港、小本港）</t>
    <rPh sb="2" eb="5">
      <t>イワテケン</t>
    </rPh>
    <rPh sb="6" eb="8">
      <t>コウワン</t>
    </rPh>
    <rPh sb="9" eb="11">
      <t>クジ</t>
    </rPh>
    <rPh sb="11" eb="12">
      <t>コウ</t>
    </rPh>
    <rPh sb="13" eb="15">
      <t>ミヤコ</t>
    </rPh>
    <rPh sb="15" eb="16">
      <t>コウ</t>
    </rPh>
    <rPh sb="17" eb="19">
      <t>カマイシ</t>
    </rPh>
    <rPh sb="19" eb="20">
      <t>コウ</t>
    </rPh>
    <rPh sb="21" eb="25">
      <t>オオ</t>
    </rPh>
    <rPh sb="26" eb="28">
      <t>ヤギ</t>
    </rPh>
    <rPh sb="28" eb="29">
      <t>コウ</t>
    </rPh>
    <rPh sb="30" eb="32">
      <t>オモト</t>
    </rPh>
    <rPh sb="32" eb="33">
      <t>コウ</t>
    </rPh>
    <phoneticPr fontId="2"/>
  </si>
  <si>
    <t>S52</t>
    <phoneticPr fontId="2"/>
  </si>
  <si>
    <t xml:space="preserve">  53</t>
    <phoneticPr fontId="2"/>
  </si>
  <si>
    <t xml:space="preserve">  54</t>
    <phoneticPr fontId="2"/>
  </si>
  <si>
    <t xml:space="preserve">  56</t>
    <phoneticPr fontId="2"/>
  </si>
  <si>
    <t xml:space="preserve">  57</t>
    <phoneticPr fontId="2"/>
  </si>
  <si>
    <t xml:space="preserve">  58</t>
    <phoneticPr fontId="2"/>
  </si>
  <si>
    <t xml:space="preserve">  60</t>
    <phoneticPr fontId="2"/>
  </si>
  <si>
    <t xml:space="preserve">  59</t>
    <phoneticPr fontId="2"/>
  </si>
  <si>
    <t xml:space="preserve">  61</t>
    <phoneticPr fontId="2"/>
  </si>
  <si>
    <t xml:space="preserve">  62</t>
    <phoneticPr fontId="2"/>
  </si>
  <si>
    <t xml:space="preserve">  63</t>
    <phoneticPr fontId="2"/>
  </si>
  <si>
    <t>Ｈ  1</t>
    <phoneticPr fontId="2"/>
  </si>
  <si>
    <t xml:space="preserve">    2</t>
    <phoneticPr fontId="2"/>
  </si>
  <si>
    <t xml:space="preserve">    3</t>
    <phoneticPr fontId="2"/>
  </si>
  <si>
    <t xml:space="preserve">    4</t>
    <phoneticPr fontId="2"/>
  </si>
  <si>
    <t xml:space="preserve">    5</t>
    <phoneticPr fontId="2"/>
  </si>
  <si>
    <t xml:space="preserve">    6</t>
    <phoneticPr fontId="2"/>
  </si>
  <si>
    <t xml:space="preserve">    7</t>
    <phoneticPr fontId="2"/>
  </si>
  <si>
    <t xml:space="preserve">    8</t>
    <phoneticPr fontId="2"/>
  </si>
  <si>
    <t xml:space="preserve">    9</t>
    <phoneticPr fontId="2"/>
  </si>
  <si>
    <t xml:space="preserve">  10</t>
    <phoneticPr fontId="2"/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</si>
  <si>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</si>
  <si>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</si>
  <si>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</si>
  <si>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14</t>
    <phoneticPr fontId="2"/>
  </si>
  <si>
    <t xml:space="preserve">  15</t>
    <phoneticPr fontId="2"/>
  </si>
  <si>
    <t xml:space="preserve">  16</t>
    <phoneticPr fontId="2"/>
  </si>
  <si>
    <t xml:space="preserve">  17</t>
    <phoneticPr fontId="2"/>
  </si>
  <si>
    <t xml:space="preserve">  18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</si>
  <si>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</si>
  <si>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</si>
  <si>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</si>
  <si>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 xml:space="preserve">  22</t>
    <phoneticPr fontId="2"/>
  </si>
  <si>
    <t xml:space="preserve">  55</t>
    <phoneticPr fontId="2"/>
  </si>
  <si>
    <t>H15</t>
    <phoneticPr fontId="2"/>
  </si>
  <si>
    <t xml:space="preserve">  22</t>
    <phoneticPr fontId="2"/>
  </si>
  <si>
    <t>H12</t>
    <phoneticPr fontId="2"/>
  </si>
  <si>
    <t xml:space="preserve">  13</t>
    <phoneticPr fontId="2"/>
  </si>
  <si>
    <t xml:space="preserve">  14</t>
    <phoneticPr fontId="2"/>
  </si>
  <si>
    <t xml:space="preserve">  17</t>
    <phoneticPr fontId="2"/>
  </si>
  <si>
    <t xml:space="preserve">  19</t>
    <phoneticPr fontId="2"/>
  </si>
  <si>
    <t xml:space="preserve">  20</t>
    <phoneticPr fontId="2"/>
  </si>
  <si>
    <t xml:space="preserve">  21</t>
    <phoneticPr fontId="2"/>
  </si>
  <si>
    <t>H13</t>
    <phoneticPr fontId="2"/>
  </si>
  <si>
    <t>S51</t>
    <phoneticPr fontId="2"/>
  </si>
  <si>
    <t xml:space="preserve">  52</t>
    <phoneticPr fontId="2"/>
  </si>
  <si>
    <t>S52</t>
    <phoneticPr fontId="2"/>
  </si>
  <si>
    <t>051．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</si>
</sst>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;&quot;▲ &quot;#,##0"/>
    <numFmt numFmtId="178" formatCode="#,##0_);[Red]\(#,##0\)"/>
    <numFmt numFmtId="179" formatCode="0_ "/>
    <numFmt numFmtId="180" formatCode="#,##0;[Red]#,##0"/>
    <numFmt numFmtId="181" formatCode="#,##0_ ;[Red]\-#,##0\ "/>
    <numFmt numFmtId="182" formatCode="#,##0&quot;TEU&quot;"/>
    <numFmt numFmtId="183" formatCode="\(#,##0\)"/>
    <numFmt numFmtId="184" formatCode="#,##0&quot;TEU&quot;;&quot;▲ &quot;#,##0&quot;TEU&quot;"/>
    <numFmt numFmtId="185" formatCode="0;&quot;▲ &quot;0"/>
    <numFmt numFmtId="186" formatCode="#,##0;&quot;△ &quot;#,##0"/>
  </numFmts>
  <fonts count="12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name val="ＭＳ Ｐゴシック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left" vertical="center"/>
    </xf>
    <xf numFmtId="179" fontId="5" fillId="0" borderId="8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38" fontId="5" fillId="0" borderId="8" xfId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6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left" vertical="center"/>
    </xf>
    <xf numFmtId="179" fontId="5" fillId="0" borderId="6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left" vertical="center"/>
    </xf>
    <xf numFmtId="38" fontId="5" fillId="0" borderId="6" xfId="1" applyFont="1" applyFill="1" applyBorder="1" applyAlignment="1">
      <alignment horizontal="left" vertical="center"/>
    </xf>
    <xf numFmtId="38" fontId="5" fillId="0" borderId="8" xfId="1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Border="1" applyAlignment="1">
      <alignment vertical="center" shrinkToFit="1"/>
    </xf>
    <xf numFmtId="177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6" xfId="1" applyFont="1" applyBorder="1" applyAlignment="1">
      <alignment vertical="center" shrinkToFit="1"/>
    </xf>
    <xf numFmtId="179" fontId="5" fillId="0" borderId="8" xfId="0" applyNumberFormat="1" applyFont="1" applyBorder="1" applyAlignment="1">
      <alignment horizontal="left" vertical="center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11" xfId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/>
    <xf numFmtId="38" fontId="5" fillId="0" borderId="0" xfId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49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 shrinkToFit="1"/>
    </xf>
    <xf numFmtId="49" fontId="5" fillId="0" borderId="6" xfId="0" applyNumberFormat="1" applyFont="1" applyBorder="1" applyAlignment="1">
      <alignment vertical="center"/>
    </xf>
    <xf numFmtId="179" fontId="5" fillId="0" borderId="6" xfId="0" applyNumberFormat="1" applyFont="1" applyBorder="1" applyAlignment="1">
      <alignment vertical="center" shrinkToFit="1"/>
    </xf>
    <xf numFmtId="38" fontId="5" fillId="0" borderId="9" xfId="1" applyFont="1" applyBorder="1" applyAlignment="1">
      <alignment horizontal="right" vertical="center" shrinkToFit="1"/>
    </xf>
    <xf numFmtId="179" fontId="5" fillId="0" borderId="13" xfId="0" applyNumberFormat="1" applyFont="1" applyBorder="1" applyAlignment="1">
      <alignment vertical="center" shrinkToFit="1"/>
    </xf>
    <xf numFmtId="179" fontId="2" fillId="0" borderId="14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5" fillId="0" borderId="14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16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9" fontId="5" fillId="0" borderId="14" xfId="0" applyNumberFormat="1" applyFont="1" applyBorder="1" applyAlignment="1">
      <alignment vertical="center" shrinkToFit="1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horizontal="right" vertical="center"/>
    </xf>
    <xf numFmtId="38" fontId="5" fillId="0" borderId="28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84" fontId="7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77" fontId="5" fillId="0" borderId="3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38" fontId="5" fillId="0" borderId="3" xfId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34" xfId="1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177" fontId="5" fillId="0" borderId="35" xfId="1" applyNumberFormat="1" applyFont="1" applyBorder="1" applyAlignment="1">
      <alignment horizontal="right" vertical="center"/>
    </xf>
    <xf numFmtId="177" fontId="5" fillId="0" borderId="33" xfId="1" applyNumberFormat="1" applyFont="1" applyBorder="1" applyAlignment="1">
      <alignment horizontal="right" vertical="center"/>
    </xf>
    <xf numFmtId="177" fontId="5" fillId="0" borderId="3" xfId="1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4" xfId="1" applyNumberFormat="1" applyFont="1" applyBorder="1" applyAlignment="1">
      <alignment vertical="center"/>
    </xf>
    <xf numFmtId="177" fontId="5" fillId="0" borderId="33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3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vertical="center"/>
    </xf>
    <xf numFmtId="177" fontId="5" fillId="0" borderId="6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horizontal="right" vertical="center"/>
    </xf>
    <xf numFmtId="38" fontId="5" fillId="0" borderId="14" xfId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5" fillId="0" borderId="2" xfId="1" applyFont="1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9" fontId="5" fillId="0" borderId="18" xfId="0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3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8" fontId="5" fillId="0" borderId="1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right" vertical="center"/>
    </xf>
    <xf numFmtId="179" fontId="5" fillId="0" borderId="0" xfId="0" applyNumberFormat="1" applyFont="1" applyFill="1" applyBorder="1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5" fillId="0" borderId="3" xfId="0" applyFont="1" applyBorder="1"/>
    <xf numFmtId="0" fontId="5" fillId="0" borderId="0" xfId="0" applyFont="1" applyBorder="1"/>
    <xf numFmtId="0" fontId="5" fillId="0" borderId="6" xfId="0" applyFont="1" applyBorder="1"/>
    <xf numFmtId="38" fontId="5" fillId="0" borderId="0" xfId="1" applyFont="1" applyBorder="1"/>
    <xf numFmtId="0" fontId="0" fillId="0" borderId="0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7" fontId="5" fillId="0" borderId="13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38" fontId="2" fillId="0" borderId="0" xfId="1" applyFont="1" applyBorder="1" applyAlignment="1">
      <alignment horizontal="fill" vertical="center"/>
    </xf>
    <xf numFmtId="0" fontId="5" fillId="0" borderId="35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right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184" fontId="5" fillId="0" borderId="34" xfId="0" applyNumberFormat="1" applyFont="1" applyBorder="1" applyAlignment="1">
      <alignment vertical="center"/>
    </xf>
    <xf numFmtId="184" fontId="5" fillId="0" borderId="35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6" xfId="0" applyFont="1" applyBorder="1"/>
    <xf numFmtId="184" fontId="5" fillId="0" borderId="35" xfId="1" applyNumberFormat="1" applyFont="1" applyBorder="1" applyAlignment="1">
      <alignment horizontal="right" vertical="center"/>
    </xf>
    <xf numFmtId="0" fontId="8" fillId="0" borderId="18" xfId="0" applyFont="1" applyBorder="1"/>
    <xf numFmtId="0" fontId="8" fillId="0" borderId="6" xfId="0" applyFont="1" applyBorder="1"/>
    <xf numFmtId="0" fontId="8" fillId="0" borderId="35" xfId="0" applyFont="1" applyBorder="1"/>
    <xf numFmtId="184" fontId="5" fillId="0" borderId="34" xfId="1" applyNumberFormat="1" applyFont="1" applyBorder="1" applyAlignment="1">
      <alignment horizontal="right" vertical="center"/>
    </xf>
    <xf numFmtId="0" fontId="8" fillId="0" borderId="3" xfId="0" applyFont="1" applyBorder="1"/>
    <xf numFmtId="0" fontId="8" fillId="0" borderId="0" xfId="0" applyFont="1" applyBorder="1"/>
    <xf numFmtId="38" fontId="9" fillId="0" borderId="0" xfId="1" applyFont="1" applyBorder="1" applyAlignment="1">
      <alignment vertical="center"/>
    </xf>
    <xf numFmtId="182" fontId="9" fillId="0" borderId="25" xfId="1" applyNumberFormat="1" applyFont="1" applyFill="1" applyBorder="1" applyAlignment="1">
      <alignment horizontal="right" vertical="center"/>
    </xf>
    <xf numFmtId="184" fontId="9" fillId="0" borderId="34" xfId="1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5" fillId="0" borderId="42" xfId="1" applyFont="1" applyBorder="1" applyAlignment="1">
      <alignment horizontal="right" vertical="center"/>
    </xf>
    <xf numFmtId="38" fontId="5" fillId="0" borderId="41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0" xfId="1" applyFont="1" applyBorder="1" applyAlignment="1">
      <alignment horizontal="fill" vertical="center" shrinkToFit="1"/>
    </xf>
    <xf numFmtId="38" fontId="5" fillId="0" borderId="8" xfId="1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5" fillId="0" borderId="26" xfId="1" applyFont="1" applyFill="1" applyBorder="1" applyAlignment="1">
      <alignment horizontal="right" vertical="center"/>
    </xf>
    <xf numFmtId="0" fontId="5" fillId="0" borderId="8" xfId="0" applyFont="1" applyBorder="1"/>
    <xf numFmtId="38" fontId="5" fillId="0" borderId="44" xfId="1" applyFont="1" applyFill="1" applyBorder="1" applyAlignment="1">
      <alignment vertical="center"/>
    </xf>
    <xf numFmtId="182" fontId="5" fillId="0" borderId="19" xfId="1" applyNumberFormat="1" applyFont="1" applyFill="1" applyBorder="1" applyAlignment="1">
      <alignment horizontal="right" vertical="center"/>
    </xf>
    <xf numFmtId="182" fontId="9" fillId="0" borderId="26" xfId="1" applyNumberFormat="1" applyFont="1" applyFill="1" applyBorder="1" applyAlignment="1">
      <alignment horizontal="right" vertical="center"/>
    </xf>
    <xf numFmtId="38" fontId="5" fillId="0" borderId="45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177" fontId="5" fillId="0" borderId="47" xfId="1" applyNumberFormat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85" fontId="5" fillId="0" borderId="36" xfId="1" applyNumberFormat="1" applyFont="1" applyBorder="1" applyAlignment="1">
      <alignment vertical="center"/>
    </xf>
    <xf numFmtId="0" fontId="5" fillId="0" borderId="18" xfId="0" applyFont="1" applyBorder="1"/>
    <xf numFmtId="177" fontId="5" fillId="0" borderId="8" xfId="1" applyNumberFormat="1" applyFont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5" fillId="0" borderId="7" xfId="1" applyFont="1" applyBorder="1"/>
    <xf numFmtId="38" fontId="5" fillId="0" borderId="2" xfId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38" fontId="5" fillId="0" borderId="29" xfId="1" applyFont="1" applyFill="1" applyBorder="1" applyAlignment="1">
      <alignment horizontal="center" vertical="center"/>
    </xf>
    <xf numFmtId="182" fontId="5" fillId="0" borderId="19" xfId="1" applyNumberFormat="1" applyFont="1" applyFill="1" applyBorder="1" applyAlignment="1">
      <alignment vertical="center"/>
    </xf>
    <xf numFmtId="182" fontId="5" fillId="0" borderId="26" xfId="1" applyNumberFormat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8" fontId="5" fillId="2" borderId="48" xfId="1" applyFont="1" applyFill="1" applyBorder="1" applyAlignment="1">
      <alignment horizontal="center" vertical="center"/>
    </xf>
    <xf numFmtId="182" fontId="5" fillId="0" borderId="26" xfId="0" applyNumberFormat="1" applyFont="1" applyFill="1" applyBorder="1"/>
    <xf numFmtId="38" fontId="5" fillId="0" borderId="29" xfId="1" applyNumberFormat="1" applyFont="1" applyFill="1" applyBorder="1" applyAlignment="1">
      <alignment vertical="center"/>
    </xf>
    <xf numFmtId="0" fontId="5" fillId="0" borderId="19" xfId="0" applyFont="1" applyFill="1" applyBorder="1"/>
    <xf numFmtId="0" fontId="8" fillId="0" borderId="31" xfId="0" applyFont="1" applyFill="1" applyBorder="1"/>
    <xf numFmtId="0" fontId="8" fillId="0" borderId="19" xfId="0" applyFont="1" applyFill="1" applyBorder="1"/>
    <xf numFmtId="0" fontId="5" fillId="0" borderId="26" xfId="0" applyFont="1" applyFill="1" applyBorder="1"/>
    <xf numFmtId="38" fontId="5" fillId="0" borderId="49" xfId="1" applyFont="1" applyFill="1" applyBorder="1" applyAlignment="1">
      <alignment vertical="center"/>
    </xf>
    <xf numFmtId="0" fontId="5" fillId="0" borderId="29" xfId="0" applyFont="1" applyFill="1" applyBorder="1"/>
    <xf numFmtId="182" fontId="5" fillId="0" borderId="26" xfId="1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vertical="center"/>
    </xf>
    <xf numFmtId="0" fontId="5" fillId="0" borderId="7" xfId="0" applyFont="1" applyBorder="1"/>
    <xf numFmtId="38" fontId="5" fillId="0" borderId="32" xfId="1" applyFont="1" applyFill="1" applyBorder="1" applyAlignment="1">
      <alignment horizontal="right" vertical="center"/>
    </xf>
    <xf numFmtId="38" fontId="5" fillId="0" borderId="7" xfId="1" applyFont="1" applyFill="1" applyBorder="1"/>
    <xf numFmtId="178" fontId="5" fillId="0" borderId="19" xfId="1" applyNumberFormat="1" applyFont="1" applyFill="1" applyBorder="1" applyAlignment="1">
      <alignment horizontal="right" vertical="center"/>
    </xf>
    <xf numFmtId="182" fontId="5" fillId="0" borderId="19" xfId="0" applyNumberFormat="1" applyFont="1" applyFill="1" applyBorder="1"/>
    <xf numFmtId="0" fontId="3" fillId="0" borderId="0" xfId="0" applyFont="1" applyFill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3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181" fontId="5" fillId="0" borderId="10" xfId="1" applyNumberFormat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0" fillId="0" borderId="6" xfId="0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5" fillId="0" borderId="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0" fillId="0" borderId="34" xfId="0" applyBorder="1"/>
    <xf numFmtId="0" fontId="0" fillId="0" borderId="35" xfId="0" applyBorder="1"/>
    <xf numFmtId="182" fontId="5" fillId="0" borderId="27" xfId="1" applyNumberFormat="1" applyFont="1" applyFill="1" applyBorder="1" applyAlignment="1">
      <alignment horizontal="right" vertical="center"/>
    </xf>
    <xf numFmtId="184" fontId="9" fillId="0" borderId="35" xfId="1" applyNumberFormat="1" applyFont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0" fontId="5" fillId="0" borderId="2" xfId="0" applyFont="1" applyBorder="1"/>
    <xf numFmtId="177" fontId="5" fillId="0" borderId="12" xfId="0" applyNumberFormat="1" applyFont="1" applyBorder="1" applyAlignment="1">
      <alignment vertical="center"/>
    </xf>
    <xf numFmtId="38" fontId="5" fillId="0" borderId="33" xfId="0" applyNumberFormat="1" applyFont="1" applyBorder="1" applyAlignment="1">
      <alignment vertical="center"/>
    </xf>
    <xf numFmtId="38" fontId="5" fillId="0" borderId="35" xfId="0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29" xfId="1" applyNumberFormat="1" applyFont="1" applyBorder="1" applyAlignment="1">
      <alignment vertical="center"/>
    </xf>
    <xf numFmtId="177" fontId="5" fillId="0" borderId="19" xfId="1" applyNumberFormat="1" applyFont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182" fontId="5" fillId="0" borderId="3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8" xfId="1" applyFont="1" applyBorder="1" applyAlignment="1">
      <alignment horizontal="right" vertical="center"/>
    </xf>
    <xf numFmtId="0" fontId="5" fillId="0" borderId="27" xfId="0" applyFont="1" applyFill="1" applyBorder="1"/>
    <xf numFmtId="38" fontId="5" fillId="0" borderId="43" xfId="1" applyFont="1" applyFill="1" applyBorder="1" applyAlignment="1">
      <alignment vertical="center"/>
    </xf>
    <xf numFmtId="182" fontId="9" fillId="0" borderId="39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82" fontId="5" fillId="0" borderId="27" xfId="1" applyNumberFormat="1" applyFont="1" applyFill="1" applyBorder="1" applyAlignment="1">
      <alignment vertical="center"/>
    </xf>
    <xf numFmtId="182" fontId="5" fillId="0" borderId="25" xfId="1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38" fontId="5" fillId="2" borderId="50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85" fontId="5" fillId="0" borderId="13" xfId="1" applyNumberFormat="1" applyFont="1" applyBorder="1" applyAlignment="1">
      <alignment vertical="center"/>
    </xf>
    <xf numFmtId="185" fontId="5" fillId="0" borderId="0" xfId="1" applyNumberFormat="1" applyFont="1" applyBorder="1" applyAlignment="1">
      <alignment vertical="center"/>
    </xf>
    <xf numFmtId="0" fontId="5" fillId="0" borderId="19" xfId="0" applyFont="1" applyBorder="1"/>
    <xf numFmtId="38" fontId="7" fillId="0" borderId="0" xfId="1" applyFont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177" fontId="5" fillId="0" borderId="36" xfId="0" applyNumberFormat="1" applyFont="1" applyBorder="1"/>
    <xf numFmtId="0" fontId="5" fillId="0" borderId="13" xfId="0" applyFont="1" applyBorder="1" applyAlignment="1">
      <alignment horizontal="center" vertical="center"/>
    </xf>
    <xf numFmtId="38" fontId="5" fillId="0" borderId="37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182" fontId="5" fillId="0" borderId="18" xfId="1" applyNumberFormat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179" fontId="5" fillId="0" borderId="6" xfId="0" applyNumberFormat="1" applyFont="1" applyFill="1" applyBorder="1" applyAlignment="1">
      <alignment vertical="center" shrinkToFit="1"/>
    </xf>
    <xf numFmtId="38" fontId="5" fillId="0" borderId="33" xfId="1" applyFont="1" applyFill="1" applyBorder="1" applyAlignment="1">
      <alignment vertical="center"/>
    </xf>
    <xf numFmtId="182" fontId="5" fillId="0" borderId="0" xfId="0" applyNumberFormat="1" applyFont="1" applyFill="1" applyBorder="1"/>
    <xf numFmtId="184" fontId="5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38" fontId="5" fillId="0" borderId="0" xfId="1" applyNumberFormat="1" applyFont="1" applyFill="1" applyBorder="1" applyAlignment="1">
      <alignment vertical="center"/>
    </xf>
    <xf numFmtId="0" fontId="0" fillId="0" borderId="12" xfId="0" applyBorder="1"/>
    <xf numFmtId="184" fontId="5" fillId="0" borderId="35" xfId="1" applyNumberFormat="1" applyFont="1" applyBorder="1" applyAlignment="1">
      <alignment vertical="center"/>
    </xf>
    <xf numFmtId="182" fontId="5" fillId="0" borderId="35" xfId="1" applyNumberFormat="1" applyFont="1" applyFill="1" applyBorder="1" applyAlignment="1">
      <alignment vertical="center"/>
    </xf>
    <xf numFmtId="184" fontId="5" fillId="0" borderId="34" xfId="1" applyNumberFormat="1" applyFont="1" applyBorder="1" applyAlignment="1">
      <alignment vertical="center"/>
    </xf>
    <xf numFmtId="180" fontId="5" fillId="0" borderId="25" xfId="1" applyNumberFormat="1" applyFont="1" applyFill="1" applyBorder="1" applyAlignment="1">
      <alignment horizontal="right" vertical="center"/>
    </xf>
    <xf numFmtId="180" fontId="5" fillId="0" borderId="26" xfId="1" applyNumberFormat="1" applyFont="1" applyFill="1" applyBorder="1" applyAlignment="1">
      <alignment horizontal="right" vertical="center"/>
    </xf>
    <xf numFmtId="182" fontId="5" fillId="0" borderId="39" xfId="1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4" fontId="5" fillId="0" borderId="13" xfId="1" applyNumberFormat="1" applyFont="1" applyBorder="1" applyAlignment="1">
      <alignment vertical="center"/>
    </xf>
    <xf numFmtId="184" fontId="5" fillId="0" borderId="0" xfId="1" applyNumberFormat="1" applyFont="1" applyBorder="1" applyAlignment="1">
      <alignment vertical="center"/>
    </xf>
    <xf numFmtId="182" fontId="5" fillId="0" borderId="27" xfId="0" applyNumberFormat="1" applyFont="1" applyFill="1" applyBorder="1"/>
    <xf numFmtId="182" fontId="5" fillId="0" borderId="25" xfId="0" applyNumberFormat="1" applyFont="1" applyFill="1" applyBorder="1"/>
    <xf numFmtId="38" fontId="5" fillId="0" borderId="28" xfId="1" applyNumberFormat="1" applyFont="1" applyFill="1" applyBorder="1" applyAlignment="1">
      <alignment vertical="center"/>
    </xf>
    <xf numFmtId="178" fontId="5" fillId="0" borderId="27" xfId="1" applyNumberFormat="1" applyFont="1" applyFill="1" applyBorder="1" applyAlignment="1">
      <alignment horizontal="right" vertical="center"/>
    </xf>
    <xf numFmtId="0" fontId="8" fillId="0" borderId="30" xfId="0" applyFont="1" applyFill="1" applyBorder="1"/>
    <xf numFmtId="0" fontId="8" fillId="0" borderId="27" xfId="0" applyFont="1" applyFill="1" applyBorder="1"/>
    <xf numFmtId="0" fontId="5" fillId="0" borderId="25" xfId="0" applyFont="1" applyFill="1" applyBorder="1"/>
    <xf numFmtId="185" fontId="5" fillId="0" borderId="34" xfId="0" applyNumberFormat="1" applyFont="1" applyBorder="1"/>
    <xf numFmtId="0" fontId="8" fillId="0" borderId="0" xfId="0" applyFont="1" applyFill="1" applyBorder="1"/>
    <xf numFmtId="0" fontId="8" fillId="0" borderId="0" xfId="0" applyFont="1" applyBorder="1" applyAlignment="1">
      <alignment vertical="center" shrinkToFit="1"/>
    </xf>
    <xf numFmtId="182" fontId="5" fillId="0" borderId="25" xfId="1" applyNumberFormat="1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0" borderId="11" xfId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 shrinkToFit="1"/>
    </xf>
    <xf numFmtId="179" fontId="5" fillId="0" borderId="13" xfId="0" applyNumberFormat="1" applyFont="1" applyFill="1" applyBorder="1" applyAlignment="1">
      <alignment vertical="center" shrinkToFit="1"/>
    </xf>
    <xf numFmtId="179" fontId="2" fillId="0" borderId="14" xfId="0" applyNumberFormat="1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left" vertical="center" shrinkToFit="1"/>
    </xf>
    <xf numFmtId="49" fontId="5" fillId="0" borderId="6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horizontal="left" vertical="center" shrinkToFit="1"/>
    </xf>
    <xf numFmtId="179" fontId="5" fillId="0" borderId="13" xfId="0" applyNumberFormat="1" applyFont="1" applyFill="1" applyBorder="1" applyAlignment="1">
      <alignment horizontal="left" vertical="center" shrinkToFit="1"/>
    </xf>
    <xf numFmtId="38" fontId="5" fillId="0" borderId="11" xfId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left" vertical="center" wrapText="1"/>
    </xf>
    <xf numFmtId="179" fontId="2" fillId="0" borderId="14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10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 wrapText="1"/>
    </xf>
    <xf numFmtId="38" fontId="5" fillId="0" borderId="29" xfId="1" applyFont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30" xfId="0" applyFont="1" applyBorder="1" applyAlignment="1">
      <alignment horizontal="center" vertical="center"/>
    </xf>
    <xf numFmtId="177" fontId="5" fillId="0" borderId="33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86" fontId="5" fillId="0" borderId="12" xfId="0" applyNumberFormat="1" applyFont="1" applyBorder="1" applyAlignment="1">
      <alignment vertical="center"/>
    </xf>
    <xf numFmtId="186" fontId="5" fillId="0" borderId="13" xfId="0" applyNumberFormat="1" applyFont="1" applyBorder="1" applyAlignment="1">
      <alignment vertical="center"/>
    </xf>
    <xf numFmtId="177" fontId="5" fillId="0" borderId="25" xfId="1" applyNumberFormat="1" applyFont="1" applyBorder="1" applyAlignment="1">
      <alignment vertical="center"/>
    </xf>
    <xf numFmtId="177" fontId="5" fillId="0" borderId="28" xfId="1" applyNumberFormat="1" applyFont="1" applyBorder="1" applyAlignment="1">
      <alignment vertical="center"/>
    </xf>
    <xf numFmtId="177" fontId="5" fillId="0" borderId="27" xfId="1" applyNumberFormat="1" applyFont="1" applyBorder="1" applyAlignment="1">
      <alignment vertical="center"/>
    </xf>
    <xf numFmtId="182" fontId="9" fillId="0" borderId="3" xfId="1" applyNumberFormat="1" applyFont="1" applyFill="1" applyBorder="1" applyAlignment="1">
      <alignment horizontal="right" vertical="center"/>
    </xf>
    <xf numFmtId="177" fontId="5" fillId="0" borderId="33" xfId="1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30" xfId="1" applyNumberFormat="1" applyFont="1" applyFill="1" applyBorder="1" applyAlignment="1">
      <alignment horizontal="right" vertical="center"/>
    </xf>
    <xf numFmtId="38" fontId="5" fillId="0" borderId="31" xfId="1" applyNumberFormat="1" applyFont="1" applyFill="1" applyBorder="1" applyAlignment="1">
      <alignment horizontal="right" vertical="center"/>
    </xf>
    <xf numFmtId="178" fontId="5" fillId="0" borderId="8" xfId="1" applyNumberFormat="1" applyFont="1" applyFill="1" applyBorder="1" applyAlignment="1">
      <alignment horizontal="right" vertical="center"/>
    </xf>
    <xf numFmtId="0" fontId="8" fillId="0" borderId="13" xfId="0" applyFont="1" applyBorder="1"/>
    <xf numFmtId="0" fontId="8" fillId="0" borderId="14" xfId="0" applyFont="1" applyBorder="1"/>
    <xf numFmtId="178" fontId="5" fillId="0" borderId="25" xfId="1" applyNumberFormat="1" applyFont="1" applyFill="1" applyBorder="1" applyAlignment="1">
      <alignment horizontal="right" vertical="center"/>
    </xf>
    <xf numFmtId="178" fontId="5" fillId="0" borderId="26" xfId="1" applyNumberFormat="1" applyFont="1" applyFill="1" applyBorder="1" applyAlignment="1">
      <alignment horizontal="right" vertical="center"/>
    </xf>
    <xf numFmtId="177" fontId="5" fillId="0" borderId="35" xfId="0" applyNumberFormat="1" applyFont="1" applyBorder="1"/>
    <xf numFmtId="0" fontId="5" fillId="0" borderId="28" xfId="0" applyFont="1" applyFill="1" applyBorder="1"/>
    <xf numFmtId="0" fontId="5" fillId="0" borderId="27" xfId="0" applyFont="1" applyBorder="1"/>
    <xf numFmtId="184" fontId="5" fillId="0" borderId="13" xfId="1" applyNumberFormat="1" applyFont="1" applyBorder="1" applyAlignment="1">
      <alignment horizontal="right" vertical="center"/>
    </xf>
    <xf numFmtId="0" fontId="0" fillId="0" borderId="2" xfId="0" applyBorder="1"/>
    <xf numFmtId="38" fontId="5" fillId="0" borderId="21" xfId="1" applyFont="1" applyFill="1" applyBorder="1" applyAlignment="1">
      <alignment horizontal="right" vertical="center"/>
    </xf>
    <xf numFmtId="38" fontId="3" fillId="0" borderId="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182" fontId="5" fillId="0" borderId="6" xfId="1" applyNumberFormat="1" applyFont="1" applyFill="1" applyBorder="1" applyAlignment="1">
      <alignment vertical="center"/>
    </xf>
    <xf numFmtId="184" fontId="5" fillId="0" borderId="14" xfId="1" applyNumberFormat="1" applyFont="1" applyBorder="1" applyAlignment="1">
      <alignment vertical="center"/>
    </xf>
    <xf numFmtId="38" fontId="5" fillId="0" borderId="2" xfId="1" applyFont="1" applyFill="1" applyBorder="1"/>
    <xf numFmtId="38" fontId="5" fillId="0" borderId="18" xfId="1" applyFont="1" applyFill="1" applyBorder="1"/>
    <xf numFmtId="0" fontId="5" fillId="0" borderId="51" xfId="0" applyFont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177" fontId="5" fillId="0" borderId="4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38" fontId="3" fillId="0" borderId="20" xfId="1" applyFont="1" applyFill="1" applyBorder="1" applyAlignment="1">
      <alignment horizontal="right" vertical="center"/>
    </xf>
    <xf numFmtId="0" fontId="3" fillId="0" borderId="54" xfId="0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 shrinkToFi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177" fontId="5" fillId="0" borderId="9" xfId="0" applyNumberFormat="1" applyFont="1" applyFill="1" applyBorder="1" applyAlignment="1">
      <alignment horizontal="center" vertical="center" shrinkToFit="1"/>
    </xf>
    <xf numFmtId="177" fontId="5" fillId="0" borderId="11" xfId="1" applyNumberFormat="1" applyFont="1" applyFill="1" applyBorder="1" applyAlignment="1">
      <alignment horizontal="right" vertical="center" shrinkToFit="1"/>
    </xf>
    <xf numFmtId="177" fontId="5" fillId="0" borderId="10" xfId="1" applyNumberFormat="1" applyFont="1" applyFill="1" applyBorder="1" applyAlignment="1">
      <alignment horizontal="right" vertical="center" shrinkToFit="1"/>
    </xf>
    <xf numFmtId="177" fontId="5" fillId="0" borderId="9" xfId="1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Alignment="1">
      <alignment vertical="center" shrinkToFit="1"/>
    </xf>
    <xf numFmtId="177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77" fontId="11" fillId="0" borderId="10" xfId="1" applyNumberFormat="1" applyFont="1" applyFill="1" applyBorder="1" applyAlignment="1">
      <alignment horizontal="right" vertical="center" shrinkToFit="1"/>
    </xf>
    <xf numFmtId="177" fontId="11" fillId="0" borderId="11" xfId="1" applyNumberFormat="1" applyFont="1" applyFill="1" applyBorder="1" applyAlignment="1">
      <alignment horizontal="right" vertical="center" shrinkToFit="1"/>
    </xf>
    <xf numFmtId="38" fontId="11" fillId="0" borderId="10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176" fontId="5" fillId="0" borderId="18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85" fontId="5" fillId="0" borderId="13" xfId="0" applyNumberFormat="1" applyFont="1" applyBorder="1"/>
    <xf numFmtId="177" fontId="5" fillId="0" borderId="35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49" fontId="5" fillId="0" borderId="9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38" fontId="5" fillId="0" borderId="36" xfId="1" applyFont="1" applyBorder="1"/>
    <xf numFmtId="38" fontId="5" fillId="0" borderId="25" xfId="1" applyFont="1" applyFill="1" applyBorder="1"/>
    <xf numFmtId="38" fontId="5" fillId="0" borderId="29" xfId="1" applyFont="1" applyFill="1" applyBorder="1"/>
    <xf numFmtId="38" fontId="5" fillId="0" borderId="19" xfId="1" applyFont="1" applyBorder="1"/>
    <xf numFmtId="49" fontId="5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179" fontId="5" fillId="0" borderId="8" xfId="0" applyNumberFormat="1" applyFont="1" applyFill="1" applyBorder="1" applyAlignment="1">
      <alignment vertical="center"/>
    </xf>
    <xf numFmtId="179" fontId="5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79" fontId="5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6" xfId="0" applyBorder="1"/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38" fontId="5" fillId="0" borderId="18" xfId="1" applyFont="1" applyBorder="1" applyAlignment="1">
      <alignment horizontal="left" vertical="center" indent="1"/>
    </xf>
    <xf numFmtId="38" fontId="5" fillId="0" borderId="6" xfId="1" applyFont="1" applyBorder="1" applyAlignment="1">
      <alignment horizontal="left" vertical="center" indent="1"/>
    </xf>
    <xf numFmtId="0" fontId="8" fillId="0" borderId="6" xfId="0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10" fillId="0" borderId="8" xfId="1" applyFont="1" applyBorder="1" applyAlignment="1">
      <alignment horizontal="left" vertical="center" shrinkToFit="1"/>
    </xf>
    <xf numFmtId="38" fontId="2" fillId="0" borderId="8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left" vertical="center" indent="1"/>
    </xf>
    <xf numFmtId="0" fontId="8" fillId="0" borderId="18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5" fillId="0" borderId="37" xfId="1" applyFont="1" applyBorder="1" applyAlignment="1">
      <alignment horizontal="left" vertical="center" indent="1"/>
    </xf>
    <xf numFmtId="38" fontId="5" fillId="0" borderId="38" xfId="1" applyFont="1" applyBorder="1" applyAlignment="1">
      <alignment horizontal="left" vertical="center" indent="1"/>
    </xf>
    <xf numFmtId="0" fontId="8" fillId="0" borderId="3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61758176215259E-2"/>
          <c:y val="4.047220037329248E-2"/>
          <c:w val="0.9116522985182125"/>
          <c:h val="0.83473913269915745"/>
        </c:manualLayout>
      </c:layout>
      <c:areaChart>
        <c:grouping val="stacked"/>
        <c:varyColors val="0"/>
        <c:ser>
          <c:idx val="1"/>
          <c:order val="0"/>
          <c:tx>
            <c:strRef>
              <c:f>'2○'!$B$3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'2○'!$B$5:$B$38</c:f>
              <c:numCache>
                <c:formatCode>#,##0_);[Red]\(#,##0\)</c:formatCode>
                <c:ptCount val="34"/>
                <c:pt idx="0">
                  <c:v>68777</c:v>
                </c:pt>
                <c:pt idx="1">
                  <c:v>172726</c:v>
                </c:pt>
                <c:pt idx="2">
                  <c:v>166246</c:v>
                </c:pt>
                <c:pt idx="3">
                  <c:v>216862</c:v>
                </c:pt>
                <c:pt idx="4">
                  <c:v>136816</c:v>
                </c:pt>
                <c:pt idx="5">
                  <c:v>73474</c:v>
                </c:pt>
                <c:pt idx="6">
                  <c:v>181268</c:v>
                </c:pt>
                <c:pt idx="7">
                  <c:v>220984</c:v>
                </c:pt>
                <c:pt idx="8">
                  <c:v>254262</c:v>
                </c:pt>
                <c:pt idx="9">
                  <c:v>231672</c:v>
                </c:pt>
                <c:pt idx="10">
                  <c:v>214152</c:v>
                </c:pt>
                <c:pt idx="11">
                  <c:v>107702</c:v>
                </c:pt>
                <c:pt idx="12">
                  <c:v>90892</c:v>
                </c:pt>
                <c:pt idx="13">
                  <c:v>78961</c:v>
                </c:pt>
                <c:pt idx="14">
                  <c:v>58466</c:v>
                </c:pt>
                <c:pt idx="15">
                  <c:v>54029</c:v>
                </c:pt>
                <c:pt idx="16">
                  <c:v>145324</c:v>
                </c:pt>
                <c:pt idx="17">
                  <c:v>117185</c:v>
                </c:pt>
                <c:pt idx="18">
                  <c:v>47106</c:v>
                </c:pt>
                <c:pt idx="19">
                  <c:v>42814</c:v>
                </c:pt>
                <c:pt idx="20">
                  <c:v>50498</c:v>
                </c:pt>
                <c:pt idx="21">
                  <c:v>50868</c:v>
                </c:pt>
                <c:pt idx="22">
                  <c:v>30963</c:v>
                </c:pt>
                <c:pt idx="23">
                  <c:v>25782</c:v>
                </c:pt>
                <c:pt idx="24">
                  <c:v>62091</c:v>
                </c:pt>
                <c:pt idx="25">
                  <c:v>84983</c:v>
                </c:pt>
                <c:pt idx="26">
                  <c:v>74781</c:v>
                </c:pt>
                <c:pt idx="27">
                  <c:v>65805</c:v>
                </c:pt>
                <c:pt idx="28">
                  <c:v>86934</c:v>
                </c:pt>
                <c:pt idx="29">
                  <c:v>93029</c:v>
                </c:pt>
                <c:pt idx="30">
                  <c:v>91021</c:v>
                </c:pt>
                <c:pt idx="31">
                  <c:v>97275</c:v>
                </c:pt>
                <c:pt idx="32">
                  <c:v>62580</c:v>
                </c:pt>
                <c:pt idx="33">
                  <c:v>153774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E-4667-979A-6BD10E10283A}"/>
            </c:ext>
          </c:extLst>
        </c:ser>
        <c:ser>
          <c:idx val="0"/>
          <c:order val="1"/>
          <c:tx>
            <c:strRef>
              <c:f>'2○'!$C$3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'2○'!$C$5:$C$38</c:f>
              <c:numCache>
                <c:formatCode>#,##0_);[Red]\(#,##0\)</c:formatCode>
                <c:ptCount val="34"/>
                <c:pt idx="0">
                  <c:v>4070030</c:v>
                </c:pt>
                <c:pt idx="1">
                  <c:v>3856076</c:v>
                </c:pt>
                <c:pt idx="2">
                  <c:v>4290696</c:v>
                </c:pt>
                <c:pt idx="3">
                  <c:v>3936327</c:v>
                </c:pt>
                <c:pt idx="4">
                  <c:v>3618571</c:v>
                </c:pt>
                <c:pt idx="5">
                  <c:v>3633070</c:v>
                </c:pt>
                <c:pt idx="6">
                  <c:v>3694680</c:v>
                </c:pt>
                <c:pt idx="7">
                  <c:v>4138529</c:v>
                </c:pt>
                <c:pt idx="8">
                  <c:v>3747463</c:v>
                </c:pt>
                <c:pt idx="9">
                  <c:v>2802404</c:v>
                </c:pt>
                <c:pt idx="10">
                  <c:v>3376270</c:v>
                </c:pt>
                <c:pt idx="11">
                  <c:v>3478645</c:v>
                </c:pt>
                <c:pt idx="12">
                  <c:v>1694404</c:v>
                </c:pt>
                <c:pt idx="13">
                  <c:v>1667680</c:v>
                </c:pt>
                <c:pt idx="14">
                  <c:v>1613786</c:v>
                </c:pt>
                <c:pt idx="15">
                  <c:v>1625288</c:v>
                </c:pt>
                <c:pt idx="16">
                  <c:v>1703057</c:v>
                </c:pt>
                <c:pt idx="17">
                  <c:v>1710511</c:v>
                </c:pt>
                <c:pt idx="18">
                  <c:v>1915823</c:v>
                </c:pt>
                <c:pt idx="19">
                  <c:v>1916071</c:v>
                </c:pt>
                <c:pt idx="20">
                  <c:v>1827377</c:v>
                </c:pt>
                <c:pt idx="21">
                  <c:v>1446863</c:v>
                </c:pt>
                <c:pt idx="22">
                  <c:v>1460322</c:v>
                </c:pt>
                <c:pt idx="23">
                  <c:v>1445387</c:v>
                </c:pt>
                <c:pt idx="24">
                  <c:v>1550460</c:v>
                </c:pt>
                <c:pt idx="25">
                  <c:v>1280207</c:v>
                </c:pt>
                <c:pt idx="26">
                  <c:v>1373110</c:v>
                </c:pt>
                <c:pt idx="27">
                  <c:v>1347615</c:v>
                </c:pt>
                <c:pt idx="28">
                  <c:v>1221445</c:v>
                </c:pt>
                <c:pt idx="29">
                  <c:v>1227851</c:v>
                </c:pt>
                <c:pt idx="30">
                  <c:v>1201200</c:v>
                </c:pt>
                <c:pt idx="31">
                  <c:v>940435</c:v>
                </c:pt>
                <c:pt idx="32">
                  <c:v>1215605</c:v>
                </c:pt>
                <c:pt idx="33">
                  <c:v>1344373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E-4667-979A-6BD10E10283A}"/>
            </c:ext>
          </c:extLst>
        </c:ser>
        <c:ser>
          <c:idx val="5"/>
          <c:order val="2"/>
          <c:tx>
            <c:strRef>
              <c:f>'2○'!$E$3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'2○'!$E$5:$E$38</c:f>
              <c:numCache>
                <c:formatCode>#,##0_);[Red]\(#,##0\)</c:formatCode>
                <c:ptCount val="34"/>
                <c:pt idx="0">
                  <c:v>4409031</c:v>
                </c:pt>
                <c:pt idx="1">
                  <c:v>5711618</c:v>
                </c:pt>
                <c:pt idx="2">
                  <c:v>6072557</c:v>
                </c:pt>
                <c:pt idx="3">
                  <c:v>6193620</c:v>
                </c:pt>
                <c:pt idx="4">
                  <c:v>5972734</c:v>
                </c:pt>
                <c:pt idx="5">
                  <c:v>5450920</c:v>
                </c:pt>
                <c:pt idx="6">
                  <c:v>5111989</c:v>
                </c:pt>
                <c:pt idx="7">
                  <c:v>5129395</c:v>
                </c:pt>
                <c:pt idx="8">
                  <c:v>4769533</c:v>
                </c:pt>
                <c:pt idx="9">
                  <c:v>4618102</c:v>
                </c:pt>
                <c:pt idx="10">
                  <c:v>5054355</c:v>
                </c:pt>
                <c:pt idx="11">
                  <c:v>5250741</c:v>
                </c:pt>
                <c:pt idx="12">
                  <c:v>4907093</c:v>
                </c:pt>
                <c:pt idx="13">
                  <c:v>5114149</c:v>
                </c:pt>
                <c:pt idx="14">
                  <c:v>4865622</c:v>
                </c:pt>
                <c:pt idx="15">
                  <c:v>4961692</c:v>
                </c:pt>
                <c:pt idx="16">
                  <c:v>4817799</c:v>
                </c:pt>
                <c:pt idx="17">
                  <c:v>5083539</c:v>
                </c:pt>
                <c:pt idx="18">
                  <c:v>5069868</c:v>
                </c:pt>
                <c:pt idx="19">
                  <c:v>5105793</c:v>
                </c:pt>
                <c:pt idx="20">
                  <c:v>4875755</c:v>
                </c:pt>
                <c:pt idx="21">
                  <c:v>3819460</c:v>
                </c:pt>
                <c:pt idx="22">
                  <c:v>3715558</c:v>
                </c:pt>
                <c:pt idx="23">
                  <c:v>3391886</c:v>
                </c:pt>
                <c:pt idx="24">
                  <c:v>3393121</c:v>
                </c:pt>
                <c:pt idx="25">
                  <c:v>3269860</c:v>
                </c:pt>
                <c:pt idx="26">
                  <c:v>2675137</c:v>
                </c:pt>
                <c:pt idx="27">
                  <c:v>2607889</c:v>
                </c:pt>
                <c:pt idx="28">
                  <c:v>2776775</c:v>
                </c:pt>
                <c:pt idx="29">
                  <c:v>2613356</c:v>
                </c:pt>
                <c:pt idx="30">
                  <c:v>2520177</c:v>
                </c:pt>
                <c:pt idx="31">
                  <c:v>2500830</c:v>
                </c:pt>
                <c:pt idx="32">
                  <c:v>2109050</c:v>
                </c:pt>
                <c:pt idx="33">
                  <c:v>2189281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E-4667-979A-6BD10E10283A}"/>
            </c:ext>
          </c:extLst>
        </c:ser>
        <c:ser>
          <c:idx val="6"/>
          <c:order val="3"/>
          <c:tx>
            <c:strRef>
              <c:f>'2○'!$F$3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'2○'!$F$5:$F$38</c:f>
              <c:numCache>
                <c:formatCode>#,##0_);[Red]\(#,##0\)</c:formatCode>
                <c:ptCount val="34"/>
                <c:pt idx="0">
                  <c:v>2227311</c:v>
                </c:pt>
                <c:pt idx="1">
                  <c:v>2314215</c:v>
                </c:pt>
                <c:pt idx="2">
                  <c:v>2382936</c:v>
                </c:pt>
                <c:pt idx="3">
                  <c:v>2398863</c:v>
                </c:pt>
                <c:pt idx="4">
                  <c:v>2034254</c:v>
                </c:pt>
                <c:pt idx="5">
                  <c:v>1754771</c:v>
                </c:pt>
                <c:pt idx="6">
                  <c:v>1882014</c:v>
                </c:pt>
                <c:pt idx="7">
                  <c:v>1940986</c:v>
                </c:pt>
                <c:pt idx="8">
                  <c:v>1581856</c:v>
                </c:pt>
                <c:pt idx="9">
                  <c:v>1625507</c:v>
                </c:pt>
                <c:pt idx="10">
                  <c:v>1573913</c:v>
                </c:pt>
                <c:pt idx="11">
                  <c:v>1445225</c:v>
                </c:pt>
                <c:pt idx="12">
                  <c:v>1798730</c:v>
                </c:pt>
                <c:pt idx="13">
                  <c:v>2001907</c:v>
                </c:pt>
                <c:pt idx="14">
                  <c:v>2067564</c:v>
                </c:pt>
                <c:pt idx="15">
                  <c:v>2004445</c:v>
                </c:pt>
                <c:pt idx="16">
                  <c:v>3302429</c:v>
                </c:pt>
                <c:pt idx="17">
                  <c:v>2780526</c:v>
                </c:pt>
                <c:pt idx="18">
                  <c:v>2210667</c:v>
                </c:pt>
                <c:pt idx="19">
                  <c:v>2297591</c:v>
                </c:pt>
                <c:pt idx="20">
                  <c:v>2277549</c:v>
                </c:pt>
                <c:pt idx="21">
                  <c:v>2086745</c:v>
                </c:pt>
                <c:pt idx="22">
                  <c:v>2137824</c:v>
                </c:pt>
                <c:pt idx="23">
                  <c:v>2192696</c:v>
                </c:pt>
                <c:pt idx="24">
                  <c:v>2161427</c:v>
                </c:pt>
                <c:pt idx="25">
                  <c:v>2182455</c:v>
                </c:pt>
                <c:pt idx="26">
                  <c:v>2063289</c:v>
                </c:pt>
                <c:pt idx="27">
                  <c:v>2024448</c:v>
                </c:pt>
                <c:pt idx="28">
                  <c:v>2019891</c:v>
                </c:pt>
                <c:pt idx="29">
                  <c:v>1992318</c:v>
                </c:pt>
                <c:pt idx="30">
                  <c:v>2095272</c:v>
                </c:pt>
                <c:pt idx="31">
                  <c:v>2081058</c:v>
                </c:pt>
                <c:pt idx="32">
                  <c:v>1744407</c:v>
                </c:pt>
                <c:pt idx="33">
                  <c:v>1869069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E-4667-979A-6BD10E10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138776"/>
        <c:axId val="1"/>
      </c:areaChart>
      <c:catAx>
        <c:axId val="44513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138776"/>
        <c:crosses val="autoZero"/>
        <c:crossBetween val="midCat"/>
        <c:majorUnit val="1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436644374102447"/>
          <c:y val="0.94435134204349125"/>
          <c:w val="0.2624841589834741"/>
          <c:h val="3.87858586910719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30592820007275E-2"/>
          <c:y val="4.5685411295522962E-2"/>
          <c:w val="0.91475117271937101"/>
          <c:h val="0.83587382148104972"/>
        </c:manualLayout>
      </c:layout>
      <c:areaChart>
        <c:grouping val="stacked"/>
        <c:varyColors val="0"/>
        <c:ser>
          <c:idx val="1"/>
          <c:order val="0"/>
          <c:tx>
            <c:strRef>
              <c:f>'6○'!$B$3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'6○'!$A$4:$A$38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'6○'!$B$4:$B$38</c:f>
              <c:numCache>
                <c:formatCode>#,##0_);[Red]\(#,##0\)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800</c:v>
                </c:pt>
                <c:pt idx="10">
                  <c:v>5730</c:v>
                </c:pt>
                <c:pt idx="11">
                  <c:v>5542</c:v>
                </c:pt>
                <c:pt idx="12">
                  <c:v>7744</c:v>
                </c:pt>
                <c:pt idx="13">
                  <c:v>6735</c:v>
                </c:pt>
                <c:pt idx="14">
                  <c:v>4500</c:v>
                </c:pt>
                <c:pt idx="15">
                  <c:v>1507</c:v>
                </c:pt>
                <c:pt idx="16">
                  <c:v>300</c:v>
                </c:pt>
                <c:pt idx="17">
                  <c:v>650</c:v>
                </c:pt>
                <c:pt idx="18">
                  <c:v>300</c:v>
                </c:pt>
                <c:pt idx="19">
                  <c:v>197</c:v>
                </c:pt>
                <c:pt idx="20">
                  <c:v>2716</c:v>
                </c:pt>
                <c:pt idx="21">
                  <c:v>1290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3-4946-BA32-136BB5D53252}"/>
            </c:ext>
          </c:extLst>
        </c:ser>
        <c:ser>
          <c:idx val="0"/>
          <c:order val="1"/>
          <c:tx>
            <c:strRef>
              <c:f>'6○'!$C$3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'6○'!$A$4:$A$38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'6○'!$C$4:$C$38</c:f>
              <c:numCache>
                <c:formatCode>#,##0_);[Red]\(#,##0\)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15519</c:v>
                </c:pt>
                <c:pt idx="25">
                  <c:v>77559</c:v>
                </c:pt>
                <c:pt idx="26">
                  <c:v>49895</c:v>
                </c:pt>
                <c:pt idx="27">
                  <c:v>20904</c:v>
                </c:pt>
                <c:pt idx="28">
                  <c:v>0</c:v>
                </c:pt>
                <c:pt idx="29">
                  <c:v>0</c:v>
                </c:pt>
                <c:pt idx="30">
                  <c:v>175</c:v>
                </c:pt>
                <c:pt idx="32">
                  <c:v>280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3-4946-BA32-136BB5D53252}"/>
            </c:ext>
          </c:extLst>
        </c:ser>
        <c:ser>
          <c:idx val="5"/>
          <c:order val="2"/>
          <c:tx>
            <c:strRef>
              <c:f>'6○'!$E$3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'6○'!$A$4:$A$38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'6○'!$E$4:$E$38</c:f>
              <c:numCache>
                <c:formatCode>#,##0_);[Red]\(#,##0\)</c:formatCode>
                <c:ptCount val="35"/>
                <c:pt idx="0">
                  <c:v>124103</c:v>
                </c:pt>
                <c:pt idx="1">
                  <c:v>182833</c:v>
                </c:pt>
                <c:pt idx="2">
                  <c:v>231520</c:v>
                </c:pt>
                <c:pt idx="3">
                  <c:v>221119</c:v>
                </c:pt>
                <c:pt idx="4">
                  <c:v>174374</c:v>
                </c:pt>
                <c:pt idx="5">
                  <c:v>184099</c:v>
                </c:pt>
                <c:pt idx="6">
                  <c:v>191328</c:v>
                </c:pt>
                <c:pt idx="7">
                  <c:v>205101</c:v>
                </c:pt>
                <c:pt idx="8">
                  <c:v>260851</c:v>
                </c:pt>
                <c:pt idx="9">
                  <c:v>273894</c:v>
                </c:pt>
                <c:pt idx="10">
                  <c:v>359633</c:v>
                </c:pt>
                <c:pt idx="11">
                  <c:v>425354</c:v>
                </c:pt>
                <c:pt idx="12">
                  <c:v>454225</c:v>
                </c:pt>
                <c:pt idx="13">
                  <c:v>430330</c:v>
                </c:pt>
                <c:pt idx="14">
                  <c:v>414689</c:v>
                </c:pt>
                <c:pt idx="15">
                  <c:v>365004</c:v>
                </c:pt>
                <c:pt idx="16">
                  <c:v>298803</c:v>
                </c:pt>
                <c:pt idx="17">
                  <c:v>340590</c:v>
                </c:pt>
                <c:pt idx="18">
                  <c:v>322385</c:v>
                </c:pt>
                <c:pt idx="19">
                  <c:v>540793</c:v>
                </c:pt>
                <c:pt idx="20">
                  <c:v>421210</c:v>
                </c:pt>
                <c:pt idx="21">
                  <c:v>366490</c:v>
                </c:pt>
                <c:pt idx="22">
                  <c:v>311988</c:v>
                </c:pt>
                <c:pt idx="23">
                  <c:v>336099</c:v>
                </c:pt>
                <c:pt idx="24">
                  <c:v>315524</c:v>
                </c:pt>
                <c:pt idx="25">
                  <c:v>262766</c:v>
                </c:pt>
                <c:pt idx="26">
                  <c:v>305743</c:v>
                </c:pt>
                <c:pt idx="27">
                  <c:v>254709</c:v>
                </c:pt>
                <c:pt idx="28">
                  <c:v>277325</c:v>
                </c:pt>
                <c:pt idx="29">
                  <c:v>271009</c:v>
                </c:pt>
                <c:pt idx="30">
                  <c:v>249568</c:v>
                </c:pt>
                <c:pt idx="31">
                  <c:v>238514</c:v>
                </c:pt>
                <c:pt idx="32">
                  <c:v>241076</c:v>
                </c:pt>
                <c:pt idx="33">
                  <c:v>131095</c:v>
                </c:pt>
                <c:pt idx="34">
                  <c:v>95288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3-4946-BA32-136BB5D53252}"/>
            </c:ext>
          </c:extLst>
        </c:ser>
        <c:ser>
          <c:idx val="6"/>
          <c:order val="3"/>
          <c:tx>
            <c:strRef>
              <c:f>'6○'!$F$3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'6○'!$A$4:$A$38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'6○'!$F$4:$F$38</c:f>
              <c:numCache>
                <c:formatCode>#,##0_);[Red]\(#,##0\)</c:formatCode>
                <c:ptCount val="35"/>
                <c:pt idx="0">
                  <c:v>31597</c:v>
                </c:pt>
                <c:pt idx="1">
                  <c:v>53253</c:v>
                </c:pt>
                <c:pt idx="2">
                  <c:v>102534</c:v>
                </c:pt>
                <c:pt idx="3">
                  <c:v>88256</c:v>
                </c:pt>
                <c:pt idx="4">
                  <c:v>84324</c:v>
                </c:pt>
                <c:pt idx="5">
                  <c:v>77470</c:v>
                </c:pt>
                <c:pt idx="6">
                  <c:v>124529</c:v>
                </c:pt>
                <c:pt idx="7">
                  <c:v>148781</c:v>
                </c:pt>
                <c:pt idx="8">
                  <c:v>212628</c:v>
                </c:pt>
                <c:pt idx="9">
                  <c:v>90492</c:v>
                </c:pt>
                <c:pt idx="10">
                  <c:v>174137</c:v>
                </c:pt>
                <c:pt idx="11">
                  <c:v>150777</c:v>
                </c:pt>
                <c:pt idx="12">
                  <c:v>168111</c:v>
                </c:pt>
                <c:pt idx="13">
                  <c:v>169785</c:v>
                </c:pt>
                <c:pt idx="14">
                  <c:v>100450</c:v>
                </c:pt>
                <c:pt idx="15">
                  <c:v>70439</c:v>
                </c:pt>
                <c:pt idx="16">
                  <c:v>40425</c:v>
                </c:pt>
                <c:pt idx="17">
                  <c:v>1149876</c:v>
                </c:pt>
                <c:pt idx="18">
                  <c:v>592966</c:v>
                </c:pt>
                <c:pt idx="19">
                  <c:v>128974</c:v>
                </c:pt>
                <c:pt idx="20">
                  <c:v>31758</c:v>
                </c:pt>
                <c:pt idx="21">
                  <c:v>31526</c:v>
                </c:pt>
                <c:pt idx="22">
                  <c:v>16374</c:v>
                </c:pt>
                <c:pt idx="23">
                  <c:v>12317</c:v>
                </c:pt>
                <c:pt idx="24">
                  <c:v>19116</c:v>
                </c:pt>
                <c:pt idx="25">
                  <c:v>17999</c:v>
                </c:pt>
                <c:pt idx="26">
                  <c:v>32262</c:v>
                </c:pt>
                <c:pt idx="27">
                  <c:v>23677</c:v>
                </c:pt>
                <c:pt idx="28">
                  <c:v>33834</c:v>
                </c:pt>
                <c:pt idx="29">
                  <c:v>23973</c:v>
                </c:pt>
                <c:pt idx="30">
                  <c:v>20912</c:v>
                </c:pt>
                <c:pt idx="31">
                  <c:v>32376</c:v>
                </c:pt>
                <c:pt idx="32">
                  <c:v>34858</c:v>
                </c:pt>
                <c:pt idx="33">
                  <c:v>41231</c:v>
                </c:pt>
                <c:pt idx="34">
                  <c:v>43742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3-4946-BA32-136BB5D53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371936"/>
        <c:axId val="1"/>
      </c:areaChart>
      <c:catAx>
        <c:axId val="448371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371936"/>
        <c:crosses val="autoZero"/>
        <c:crossBetween val="midCat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430374711878895"/>
          <c:y val="0.94585721904434572"/>
          <c:w val="0.27740235267377378"/>
          <c:h val="3.89172022147047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34031413612565E-2"/>
          <c:y val="4.6762630995172506E-2"/>
          <c:w val="0.88874345549738221"/>
          <c:h val="0.83273454426018745"/>
        </c:manualLayout>
      </c:layout>
      <c:areaChart>
        <c:grouping val="stacked"/>
        <c:varyColors val="0"/>
        <c:ser>
          <c:idx val="1"/>
          <c:order val="0"/>
          <c:tx>
            <c:strRef>
              <c:f>'11○'!$B$3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'11○'!$A$4:$A$38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'11○'!$B$4:$B$38</c:f>
              <c:numCache>
                <c:formatCode>#,##0_);[Red]\(#,##0\)</c:formatCode>
                <c:ptCount val="35"/>
                <c:pt idx="0">
                  <c:v>2780</c:v>
                </c:pt>
                <c:pt idx="1">
                  <c:v>6085</c:v>
                </c:pt>
                <c:pt idx="2">
                  <c:v>15420</c:v>
                </c:pt>
                <c:pt idx="3">
                  <c:v>52677</c:v>
                </c:pt>
                <c:pt idx="4">
                  <c:v>58596</c:v>
                </c:pt>
                <c:pt idx="5">
                  <c:v>71431</c:v>
                </c:pt>
                <c:pt idx="6">
                  <c:v>27825</c:v>
                </c:pt>
                <c:pt idx="7">
                  <c:v>28806</c:v>
                </c:pt>
                <c:pt idx="8">
                  <c:v>54853</c:v>
                </c:pt>
                <c:pt idx="9">
                  <c:v>27950</c:v>
                </c:pt>
                <c:pt idx="10">
                  <c:v>14200</c:v>
                </c:pt>
                <c:pt idx="11">
                  <c:v>10450</c:v>
                </c:pt>
                <c:pt idx="12">
                  <c:v>500</c:v>
                </c:pt>
                <c:pt idx="13">
                  <c:v>7800</c:v>
                </c:pt>
                <c:pt idx="14">
                  <c:v>1400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970</c:v>
                </c:pt>
                <c:pt idx="19">
                  <c:v>5945</c:v>
                </c:pt>
                <c:pt idx="20">
                  <c:v>1959</c:v>
                </c:pt>
                <c:pt idx="21">
                  <c:v>2108</c:v>
                </c:pt>
                <c:pt idx="22">
                  <c:v>5945</c:v>
                </c:pt>
                <c:pt idx="23">
                  <c:v>0</c:v>
                </c:pt>
                <c:pt idx="24">
                  <c:v>0</c:v>
                </c:pt>
                <c:pt idx="25">
                  <c:v>15000</c:v>
                </c:pt>
                <c:pt idx="26">
                  <c:v>0</c:v>
                </c:pt>
                <c:pt idx="27">
                  <c:v>9000</c:v>
                </c:pt>
                <c:pt idx="28">
                  <c:v>179</c:v>
                </c:pt>
                <c:pt idx="29">
                  <c:v>36000</c:v>
                </c:pt>
                <c:pt idx="30">
                  <c:v>18000</c:v>
                </c:pt>
                <c:pt idx="31">
                  <c:v>126</c:v>
                </c:pt>
                <c:pt idx="33">
                  <c:v>3</c:v>
                </c:pt>
                <c:pt idx="34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3-4FE8-B4B7-0C48A5971962}"/>
            </c:ext>
          </c:extLst>
        </c:ser>
        <c:ser>
          <c:idx val="0"/>
          <c:order val="1"/>
          <c:tx>
            <c:strRef>
              <c:f>'11○'!$C$3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'11○'!$A$4:$A$38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'11○'!$C$4:$C$38</c:f>
              <c:numCache>
                <c:formatCode>#,##0_);[Red]\(#,##0\)</c:formatCode>
                <c:ptCount val="35"/>
                <c:pt idx="0">
                  <c:v>629782</c:v>
                </c:pt>
                <c:pt idx="1">
                  <c:v>650823</c:v>
                </c:pt>
                <c:pt idx="2">
                  <c:v>893760</c:v>
                </c:pt>
                <c:pt idx="3">
                  <c:v>919840</c:v>
                </c:pt>
                <c:pt idx="4">
                  <c:v>929636</c:v>
                </c:pt>
                <c:pt idx="5">
                  <c:v>1002989</c:v>
                </c:pt>
                <c:pt idx="6">
                  <c:v>888111</c:v>
                </c:pt>
                <c:pt idx="7">
                  <c:v>976988</c:v>
                </c:pt>
                <c:pt idx="8">
                  <c:v>832211</c:v>
                </c:pt>
                <c:pt idx="9">
                  <c:v>871831</c:v>
                </c:pt>
                <c:pt idx="10">
                  <c:v>718132</c:v>
                </c:pt>
                <c:pt idx="11">
                  <c:v>722098</c:v>
                </c:pt>
                <c:pt idx="12">
                  <c:v>688956</c:v>
                </c:pt>
                <c:pt idx="13">
                  <c:v>636080</c:v>
                </c:pt>
                <c:pt idx="14">
                  <c:v>651860</c:v>
                </c:pt>
                <c:pt idx="15">
                  <c:v>600774</c:v>
                </c:pt>
                <c:pt idx="16">
                  <c:v>624276</c:v>
                </c:pt>
                <c:pt idx="17">
                  <c:v>587406</c:v>
                </c:pt>
                <c:pt idx="18">
                  <c:v>608553</c:v>
                </c:pt>
                <c:pt idx="19">
                  <c:v>697625</c:v>
                </c:pt>
                <c:pt idx="20">
                  <c:v>703635</c:v>
                </c:pt>
                <c:pt idx="21">
                  <c:v>632393</c:v>
                </c:pt>
                <c:pt idx="22">
                  <c:v>511062</c:v>
                </c:pt>
                <c:pt idx="23">
                  <c:v>517771</c:v>
                </c:pt>
                <c:pt idx="24">
                  <c:v>437873</c:v>
                </c:pt>
                <c:pt idx="25">
                  <c:v>412681</c:v>
                </c:pt>
                <c:pt idx="26">
                  <c:v>381644</c:v>
                </c:pt>
                <c:pt idx="27">
                  <c:v>398229</c:v>
                </c:pt>
                <c:pt idx="28">
                  <c:v>430949</c:v>
                </c:pt>
                <c:pt idx="29">
                  <c:v>309223</c:v>
                </c:pt>
                <c:pt idx="30">
                  <c:v>367881</c:v>
                </c:pt>
                <c:pt idx="31">
                  <c:v>275946</c:v>
                </c:pt>
                <c:pt idx="32">
                  <c:v>148226</c:v>
                </c:pt>
                <c:pt idx="33">
                  <c:v>56432</c:v>
                </c:pt>
                <c:pt idx="34">
                  <c:v>38965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3-4FE8-B4B7-0C48A5971962}"/>
            </c:ext>
          </c:extLst>
        </c:ser>
        <c:ser>
          <c:idx val="5"/>
          <c:order val="2"/>
          <c:tx>
            <c:strRef>
              <c:f>'11○'!$E$3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'11○'!$A$4:$A$38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'11○'!$E$4:$E$38</c:f>
              <c:numCache>
                <c:formatCode>#,##0_);[Red]\(#,##0\)</c:formatCode>
                <c:ptCount val="35"/>
                <c:pt idx="0">
                  <c:v>600460</c:v>
                </c:pt>
                <c:pt idx="1">
                  <c:v>698710</c:v>
                </c:pt>
                <c:pt idx="2">
                  <c:v>902605</c:v>
                </c:pt>
                <c:pt idx="3">
                  <c:v>1035032</c:v>
                </c:pt>
                <c:pt idx="4">
                  <c:v>1223379</c:v>
                </c:pt>
                <c:pt idx="5">
                  <c:v>1395039</c:v>
                </c:pt>
                <c:pt idx="6">
                  <c:v>1177117</c:v>
                </c:pt>
                <c:pt idx="7">
                  <c:v>1055825</c:v>
                </c:pt>
                <c:pt idx="8">
                  <c:v>802734</c:v>
                </c:pt>
                <c:pt idx="9">
                  <c:v>665559</c:v>
                </c:pt>
                <c:pt idx="10">
                  <c:v>576310</c:v>
                </c:pt>
                <c:pt idx="11">
                  <c:v>457200</c:v>
                </c:pt>
                <c:pt idx="12">
                  <c:v>367321</c:v>
                </c:pt>
                <c:pt idx="13">
                  <c:v>310045</c:v>
                </c:pt>
                <c:pt idx="14">
                  <c:v>331668</c:v>
                </c:pt>
                <c:pt idx="15">
                  <c:v>241716</c:v>
                </c:pt>
                <c:pt idx="16">
                  <c:v>252301</c:v>
                </c:pt>
                <c:pt idx="17">
                  <c:v>227829</c:v>
                </c:pt>
                <c:pt idx="18">
                  <c:v>194658</c:v>
                </c:pt>
                <c:pt idx="19">
                  <c:v>218750</c:v>
                </c:pt>
                <c:pt idx="20">
                  <c:v>207338</c:v>
                </c:pt>
                <c:pt idx="21">
                  <c:v>188927</c:v>
                </c:pt>
                <c:pt idx="22">
                  <c:v>141518</c:v>
                </c:pt>
                <c:pt idx="23">
                  <c:v>97722</c:v>
                </c:pt>
                <c:pt idx="24">
                  <c:v>78321</c:v>
                </c:pt>
                <c:pt idx="25">
                  <c:v>57423</c:v>
                </c:pt>
                <c:pt idx="26">
                  <c:v>53326</c:v>
                </c:pt>
                <c:pt idx="27">
                  <c:v>82808</c:v>
                </c:pt>
                <c:pt idx="28">
                  <c:v>75155</c:v>
                </c:pt>
                <c:pt idx="29">
                  <c:v>73223</c:v>
                </c:pt>
                <c:pt idx="30">
                  <c:v>68777</c:v>
                </c:pt>
                <c:pt idx="31">
                  <c:v>69876</c:v>
                </c:pt>
                <c:pt idx="32">
                  <c:v>58910</c:v>
                </c:pt>
                <c:pt idx="33">
                  <c:v>60115</c:v>
                </c:pt>
                <c:pt idx="34">
                  <c:v>51709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3-4FE8-B4B7-0C48A5971962}"/>
            </c:ext>
          </c:extLst>
        </c:ser>
        <c:ser>
          <c:idx val="6"/>
          <c:order val="3"/>
          <c:tx>
            <c:strRef>
              <c:f>'11○'!$F$3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'11○'!$A$4:$A$38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'11○'!$F$4:$F$38</c:f>
              <c:numCache>
                <c:formatCode>#,##0_);[Red]\(#,##0\)</c:formatCode>
                <c:ptCount val="35"/>
                <c:pt idx="0">
                  <c:v>263824</c:v>
                </c:pt>
                <c:pt idx="1">
                  <c:v>252733</c:v>
                </c:pt>
                <c:pt idx="2">
                  <c:v>296305</c:v>
                </c:pt>
                <c:pt idx="3">
                  <c:v>314971</c:v>
                </c:pt>
                <c:pt idx="4">
                  <c:v>316155</c:v>
                </c:pt>
                <c:pt idx="5">
                  <c:v>283974</c:v>
                </c:pt>
                <c:pt idx="6">
                  <c:v>288077</c:v>
                </c:pt>
                <c:pt idx="7">
                  <c:v>364747</c:v>
                </c:pt>
                <c:pt idx="8">
                  <c:v>385930</c:v>
                </c:pt>
                <c:pt idx="9">
                  <c:v>315980</c:v>
                </c:pt>
                <c:pt idx="10">
                  <c:v>335406</c:v>
                </c:pt>
                <c:pt idx="11">
                  <c:v>346502</c:v>
                </c:pt>
                <c:pt idx="12">
                  <c:v>356900</c:v>
                </c:pt>
                <c:pt idx="13">
                  <c:v>302971</c:v>
                </c:pt>
                <c:pt idx="14">
                  <c:v>288900</c:v>
                </c:pt>
                <c:pt idx="15">
                  <c:v>251479</c:v>
                </c:pt>
                <c:pt idx="16">
                  <c:v>214323</c:v>
                </c:pt>
                <c:pt idx="17">
                  <c:v>227469</c:v>
                </c:pt>
                <c:pt idx="18">
                  <c:v>234286</c:v>
                </c:pt>
                <c:pt idx="19">
                  <c:v>179589</c:v>
                </c:pt>
                <c:pt idx="20">
                  <c:v>181725</c:v>
                </c:pt>
                <c:pt idx="21">
                  <c:v>157338</c:v>
                </c:pt>
                <c:pt idx="22">
                  <c:v>135453</c:v>
                </c:pt>
                <c:pt idx="23">
                  <c:v>144741</c:v>
                </c:pt>
                <c:pt idx="24">
                  <c:v>153522</c:v>
                </c:pt>
                <c:pt idx="25">
                  <c:v>137788</c:v>
                </c:pt>
                <c:pt idx="26">
                  <c:v>151536</c:v>
                </c:pt>
                <c:pt idx="27">
                  <c:v>162860</c:v>
                </c:pt>
                <c:pt idx="28">
                  <c:v>172161</c:v>
                </c:pt>
                <c:pt idx="29">
                  <c:v>157820</c:v>
                </c:pt>
                <c:pt idx="30">
                  <c:v>155985</c:v>
                </c:pt>
                <c:pt idx="31">
                  <c:v>178121</c:v>
                </c:pt>
                <c:pt idx="32">
                  <c:v>192474</c:v>
                </c:pt>
                <c:pt idx="33">
                  <c:v>123325</c:v>
                </c:pt>
                <c:pt idx="34">
                  <c:v>142997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63-4FE8-B4B7-0C48A597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66584"/>
        <c:axId val="1"/>
      </c:areaChart>
      <c:catAx>
        <c:axId val="44426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266584"/>
        <c:crosses val="autoZero"/>
        <c:crossBetween val="midCat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74345549738221"/>
          <c:y val="0.9424468708257846"/>
          <c:w val="0.26832460732984292"/>
          <c:h val="4.1366942803421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21184170152782E-2"/>
          <c:y val="4.3993359025318403E-2"/>
          <c:w val="0.88975553901208015"/>
          <c:h val="0.84264203056186804"/>
        </c:manualLayout>
      </c:layout>
      <c:areaChart>
        <c:grouping val="stacked"/>
        <c:varyColors val="0"/>
        <c:ser>
          <c:idx val="1"/>
          <c:order val="0"/>
          <c:tx>
            <c:strRef>
              <c:f>'18○'!$B$3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'18○'!$A$4:$A$38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'18○'!$B$4:$B$38</c:f>
              <c:numCache>
                <c:formatCode>#,##0_);[Red]\(#,##0\)</c:formatCode>
                <c:ptCount val="35"/>
                <c:pt idx="0">
                  <c:v>120163</c:v>
                </c:pt>
                <c:pt idx="1">
                  <c:v>62692</c:v>
                </c:pt>
                <c:pt idx="2">
                  <c:v>157306</c:v>
                </c:pt>
                <c:pt idx="3">
                  <c:v>112543</c:v>
                </c:pt>
                <c:pt idx="4">
                  <c:v>158266</c:v>
                </c:pt>
                <c:pt idx="5">
                  <c:v>65372</c:v>
                </c:pt>
                <c:pt idx="6">
                  <c:v>45649</c:v>
                </c:pt>
                <c:pt idx="7">
                  <c:v>152462</c:v>
                </c:pt>
                <c:pt idx="8">
                  <c:v>166131</c:v>
                </c:pt>
                <c:pt idx="9">
                  <c:v>225512</c:v>
                </c:pt>
                <c:pt idx="10">
                  <c:v>209942</c:v>
                </c:pt>
                <c:pt idx="11">
                  <c:v>198160</c:v>
                </c:pt>
                <c:pt idx="12">
                  <c:v>96383</c:v>
                </c:pt>
                <c:pt idx="13">
                  <c:v>74507</c:v>
                </c:pt>
                <c:pt idx="14">
                  <c:v>66390</c:v>
                </c:pt>
                <c:pt idx="15">
                  <c:v>54448</c:v>
                </c:pt>
                <c:pt idx="16">
                  <c:v>52164</c:v>
                </c:pt>
                <c:pt idx="17">
                  <c:v>142883</c:v>
                </c:pt>
                <c:pt idx="18">
                  <c:v>112673</c:v>
                </c:pt>
                <c:pt idx="19">
                  <c:v>39034</c:v>
                </c:pt>
                <c:pt idx="20">
                  <c:v>31695</c:v>
                </c:pt>
                <c:pt idx="21">
                  <c:v>44469</c:v>
                </c:pt>
                <c:pt idx="22">
                  <c:v>44467</c:v>
                </c:pt>
                <c:pt idx="23">
                  <c:v>30963</c:v>
                </c:pt>
                <c:pt idx="24">
                  <c:v>25782</c:v>
                </c:pt>
                <c:pt idx="25">
                  <c:v>46350</c:v>
                </c:pt>
                <c:pt idx="26">
                  <c:v>84983</c:v>
                </c:pt>
                <c:pt idx="27">
                  <c:v>65781</c:v>
                </c:pt>
                <c:pt idx="28">
                  <c:v>65626</c:v>
                </c:pt>
                <c:pt idx="29">
                  <c:v>49513</c:v>
                </c:pt>
                <c:pt idx="30">
                  <c:v>67201</c:v>
                </c:pt>
                <c:pt idx="31">
                  <c:v>76699</c:v>
                </c:pt>
                <c:pt idx="32">
                  <c:v>85090</c:v>
                </c:pt>
                <c:pt idx="33">
                  <c:v>49682</c:v>
                </c:pt>
                <c:pt idx="34">
                  <c:v>133456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8-4562-BD79-3BE5C3EB08BB}"/>
            </c:ext>
          </c:extLst>
        </c:ser>
        <c:ser>
          <c:idx val="0"/>
          <c:order val="1"/>
          <c:tx>
            <c:strRef>
              <c:f>'18○'!$C$3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'18○'!$A$4:$A$38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'18○'!$C$4:$C$38</c:f>
              <c:numCache>
                <c:formatCode>#,##0_);[Red]\(#,##0\)</c:formatCode>
                <c:ptCount val="35"/>
                <c:pt idx="0">
                  <c:v>3084891</c:v>
                </c:pt>
                <c:pt idx="1">
                  <c:v>2825553</c:v>
                </c:pt>
                <c:pt idx="2">
                  <c:v>2402346</c:v>
                </c:pt>
                <c:pt idx="3">
                  <c:v>2693112</c:v>
                </c:pt>
                <c:pt idx="4">
                  <c:v>2535518</c:v>
                </c:pt>
                <c:pt idx="5">
                  <c:v>2180239</c:v>
                </c:pt>
                <c:pt idx="6">
                  <c:v>2247344</c:v>
                </c:pt>
                <c:pt idx="7">
                  <c:v>2148788</c:v>
                </c:pt>
                <c:pt idx="8">
                  <c:v>2687373</c:v>
                </c:pt>
                <c:pt idx="9">
                  <c:v>2199428</c:v>
                </c:pt>
                <c:pt idx="10">
                  <c:v>1425746</c:v>
                </c:pt>
                <c:pt idx="11">
                  <c:v>1822834</c:v>
                </c:pt>
                <c:pt idx="12">
                  <c:v>1971979</c:v>
                </c:pt>
                <c:pt idx="13">
                  <c:v>155362</c:v>
                </c:pt>
                <c:pt idx="14">
                  <c:v>0</c:v>
                </c:pt>
                <c:pt idx="15">
                  <c:v>94038</c:v>
                </c:pt>
                <c:pt idx="16">
                  <c:v>163084</c:v>
                </c:pt>
                <c:pt idx="17">
                  <c:v>292476</c:v>
                </c:pt>
                <c:pt idx="18">
                  <c:v>317276</c:v>
                </c:pt>
                <c:pt idx="19">
                  <c:v>410054</c:v>
                </c:pt>
                <c:pt idx="20">
                  <c:v>382097</c:v>
                </c:pt>
                <c:pt idx="21">
                  <c:v>362774</c:v>
                </c:pt>
                <c:pt idx="22">
                  <c:v>304541</c:v>
                </c:pt>
                <c:pt idx="23">
                  <c:v>345197</c:v>
                </c:pt>
                <c:pt idx="24">
                  <c:v>346748</c:v>
                </c:pt>
                <c:pt idx="25">
                  <c:v>409023</c:v>
                </c:pt>
                <c:pt idx="26">
                  <c:v>312826</c:v>
                </c:pt>
                <c:pt idx="27">
                  <c:v>455466</c:v>
                </c:pt>
                <c:pt idx="28">
                  <c:v>426905</c:v>
                </c:pt>
                <c:pt idx="29">
                  <c:v>432626</c:v>
                </c:pt>
                <c:pt idx="30">
                  <c:v>400238</c:v>
                </c:pt>
                <c:pt idx="31">
                  <c:v>476170</c:v>
                </c:pt>
                <c:pt idx="32">
                  <c:v>425440</c:v>
                </c:pt>
                <c:pt idx="33">
                  <c:v>847703</c:v>
                </c:pt>
                <c:pt idx="34">
                  <c:v>936186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8-4562-BD79-3BE5C3EB08BB}"/>
            </c:ext>
          </c:extLst>
        </c:ser>
        <c:ser>
          <c:idx val="5"/>
          <c:order val="2"/>
          <c:tx>
            <c:strRef>
              <c:f>'18○'!$E$3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'18○'!$A$4:$A$38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'18○'!$E$4:$E$38</c:f>
              <c:numCache>
                <c:formatCode>#,##0_);[Red]\(#,##0\)</c:formatCode>
                <c:ptCount val="35"/>
                <c:pt idx="0">
                  <c:v>1273441</c:v>
                </c:pt>
                <c:pt idx="1">
                  <c:v>1285745</c:v>
                </c:pt>
                <c:pt idx="2">
                  <c:v>1199931</c:v>
                </c:pt>
                <c:pt idx="3">
                  <c:v>1273617</c:v>
                </c:pt>
                <c:pt idx="4">
                  <c:v>1108471</c:v>
                </c:pt>
                <c:pt idx="5">
                  <c:v>1054061</c:v>
                </c:pt>
                <c:pt idx="6">
                  <c:v>1035974</c:v>
                </c:pt>
                <c:pt idx="7">
                  <c:v>907774</c:v>
                </c:pt>
                <c:pt idx="8">
                  <c:v>1067367</c:v>
                </c:pt>
                <c:pt idx="9">
                  <c:v>989881</c:v>
                </c:pt>
                <c:pt idx="10">
                  <c:v>760631</c:v>
                </c:pt>
                <c:pt idx="11">
                  <c:v>919714</c:v>
                </c:pt>
                <c:pt idx="12">
                  <c:v>1005109</c:v>
                </c:pt>
                <c:pt idx="13">
                  <c:v>666025</c:v>
                </c:pt>
                <c:pt idx="14">
                  <c:v>521274</c:v>
                </c:pt>
                <c:pt idx="15">
                  <c:v>462070</c:v>
                </c:pt>
                <c:pt idx="16">
                  <c:v>401339</c:v>
                </c:pt>
                <c:pt idx="17">
                  <c:v>426035</c:v>
                </c:pt>
                <c:pt idx="18">
                  <c:v>423839</c:v>
                </c:pt>
                <c:pt idx="19">
                  <c:v>451936</c:v>
                </c:pt>
                <c:pt idx="20">
                  <c:v>449185</c:v>
                </c:pt>
                <c:pt idx="21">
                  <c:v>427861</c:v>
                </c:pt>
                <c:pt idx="22">
                  <c:v>329433</c:v>
                </c:pt>
                <c:pt idx="23">
                  <c:v>342614</c:v>
                </c:pt>
                <c:pt idx="24">
                  <c:v>317739</c:v>
                </c:pt>
                <c:pt idx="25">
                  <c:v>453087</c:v>
                </c:pt>
                <c:pt idx="26">
                  <c:v>416210</c:v>
                </c:pt>
                <c:pt idx="27">
                  <c:v>370340</c:v>
                </c:pt>
                <c:pt idx="28">
                  <c:v>366022</c:v>
                </c:pt>
                <c:pt idx="29">
                  <c:v>386055</c:v>
                </c:pt>
                <c:pt idx="30">
                  <c:v>387081</c:v>
                </c:pt>
                <c:pt idx="31">
                  <c:v>417453</c:v>
                </c:pt>
                <c:pt idx="32">
                  <c:v>467205</c:v>
                </c:pt>
                <c:pt idx="33">
                  <c:v>344529</c:v>
                </c:pt>
                <c:pt idx="34">
                  <c:v>331445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8-4562-BD79-3BE5C3EB08BB}"/>
            </c:ext>
          </c:extLst>
        </c:ser>
        <c:ser>
          <c:idx val="6"/>
          <c:order val="3"/>
          <c:tx>
            <c:strRef>
              <c:f>'18○'!$F$3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'18○'!$A$4:$A$38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'18○'!$F$4:$F$38</c:f>
              <c:numCache>
                <c:formatCode>#,##0_);[Red]\(#,##0\)</c:formatCode>
                <c:ptCount val="35"/>
                <c:pt idx="0">
                  <c:v>750321</c:v>
                </c:pt>
                <c:pt idx="1">
                  <c:v>1093104</c:v>
                </c:pt>
                <c:pt idx="2">
                  <c:v>807455</c:v>
                </c:pt>
                <c:pt idx="3">
                  <c:v>870260</c:v>
                </c:pt>
                <c:pt idx="4">
                  <c:v>839608</c:v>
                </c:pt>
                <c:pt idx="5">
                  <c:v>618875</c:v>
                </c:pt>
                <c:pt idx="6">
                  <c:v>350886</c:v>
                </c:pt>
                <c:pt idx="7">
                  <c:v>481616</c:v>
                </c:pt>
                <c:pt idx="8">
                  <c:v>553954</c:v>
                </c:pt>
                <c:pt idx="9">
                  <c:v>555806</c:v>
                </c:pt>
                <c:pt idx="10">
                  <c:v>529285</c:v>
                </c:pt>
                <c:pt idx="11">
                  <c:v>479507</c:v>
                </c:pt>
                <c:pt idx="12">
                  <c:v>465554</c:v>
                </c:pt>
                <c:pt idx="13">
                  <c:v>800890</c:v>
                </c:pt>
                <c:pt idx="14">
                  <c:v>1048041</c:v>
                </c:pt>
                <c:pt idx="15">
                  <c:v>1127430</c:v>
                </c:pt>
                <c:pt idx="16">
                  <c:v>1100901</c:v>
                </c:pt>
                <c:pt idx="17">
                  <c:v>1151408</c:v>
                </c:pt>
                <c:pt idx="18">
                  <c:v>1137584</c:v>
                </c:pt>
                <c:pt idx="19">
                  <c:v>1149147</c:v>
                </c:pt>
                <c:pt idx="20">
                  <c:v>1220264</c:v>
                </c:pt>
                <c:pt idx="21">
                  <c:v>1232663</c:v>
                </c:pt>
                <c:pt idx="22">
                  <c:v>1175039</c:v>
                </c:pt>
                <c:pt idx="23">
                  <c:v>1155613</c:v>
                </c:pt>
                <c:pt idx="24">
                  <c:v>1174469</c:v>
                </c:pt>
                <c:pt idx="25">
                  <c:v>1203047</c:v>
                </c:pt>
                <c:pt idx="26">
                  <c:v>1235726</c:v>
                </c:pt>
                <c:pt idx="27">
                  <c:v>1208346</c:v>
                </c:pt>
                <c:pt idx="28">
                  <c:v>1192825</c:v>
                </c:pt>
                <c:pt idx="29">
                  <c:v>1138456</c:v>
                </c:pt>
                <c:pt idx="30">
                  <c:v>1162278</c:v>
                </c:pt>
                <c:pt idx="31">
                  <c:v>1247517</c:v>
                </c:pt>
                <c:pt idx="32">
                  <c:v>1244389</c:v>
                </c:pt>
                <c:pt idx="33">
                  <c:v>993461</c:v>
                </c:pt>
                <c:pt idx="34">
                  <c:v>1086051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58-4562-BD79-3BE5C3EB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63960"/>
        <c:axId val="1"/>
      </c:areaChart>
      <c:catAx>
        <c:axId val="44426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263960"/>
        <c:crosses val="autoZero"/>
        <c:crossBetween val="midCat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1059208507639"/>
          <c:y val="0.94585721904434572"/>
          <c:w val="0.26588904591468865"/>
          <c:h val="3.89172022147047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3263646864397E-2"/>
          <c:y val="4.4067906021350356E-2"/>
          <c:w val="0.89172140921341791"/>
          <c:h val="0.84237497279273565"/>
        </c:manualLayout>
      </c:layout>
      <c:areaChart>
        <c:grouping val="stacked"/>
        <c:varyColors val="0"/>
        <c:ser>
          <c:idx val="1"/>
          <c:order val="0"/>
          <c:tx>
            <c:strRef>
              <c:f>'25○'!$B$3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'25○'!$A$4:$A$38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'25○'!$B$4:$B$38</c:f>
              <c:numCache>
                <c:formatCode>#,##0_);[Red]\(#,##0\)</c:formatCode>
                <c:ptCount val="35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1026</c:v>
                </c:pt>
                <c:pt idx="4">
                  <c:v>0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1800</c:v>
                </c:pt>
                <c:pt idx="11">
                  <c:v>0</c:v>
                </c:pt>
                <c:pt idx="12">
                  <c:v>3075</c:v>
                </c:pt>
                <c:pt idx="13">
                  <c:v>1850</c:v>
                </c:pt>
                <c:pt idx="14">
                  <c:v>6671</c:v>
                </c:pt>
                <c:pt idx="15">
                  <c:v>2511</c:v>
                </c:pt>
                <c:pt idx="16">
                  <c:v>1565</c:v>
                </c:pt>
                <c:pt idx="17">
                  <c:v>1791</c:v>
                </c:pt>
                <c:pt idx="18">
                  <c:v>3242</c:v>
                </c:pt>
                <c:pt idx="19">
                  <c:v>1930</c:v>
                </c:pt>
                <c:pt idx="20">
                  <c:v>6444</c:v>
                </c:pt>
                <c:pt idx="21">
                  <c:v>2631</c:v>
                </c:pt>
                <c:pt idx="22">
                  <c:v>456</c:v>
                </c:pt>
                <c:pt idx="23">
                  <c:v>0</c:v>
                </c:pt>
                <c:pt idx="24">
                  <c:v>0</c:v>
                </c:pt>
                <c:pt idx="25">
                  <c:v>741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1421</c:v>
                </c:pt>
                <c:pt idx="30">
                  <c:v>7828</c:v>
                </c:pt>
                <c:pt idx="31">
                  <c:v>14196</c:v>
                </c:pt>
                <c:pt idx="32">
                  <c:v>12185</c:v>
                </c:pt>
                <c:pt idx="33">
                  <c:v>12895</c:v>
                </c:pt>
                <c:pt idx="34">
                  <c:v>20018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9-46D7-86AD-D438B8362828}"/>
            </c:ext>
          </c:extLst>
        </c:ser>
        <c:ser>
          <c:idx val="0"/>
          <c:order val="1"/>
          <c:tx>
            <c:strRef>
              <c:f>'25○'!$C$3</c:f>
              <c:strCache>
                <c:ptCount val="1"/>
                <c:pt idx="0">
                  <c:v>輸入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'25○'!$A$4:$A$38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'25○'!$C$4:$C$38</c:f>
              <c:numCache>
                <c:formatCode>#,##0_);[Red]\(#,##0\)</c:formatCode>
                <c:ptCount val="35"/>
                <c:pt idx="0">
                  <c:v>585737</c:v>
                </c:pt>
                <c:pt idx="1">
                  <c:v>593654</c:v>
                </c:pt>
                <c:pt idx="2">
                  <c:v>559970</c:v>
                </c:pt>
                <c:pt idx="3">
                  <c:v>677744</c:v>
                </c:pt>
                <c:pt idx="4">
                  <c:v>471173</c:v>
                </c:pt>
                <c:pt idx="5">
                  <c:v>435343</c:v>
                </c:pt>
                <c:pt idx="6">
                  <c:v>497615</c:v>
                </c:pt>
                <c:pt idx="7">
                  <c:v>568904</c:v>
                </c:pt>
                <c:pt idx="8">
                  <c:v>618945</c:v>
                </c:pt>
                <c:pt idx="9">
                  <c:v>676204</c:v>
                </c:pt>
                <c:pt idx="10">
                  <c:v>658526</c:v>
                </c:pt>
                <c:pt idx="11">
                  <c:v>831338</c:v>
                </c:pt>
                <c:pt idx="12">
                  <c:v>817710</c:v>
                </c:pt>
                <c:pt idx="13">
                  <c:v>902962</c:v>
                </c:pt>
                <c:pt idx="14">
                  <c:v>1015820</c:v>
                </c:pt>
                <c:pt idx="15">
                  <c:v>918974</c:v>
                </c:pt>
                <c:pt idx="16">
                  <c:v>837928</c:v>
                </c:pt>
                <c:pt idx="17">
                  <c:v>823175</c:v>
                </c:pt>
                <c:pt idx="18">
                  <c:v>784682</c:v>
                </c:pt>
                <c:pt idx="19">
                  <c:v>808144</c:v>
                </c:pt>
                <c:pt idx="20">
                  <c:v>830339</c:v>
                </c:pt>
                <c:pt idx="21">
                  <c:v>832210</c:v>
                </c:pt>
                <c:pt idx="22">
                  <c:v>631260</c:v>
                </c:pt>
                <c:pt idx="23">
                  <c:v>597354</c:v>
                </c:pt>
                <c:pt idx="24">
                  <c:v>645247</c:v>
                </c:pt>
                <c:pt idx="25">
                  <c:v>651197</c:v>
                </c:pt>
                <c:pt idx="26">
                  <c:v>535842</c:v>
                </c:pt>
                <c:pt idx="27">
                  <c:v>498511</c:v>
                </c:pt>
                <c:pt idx="28">
                  <c:v>489761</c:v>
                </c:pt>
                <c:pt idx="29">
                  <c:v>479596</c:v>
                </c:pt>
                <c:pt idx="30">
                  <c:v>459557</c:v>
                </c:pt>
                <c:pt idx="31">
                  <c:v>449084</c:v>
                </c:pt>
                <c:pt idx="32">
                  <c:v>366489</c:v>
                </c:pt>
                <c:pt idx="33">
                  <c:v>311470</c:v>
                </c:pt>
                <c:pt idx="34">
                  <c:v>369222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9-46D7-86AD-D438B8362828}"/>
            </c:ext>
          </c:extLst>
        </c:ser>
        <c:ser>
          <c:idx val="5"/>
          <c:order val="2"/>
          <c:tx>
            <c:strRef>
              <c:f>'25○'!$E$3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'25○'!$A$4:$A$38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'25○'!$E$4:$E$38</c:f>
              <c:numCache>
                <c:formatCode>#,##0_);[Red]\(#,##0\)</c:formatCode>
                <c:ptCount val="35"/>
                <c:pt idx="0">
                  <c:v>2356487</c:v>
                </c:pt>
                <c:pt idx="1">
                  <c:v>2241211</c:v>
                </c:pt>
                <c:pt idx="2">
                  <c:v>3376668</c:v>
                </c:pt>
                <c:pt idx="3">
                  <c:v>3541929</c:v>
                </c:pt>
                <c:pt idx="4">
                  <c:v>3686965</c:v>
                </c:pt>
                <c:pt idx="5">
                  <c:v>3338889</c:v>
                </c:pt>
                <c:pt idx="6">
                  <c:v>3043143</c:v>
                </c:pt>
                <c:pt idx="7">
                  <c:v>2939041</c:v>
                </c:pt>
                <c:pt idx="8">
                  <c:v>2993666</c:v>
                </c:pt>
                <c:pt idx="9">
                  <c:v>2835899</c:v>
                </c:pt>
                <c:pt idx="10">
                  <c:v>2918891</c:v>
                </c:pt>
                <c:pt idx="11">
                  <c:v>3249603</c:v>
                </c:pt>
                <c:pt idx="12">
                  <c:v>3416823</c:v>
                </c:pt>
                <c:pt idx="13">
                  <c:v>3495413</c:v>
                </c:pt>
                <c:pt idx="14">
                  <c:v>3840648</c:v>
                </c:pt>
                <c:pt idx="15">
                  <c:v>3790422</c:v>
                </c:pt>
                <c:pt idx="16">
                  <c:v>4003669</c:v>
                </c:pt>
                <c:pt idx="17">
                  <c:v>3818079</c:v>
                </c:pt>
                <c:pt idx="18">
                  <c:v>4136547</c:v>
                </c:pt>
                <c:pt idx="19">
                  <c:v>3852729</c:v>
                </c:pt>
                <c:pt idx="20">
                  <c:v>4020078</c:v>
                </c:pt>
                <c:pt idx="21">
                  <c:v>3886346</c:v>
                </c:pt>
                <c:pt idx="22">
                  <c:v>3033598</c:v>
                </c:pt>
                <c:pt idx="23">
                  <c:v>2932161</c:v>
                </c:pt>
                <c:pt idx="24">
                  <c:v>2672553</c:v>
                </c:pt>
                <c:pt idx="25">
                  <c:v>2612744</c:v>
                </c:pt>
                <c:pt idx="26">
                  <c:v>2489614</c:v>
                </c:pt>
                <c:pt idx="27">
                  <c:v>1962364</c:v>
                </c:pt>
                <c:pt idx="28">
                  <c:v>1884408</c:v>
                </c:pt>
                <c:pt idx="29">
                  <c:v>2039328</c:v>
                </c:pt>
                <c:pt idx="30">
                  <c:v>1902598</c:v>
                </c:pt>
                <c:pt idx="31">
                  <c:v>1787287</c:v>
                </c:pt>
                <c:pt idx="32">
                  <c:v>1726117</c:v>
                </c:pt>
                <c:pt idx="33">
                  <c:v>1566592</c:v>
                </c:pt>
                <c:pt idx="34">
                  <c:v>1686616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9-46D7-86AD-D438B8362828}"/>
            </c:ext>
          </c:extLst>
        </c:ser>
        <c:ser>
          <c:idx val="6"/>
          <c:order val="3"/>
          <c:tx>
            <c:strRef>
              <c:f>'25○'!$F$3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'25○'!$A$4:$A$38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'25○'!$F$4:$F$38</c:f>
              <c:numCache>
                <c:formatCode>#,##0_);[Red]\(#,##0\)</c:formatCode>
                <c:ptCount val="35"/>
                <c:pt idx="0">
                  <c:v>723241</c:v>
                </c:pt>
                <c:pt idx="1">
                  <c:v>827801</c:v>
                </c:pt>
                <c:pt idx="2">
                  <c:v>1106899</c:v>
                </c:pt>
                <c:pt idx="3">
                  <c:v>1108603</c:v>
                </c:pt>
                <c:pt idx="4">
                  <c:v>1147286</c:v>
                </c:pt>
                <c:pt idx="5">
                  <c:v>1046045</c:v>
                </c:pt>
                <c:pt idx="6">
                  <c:v>976452</c:v>
                </c:pt>
                <c:pt idx="7">
                  <c:v>871267</c:v>
                </c:pt>
                <c:pt idx="8">
                  <c:v>773908</c:v>
                </c:pt>
                <c:pt idx="9">
                  <c:v>610386</c:v>
                </c:pt>
                <c:pt idx="10">
                  <c:v>572471</c:v>
                </c:pt>
                <c:pt idx="11">
                  <c:v>580156</c:v>
                </c:pt>
                <c:pt idx="12">
                  <c:v>442280</c:v>
                </c:pt>
                <c:pt idx="13">
                  <c:v>511791</c:v>
                </c:pt>
                <c:pt idx="14">
                  <c:v>557847</c:v>
                </c:pt>
                <c:pt idx="15">
                  <c:v>611006</c:v>
                </c:pt>
                <c:pt idx="16">
                  <c:v>642696</c:v>
                </c:pt>
                <c:pt idx="17">
                  <c:v>767876</c:v>
                </c:pt>
                <c:pt idx="18">
                  <c:v>808990</c:v>
                </c:pt>
                <c:pt idx="19">
                  <c:v>750577</c:v>
                </c:pt>
                <c:pt idx="20">
                  <c:v>859000</c:v>
                </c:pt>
                <c:pt idx="21">
                  <c:v>851987</c:v>
                </c:pt>
                <c:pt idx="22">
                  <c:v>757941</c:v>
                </c:pt>
                <c:pt idx="23">
                  <c:v>823231</c:v>
                </c:pt>
                <c:pt idx="24">
                  <c:v>843234</c:v>
                </c:pt>
                <c:pt idx="25">
                  <c:v>799732</c:v>
                </c:pt>
                <c:pt idx="26">
                  <c:v>759607</c:v>
                </c:pt>
                <c:pt idx="27">
                  <c:v>666102</c:v>
                </c:pt>
                <c:pt idx="28">
                  <c:v>621953</c:v>
                </c:pt>
                <c:pt idx="29">
                  <c:v>696088</c:v>
                </c:pt>
                <c:pt idx="30">
                  <c:v>651188</c:v>
                </c:pt>
                <c:pt idx="31">
                  <c:v>634940</c:v>
                </c:pt>
                <c:pt idx="32">
                  <c:v>607435</c:v>
                </c:pt>
                <c:pt idx="33">
                  <c:v>584616</c:v>
                </c:pt>
                <c:pt idx="34">
                  <c:v>594899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9-46D7-86AD-D438B836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69536"/>
        <c:axId val="1"/>
      </c:areaChart>
      <c:catAx>
        <c:axId val="44426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269536"/>
        <c:crosses val="autoZero"/>
        <c:crossBetween val="midCat"/>
        <c:majorUnit val="5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10835323264561"/>
          <c:y val="0.94576505999667315"/>
          <c:w val="0.26114698412678666"/>
          <c:h val="3.89831476342714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04356207370725E-2"/>
          <c:y val="4.3844883737733521E-2"/>
          <c:w val="0.89919428605462037"/>
          <c:h val="0.84317084111026008"/>
        </c:manualLayout>
      </c:layout>
      <c:areaChart>
        <c:grouping val="stacked"/>
        <c:varyColors val="0"/>
        <c:ser>
          <c:idx val="5"/>
          <c:order val="0"/>
          <c:tx>
            <c:strRef>
              <c:f>'34○'!$E$3:$E$4</c:f>
              <c:strCache>
                <c:ptCount val="2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'34○'!$A$5:$A$38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'34○'!$E$5:$E$38</c:f>
              <c:numCache>
                <c:formatCode>#,##0_);[Red]\(#,##0\)</c:formatCode>
                <c:ptCount val="34"/>
                <c:pt idx="0">
                  <c:v>532</c:v>
                </c:pt>
                <c:pt idx="1">
                  <c:v>894</c:v>
                </c:pt>
                <c:pt idx="2">
                  <c:v>860</c:v>
                </c:pt>
                <c:pt idx="3">
                  <c:v>431</c:v>
                </c:pt>
                <c:pt idx="4">
                  <c:v>646</c:v>
                </c:pt>
                <c:pt idx="5">
                  <c:v>3358</c:v>
                </c:pt>
                <c:pt idx="6">
                  <c:v>4248</c:v>
                </c:pt>
                <c:pt idx="7">
                  <c:v>4777</c:v>
                </c:pt>
                <c:pt idx="8">
                  <c:v>4300</c:v>
                </c:pt>
                <c:pt idx="9">
                  <c:v>2637</c:v>
                </c:pt>
                <c:pt idx="10">
                  <c:v>2484</c:v>
                </c:pt>
                <c:pt idx="11">
                  <c:v>7263</c:v>
                </c:pt>
                <c:pt idx="12">
                  <c:v>5280</c:v>
                </c:pt>
                <c:pt idx="13">
                  <c:v>5870</c:v>
                </c:pt>
                <c:pt idx="14">
                  <c:v>6410</c:v>
                </c:pt>
                <c:pt idx="15">
                  <c:v>5580</c:v>
                </c:pt>
                <c:pt idx="16">
                  <c:v>5266</c:v>
                </c:pt>
                <c:pt idx="17">
                  <c:v>6110</c:v>
                </c:pt>
                <c:pt idx="18">
                  <c:v>5660</c:v>
                </c:pt>
                <c:pt idx="19">
                  <c:v>7982</c:v>
                </c:pt>
                <c:pt idx="20">
                  <c:v>6131</c:v>
                </c:pt>
                <c:pt idx="21">
                  <c:v>2923</c:v>
                </c:pt>
                <c:pt idx="22">
                  <c:v>6962</c:v>
                </c:pt>
                <c:pt idx="23">
                  <c:v>7749</c:v>
                </c:pt>
                <c:pt idx="24">
                  <c:v>7101</c:v>
                </c:pt>
                <c:pt idx="25">
                  <c:v>4967</c:v>
                </c:pt>
                <c:pt idx="26">
                  <c:v>4916</c:v>
                </c:pt>
                <c:pt idx="27">
                  <c:v>4979</c:v>
                </c:pt>
                <c:pt idx="28">
                  <c:v>7160</c:v>
                </c:pt>
                <c:pt idx="29">
                  <c:v>5332</c:v>
                </c:pt>
                <c:pt idx="30">
                  <c:v>7047</c:v>
                </c:pt>
                <c:pt idx="31" formatCode="General">
                  <c:v>7522</c:v>
                </c:pt>
                <c:pt idx="32">
                  <c:v>6719</c:v>
                </c:pt>
                <c:pt idx="33">
                  <c:v>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8-49C6-8BA4-89DC37FB06CF}"/>
            </c:ext>
          </c:extLst>
        </c:ser>
        <c:ser>
          <c:idx val="6"/>
          <c:order val="1"/>
          <c:tx>
            <c:strRef>
              <c:f>'34○'!$F$3:$F$4</c:f>
              <c:strCache>
                <c:ptCount val="2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'34○'!$A$5:$A$38</c:f>
              <c:strCache>
                <c:ptCount val="34"/>
                <c:pt idx="0">
                  <c:v>S52</c:v>
                </c:pt>
                <c:pt idx="1">
                  <c:v>  53</c:v>
                </c:pt>
                <c:pt idx="2">
                  <c:v>  54</c:v>
                </c:pt>
                <c:pt idx="3">
                  <c:v>  55</c:v>
                </c:pt>
                <c:pt idx="4">
                  <c:v>  56</c:v>
                </c:pt>
                <c:pt idx="5">
                  <c:v>  57</c:v>
                </c:pt>
                <c:pt idx="6">
                  <c:v>  58</c:v>
                </c:pt>
                <c:pt idx="7">
                  <c:v>  59</c:v>
                </c:pt>
                <c:pt idx="8">
                  <c:v>  60</c:v>
                </c:pt>
                <c:pt idx="9">
                  <c:v>  61</c:v>
                </c:pt>
                <c:pt idx="10">
                  <c:v>  62</c:v>
                </c:pt>
                <c:pt idx="11">
                  <c:v>  63</c:v>
                </c:pt>
                <c:pt idx="12">
                  <c:v>Ｈ  1</c:v>
                </c:pt>
                <c:pt idx="13">
                  <c:v>    2</c:v>
                </c:pt>
                <c:pt idx="14">
                  <c:v>    3</c:v>
                </c:pt>
                <c:pt idx="15">
                  <c:v>    4</c:v>
                </c:pt>
                <c:pt idx="16">
                  <c:v>    5</c:v>
                </c:pt>
                <c:pt idx="17">
                  <c:v>    6</c:v>
                </c:pt>
                <c:pt idx="18">
                  <c:v>    7</c:v>
                </c:pt>
                <c:pt idx="19">
                  <c:v>    8</c:v>
                </c:pt>
                <c:pt idx="20">
                  <c:v>    9</c:v>
                </c:pt>
                <c:pt idx="21">
                  <c:v>  10</c:v>
                </c:pt>
                <c:pt idx="22">
                  <c:v>  11</c:v>
                </c:pt>
                <c:pt idx="23">
                  <c:v>  12</c:v>
                </c:pt>
                <c:pt idx="24">
                  <c:v>  13</c:v>
                </c:pt>
                <c:pt idx="25">
                  <c:v>  14</c:v>
                </c:pt>
                <c:pt idx="26">
                  <c:v>  15</c:v>
                </c:pt>
                <c:pt idx="27">
                  <c:v>  16</c:v>
                </c:pt>
                <c:pt idx="28">
                  <c:v>  17</c:v>
                </c:pt>
                <c:pt idx="29">
                  <c:v>  18</c:v>
                </c:pt>
                <c:pt idx="30">
                  <c:v>  19</c:v>
                </c:pt>
                <c:pt idx="31">
                  <c:v>  20</c:v>
                </c:pt>
                <c:pt idx="32">
                  <c:v>  21</c:v>
                </c:pt>
                <c:pt idx="33">
                  <c:v>  22</c:v>
                </c:pt>
              </c:strCache>
            </c:strRef>
          </c:cat>
          <c:val>
            <c:numRef>
              <c:f>'34○'!$F$5:$F$38</c:f>
              <c:numCache>
                <c:formatCode>#,##0_);[Red]\(#,##0\)</c:formatCode>
                <c:ptCount val="34"/>
                <c:pt idx="0">
                  <c:v>420</c:v>
                </c:pt>
                <c:pt idx="1">
                  <c:v>1022</c:v>
                </c:pt>
                <c:pt idx="2">
                  <c:v>846</c:v>
                </c:pt>
                <c:pt idx="3">
                  <c:v>11490</c:v>
                </c:pt>
                <c:pt idx="4">
                  <c:v>7890</c:v>
                </c:pt>
                <c:pt idx="5">
                  <c:v>14827</c:v>
                </c:pt>
                <c:pt idx="6">
                  <c:v>15603</c:v>
                </c:pt>
                <c:pt idx="7">
                  <c:v>14566</c:v>
                </c:pt>
                <c:pt idx="8">
                  <c:v>9192</c:v>
                </c:pt>
                <c:pt idx="9">
                  <c:v>14208</c:v>
                </c:pt>
                <c:pt idx="10">
                  <c:v>16971</c:v>
                </c:pt>
                <c:pt idx="11">
                  <c:v>12380</c:v>
                </c:pt>
                <c:pt idx="12">
                  <c:v>13293</c:v>
                </c:pt>
                <c:pt idx="13">
                  <c:v>6669</c:v>
                </c:pt>
                <c:pt idx="14">
                  <c:v>7210</c:v>
                </c:pt>
                <c:pt idx="15">
                  <c:v>6100</c:v>
                </c:pt>
                <c:pt idx="16">
                  <c:v>5800</c:v>
                </c:pt>
                <c:pt idx="17">
                  <c:v>6700</c:v>
                </c:pt>
                <c:pt idx="18">
                  <c:v>2380</c:v>
                </c:pt>
                <c:pt idx="19">
                  <c:v>4844</c:v>
                </c:pt>
                <c:pt idx="20">
                  <c:v>4035</c:v>
                </c:pt>
                <c:pt idx="21">
                  <c:v>1938</c:v>
                </c:pt>
                <c:pt idx="22">
                  <c:v>1922</c:v>
                </c:pt>
                <c:pt idx="23">
                  <c:v>2355</c:v>
                </c:pt>
                <c:pt idx="24">
                  <c:v>2861</c:v>
                </c:pt>
                <c:pt idx="25">
                  <c:v>3324</c:v>
                </c:pt>
                <c:pt idx="26">
                  <c:v>2304</c:v>
                </c:pt>
                <c:pt idx="27">
                  <c:v>3675</c:v>
                </c:pt>
                <c:pt idx="28">
                  <c:v>3554</c:v>
                </c:pt>
                <c:pt idx="29">
                  <c:v>1955</c:v>
                </c:pt>
                <c:pt idx="30">
                  <c:v>2318</c:v>
                </c:pt>
                <c:pt idx="31" formatCode="General">
                  <c:v>1902</c:v>
                </c:pt>
                <c:pt idx="32">
                  <c:v>1774</c:v>
                </c:pt>
                <c:pt idx="33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8-49C6-8BA4-89DC37FB0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67896"/>
        <c:axId val="1"/>
      </c:areaChart>
      <c:catAx>
        <c:axId val="44426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267896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623692521694158"/>
          <c:y val="0.94603768372571173"/>
          <c:w val="0.14112914803547852"/>
          <c:h val="3.87858586910719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04356207370725E-2"/>
          <c:y val="4.3844883737733521E-2"/>
          <c:w val="0.89919428605462037"/>
          <c:h val="0.84317084111026008"/>
        </c:manualLayout>
      </c:layout>
      <c:areaChart>
        <c:grouping val="stacked"/>
        <c:varyColors val="0"/>
        <c:ser>
          <c:idx val="5"/>
          <c:order val="0"/>
          <c:tx>
            <c:strRef>
              <c:f>'37○'!$E$3</c:f>
              <c:strCache>
                <c:ptCount val="1"/>
                <c:pt idx="0">
                  <c:v>移出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'37○'!$A$4:$A$38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'37○'!$E$4:$E$38</c:f>
              <c:numCache>
                <c:formatCode>#,##0_);[Red]\(#,##0\)</c:formatCode>
                <c:ptCount val="35"/>
                <c:pt idx="34">
                  <c:v>16851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3-4225-ADEE-99AB2914FEEA}"/>
            </c:ext>
          </c:extLst>
        </c:ser>
        <c:ser>
          <c:idx val="6"/>
          <c:order val="1"/>
          <c:tx>
            <c:strRef>
              <c:f>'37○'!$F$3</c:f>
              <c:strCache>
                <c:ptCount val="1"/>
                <c:pt idx="0">
                  <c:v>移入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'37○'!$A$4:$A$38</c:f>
              <c:strCache>
                <c:ptCount val="35"/>
                <c:pt idx="0">
                  <c:v>S51</c:v>
                </c:pt>
                <c:pt idx="1">
                  <c:v>  52</c:v>
                </c:pt>
                <c:pt idx="2">
                  <c:v>  53</c:v>
                </c:pt>
                <c:pt idx="3">
                  <c:v>  54</c:v>
                </c:pt>
                <c:pt idx="4">
                  <c:v>  55</c:v>
                </c:pt>
                <c:pt idx="5">
                  <c:v>  56</c:v>
                </c:pt>
                <c:pt idx="6">
                  <c:v>  57</c:v>
                </c:pt>
                <c:pt idx="7">
                  <c:v>  58</c:v>
                </c:pt>
                <c:pt idx="8">
                  <c:v>  59</c:v>
                </c:pt>
                <c:pt idx="9">
                  <c:v>  60</c:v>
                </c:pt>
                <c:pt idx="10">
                  <c:v>  61</c:v>
                </c:pt>
                <c:pt idx="11">
                  <c:v>  62</c:v>
                </c:pt>
                <c:pt idx="12">
                  <c:v>  63</c:v>
                </c:pt>
                <c:pt idx="13">
                  <c:v>Ｈ  1</c:v>
                </c:pt>
                <c:pt idx="14">
                  <c:v>    2</c:v>
                </c:pt>
                <c:pt idx="15">
                  <c:v>    3</c:v>
                </c:pt>
                <c:pt idx="16">
                  <c:v>    4</c:v>
                </c:pt>
                <c:pt idx="17">
                  <c:v>    5</c:v>
                </c:pt>
                <c:pt idx="18">
                  <c:v>    6</c:v>
                </c:pt>
                <c:pt idx="19">
                  <c:v>    7</c:v>
                </c:pt>
                <c:pt idx="20">
                  <c:v>    8</c:v>
                </c:pt>
                <c:pt idx="21">
                  <c:v>    9</c:v>
                </c:pt>
                <c:pt idx="22">
                  <c:v>  10</c:v>
                </c:pt>
                <c:pt idx="23">
                  <c:v>  11</c:v>
                </c:pt>
                <c:pt idx="24">
                  <c:v>  12</c:v>
                </c:pt>
                <c:pt idx="25">
                  <c:v>  13</c:v>
                </c:pt>
                <c:pt idx="26">
                  <c:v>  14</c:v>
                </c:pt>
                <c:pt idx="27">
                  <c:v>  15</c:v>
                </c:pt>
                <c:pt idx="28">
                  <c:v>  16</c:v>
                </c:pt>
                <c:pt idx="29">
                  <c:v>  17</c:v>
                </c:pt>
                <c:pt idx="30">
                  <c:v>  18</c:v>
                </c:pt>
                <c:pt idx="31">
                  <c:v>  19</c:v>
                </c:pt>
                <c:pt idx="32">
                  <c:v>  20</c:v>
                </c:pt>
                <c:pt idx="33">
                  <c:v>  21</c:v>
                </c:pt>
                <c:pt idx="34">
                  <c:v>  22</c:v>
                </c:pt>
              </c:strCache>
            </c:strRef>
          </c:cat>
          <c:val>
            <c:numRef>
              <c:f>'37○'!$F$4:$F$38</c:f>
              <c:numCache>
                <c:formatCode>#,##0_);[Red]\(#,##0\)</c:formatCode>
                <c:ptCount val="35"/>
              </c:numCache>
            </c:numRef>
          </c:val>
          <c:extLst>
            <c:ext xmlns:c16="http://schemas.microsoft.com/office/drawing/2014/chart" uri="{C3380CC4-5D6E-409C-BE32-E72D297353CC}">
              <c16:uniqueId val="{00000001-C123-4225-ADEE-99AB2914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268880"/>
        <c:axId val="1"/>
      </c:areaChart>
      <c:catAx>
        <c:axId val="44426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26888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623692521694158"/>
          <c:y val="0.94603768372571173"/>
          <c:w val="0.14112914803547852"/>
          <c:h val="3.87858586910719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22860</xdr:rowOff>
    </xdr:from>
    <xdr:to>
      <xdr:col>14</xdr:col>
      <xdr:colOff>419100</xdr:colOff>
      <xdr:row>55</xdr:row>
      <xdr:rowOff>160020</xdr:rowOff>
    </xdr:to>
    <xdr:graphicFrame macro="">
      <xdr:nvGraphicFramePr>
        <xdr:cNvPr id="47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0.05949</cdr:x>
      <cdr:y>0.01429</cdr:y>
    </cdr:from>
    <cdr:to>
      <cdr:x>0.12628</cdr:x>
      <cdr:y>0.03747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756" y="61792"/>
          <a:ext cx="400019" cy="104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22860</xdr:rowOff>
    </xdr:from>
    <xdr:to>
      <xdr:col>14</xdr:col>
      <xdr:colOff>449580</xdr:colOff>
      <xdr:row>55</xdr:row>
      <xdr:rowOff>160020</xdr:rowOff>
    </xdr:to>
    <xdr:graphicFrame macro="">
      <xdr:nvGraphicFramePr>
        <xdr:cNvPr id="133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0.05085</cdr:x>
      <cdr:y>0.01423</cdr:y>
    </cdr:from>
    <cdr:to>
      <cdr:x>0.11291</cdr:x>
      <cdr:y>0.03595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142" y="61849"/>
          <a:ext cx="352316" cy="98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22860</xdr:rowOff>
    </xdr:from>
    <xdr:to>
      <xdr:col>14</xdr:col>
      <xdr:colOff>449580</xdr:colOff>
      <xdr:row>55</xdr:row>
      <xdr:rowOff>160020</xdr:rowOff>
    </xdr:to>
    <xdr:graphicFrame macro="">
      <xdr:nvGraphicFramePr>
        <xdr:cNvPr id="1187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0.05085</cdr:x>
      <cdr:y>0.01423</cdr:y>
    </cdr:from>
    <cdr:to>
      <cdr:x>0.11291</cdr:x>
      <cdr:y>0.03595</cdr:y>
    </cdr:to>
    <cdr:sp macro="" textlink="">
      <cdr:nvSpPr>
        <cdr:cNvPr id="119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142" y="61849"/>
          <a:ext cx="352316" cy="98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0.06174</cdr:x>
      <cdr:y>0.01545</cdr:y>
    </cdr:from>
    <cdr:to>
      <cdr:x>0.12803</cdr:x>
      <cdr:y>0.04035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54" y="67374"/>
          <a:ext cx="395020" cy="112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32</xdr:row>
      <xdr:rowOff>22860</xdr:rowOff>
    </xdr:from>
    <xdr:to>
      <xdr:col>14</xdr:col>
      <xdr:colOff>426720</xdr:colOff>
      <xdr:row>55</xdr:row>
      <xdr:rowOff>144780</xdr:rowOff>
    </xdr:to>
    <xdr:graphicFrame macro="">
      <xdr:nvGraphicFramePr>
        <xdr:cNvPr id="32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0.05925</cdr:x>
      <cdr:y>0.01427</cdr:y>
    </cdr:from>
    <cdr:to>
      <cdr:x>0.12547</cdr:x>
      <cdr:y>0.03867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55" y="61811"/>
          <a:ext cx="373418" cy="1101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32</xdr:row>
      <xdr:rowOff>99060</xdr:rowOff>
    </xdr:from>
    <xdr:to>
      <xdr:col>14</xdr:col>
      <xdr:colOff>449580</xdr:colOff>
      <xdr:row>54</xdr:row>
      <xdr:rowOff>144780</xdr:rowOff>
    </xdr:to>
    <xdr:graphicFrame macro="">
      <xdr:nvGraphicFramePr>
        <xdr:cNvPr id="358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0.05873</cdr:x>
      <cdr:y>0.015</cdr:y>
    </cdr:from>
    <cdr:to>
      <cdr:x>0.12352</cdr:x>
      <cdr:y>0.04035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792" y="61144"/>
          <a:ext cx="377693" cy="107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30480</xdr:rowOff>
    </xdr:from>
    <xdr:to>
      <xdr:col>14</xdr:col>
      <xdr:colOff>441960</xdr:colOff>
      <xdr:row>55</xdr:row>
      <xdr:rowOff>152400</xdr:rowOff>
    </xdr:to>
    <xdr:graphicFrame macro="">
      <xdr:nvGraphicFramePr>
        <xdr:cNvPr id="389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0.06086</cdr:x>
      <cdr:y>0.01451</cdr:y>
    </cdr:from>
    <cdr:to>
      <cdr:x>0.12763</cdr:x>
      <cdr:y>0.03623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482" y="62912"/>
          <a:ext cx="392765" cy="979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トン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30480</xdr:rowOff>
    </xdr:from>
    <xdr:to>
      <xdr:col>14</xdr:col>
      <xdr:colOff>426720</xdr:colOff>
      <xdr:row>55</xdr:row>
      <xdr:rowOff>144780</xdr:rowOff>
    </xdr:to>
    <xdr:graphicFrame macro="">
      <xdr:nvGraphicFramePr>
        <xdr:cNvPr id="419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Normal="100" workbookViewId="0">
      <selection sqref="A1:J1"/>
    </sheetView>
  </sheetViews>
  <sheetFormatPr defaultColWidth="9" defaultRowHeight="20.100000000000001" customHeight="1" x14ac:dyDescent="0.2"/>
  <cols>
    <col min="1" max="1" width="2.21875" style="182" bestFit="1" customWidth="1"/>
    <col min="2" max="2" width="3" style="182" bestFit="1" customWidth="1"/>
    <col min="3" max="3" width="4.33203125" style="182" bestFit="1" customWidth="1"/>
    <col min="4" max="5" width="10.6640625" style="182" customWidth="1"/>
    <col min="6" max="6" width="4.33203125" style="182" bestFit="1" customWidth="1"/>
    <col min="7" max="7" width="18" style="182" bestFit="1" customWidth="1"/>
    <col min="8" max="8" width="4.33203125" style="182" bestFit="1" customWidth="1"/>
    <col min="9" max="9" width="25.44140625" style="182" bestFit="1" customWidth="1"/>
    <col min="10" max="10" width="4.6640625" style="183" bestFit="1" customWidth="1"/>
    <col min="11" max="16384" width="9" style="182"/>
  </cols>
  <sheetData>
    <row r="1" spans="1:10" ht="20.100000000000001" customHeight="1" x14ac:dyDescent="0.2">
      <c r="A1" s="521" t="s">
        <v>494</v>
      </c>
      <c r="B1" s="521"/>
      <c r="C1" s="521"/>
      <c r="D1" s="521"/>
      <c r="E1" s="521"/>
      <c r="F1" s="521"/>
      <c r="G1" s="521"/>
      <c r="H1" s="521"/>
      <c r="I1" s="521"/>
      <c r="J1" s="521"/>
    </row>
    <row r="2" spans="1:10" ht="18.899999999999999" customHeight="1" x14ac:dyDescent="0.2">
      <c r="A2" s="520" t="s">
        <v>330</v>
      </c>
      <c r="B2" s="520"/>
      <c r="C2" s="520"/>
      <c r="D2" s="520"/>
    </row>
    <row r="3" spans="1:10" ht="18.899999999999999" customHeight="1" x14ac:dyDescent="0.2">
      <c r="A3" s="520" t="s">
        <v>495</v>
      </c>
      <c r="B3" s="520"/>
      <c r="C3" s="520"/>
      <c r="D3" s="520"/>
    </row>
    <row r="4" spans="1:10" ht="18.899999999999999" customHeight="1" x14ac:dyDescent="0.2">
      <c r="A4" s="184" t="s">
        <v>331</v>
      </c>
      <c r="B4" s="520" t="s">
        <v>332</v>
      </c>
      <c r="C4" s="520"/>
      <c r="D4" s="520"/>
      <c r="F4" s="522"/>
      <c r="G4" s="522"/>
      <c r="H4" s="522"/>
      <c r="I4" s="522"/>
    </row>
    <row r="5" spans="1:10" ht="18.899999999999999" customHeight="1" x14ac:dyDescent="0.2">
      <c r="B5" s="182" t="s">
        <v>333</v>
      </c>
      <c r="C5" s="520" t="s">
        <v>334</v>
      </c>
      <c r="D5" s="520"/>
      <c r="E5" s="520" t="s">
        <v>335</v>
      </c>
      <c r="F5" s="520"/>
      <c r="G5" s="520"/>
      <c r="H5" s="520"/>
      <c r="I5" s="520"/>
      <c r="J5" s="183">
        <v>1</v>
      </c>
    </row>
    <row r="6" spans="1:10" ht="18.899999999999999" customHeight="1" x14ac:dyDescent="0.2">
      <c r="C6" s="182" t="s">
        <v>336</v>
      </c>
      <c r="D6" s="182" t="s">
        <v>341</v>
      </c>
      <c r="F6" s="182" t="s">
        <v>337</v>
      </c>
      <c r="G6" s="182" t="s">
        <v>380</v>
      </c>
    </row>
    <row r="7" spans="1:10" ht="18.899999999999999" customHeight="1" x14ac:dyDescent="0.2">
      <c r="B7" s="182" t="s">
        <v>338</v>
      </c>
      <c r="C7" s="520" t="s">
        <v>339</v>
      </c>
      <c r="D7" s="520"/>
      <c r="E7" s="520"/>
      <c r="F7" s="520"/>
      <c r="G7" s="520"/>
      <c r="H7" s="520"/>
      <c r="I7" s="520"/>
    </row>
    <row r="8" spans="1:10" ht="18.899999999999999" customHeight="1" x14ac:dyDescent="0.2">
      <c r="C8" s="182" t="s">
        <v>340</v>
      </c>
      <c r="D8" s="182" t="s">
        <v>341</v>
      </c>
      <c r="F8" s="182" t="s">
        <v>342</v>
      </c>
      <c r="G8" s="182" t="s">
        <v>343</v>
      </c>
      <c r="H8" s="182" t="s">
        <v>344</v>
      </c>
      <c r="I8" s="182" t="s">
        <v>345</v>
      </c>
    </row>
    <row r="9" spans="1:10" ht="18.899999999999999" customHeight="1" x14ac:dyDescent="0.2">
      <c r="C9" s="182" t="s">
        <v>346</v>
      </c>
      <c r="D9" s="182" t="s">
        <v>376</v>
      </c>
    </row>
    <row r="10" spans="1:10" ht="18.899999999999999" customHeight="1" x14ac:dyDescent="0.2">
      <c r="A10" s="184" t="s">
        <v>347</v>
      </c>
      <c r="B10" s="520" t="s">
        <v>348</v>
      </c>
      <c r="C10" s="520"/>
      <c r="D10" s="520"/>
      <c r="F10" s="522"/>
      <c r="G10" s="522"/>
      <c r="H10" s="522"/>
      <c r="I10" s="522"/>
    </row>
    <row r="11" spans="1:10" ht="18.899999999999999" customHeight="1" x14ac:dyDescent="0.2">
      <c r="B11" s="182" t="s">
        <v>349</v>
      </c>
      <c r="C11" s="520" t="s">
        <v>334</v>
      </c>
      <c r="D11" s="520"/>
      <c r="E11" s="520" t="s">
        <v>335</v>
      </c>
      <c r="F11" s="520"/>
      <c r="G11" s="520"/>
      <c r="H11" s="520"/>
      <c r="I11" s="520"/>
      <c r="J11" s="183">
        <v>5</v>
      </c>
    </row>
    <row r="12" spans="1:10" ht="18.899999999999999" customHeight="1" x14ac:dyDescent="0.2">
      <c r="C12" s="182" t="s">
        <v>336</v>
      </c>
      <c r="D12" s="182" t="s">
        <v>341</v>
      </c>
      <c r="F12" s="182" t="s">
        <v>337</v>
      </c>
      <c r="G12" s="182" t="s">
        <v>380</v>
      </c>
    </row>
    <row r="13" spans="1:10" ht="18.899999999999999" customHeight="1" x14ac:dyDescent="0.2">
      <c r="B13" s="182" t="s">
        <v>338</v>
      </c>
      <c r="C13" s="520" t="s">
        <v>339</v>
      </c>
      <c r="D13" s="520"/>
      <c r="E13" s="520"/>
      <c r="F13" s="520"/>
      <c r="G13" s="520"/>
      <c r="H13" s="520"/>
      <c r="I13" s="520"/>
    </row>
    <row r="14" spans="1:10" ht="18.899999999999999" customHeight="1" x14ac:dyDescent="0.2">
      <c r="C14" s="182" t="s">
        <v>340</v>
      </c>
      <c r="D14" s="182" t="s">
        <v>341</v>
      </c>
      <c r="F14" s="182" t="s">
        <v>342</v>
      </c>
      <c r="G14" s="182" t="s">
        <v>343</v>
      </c>
      <c r="H14" s="182" t="s">
        <v>344</v>
      </c>
      <c r="I14" s="182" t="s">
        <v>345</v>
      </c>
    </row>
    <row r="15" spans="1:10" ht="18.899999999999999" customHeight="1" x14ac:dyDescent="0.2">
      <c r="C15" s="182" t="s">
        <v>346</v>
      </c>
      <c r="D15" s="182" t="s">
        <v>376</v>
      </c>
      <c r="F15" s="182" t="s">
        <v>350</v>
      </c>
      <c r="G15" s="182" t="s">
        <v>377</v>
      </c>
    </row>
    <row r="16" spans="1:10" ht="18.899999999999999" customHeight="1" x14ac:dyDescent="0.2">
      <c r="A16" s="184" t="s">
        <v>351</v>
      </c>
      <c r="B16" s="520" t="s">
        <v>352</v>
      </c>
      <c r="C16" s="520"/>
      <c r="D16" s="520"/>
      <c r="F16" s="522"/>
      <c r="G16" s="522"/>
      <c r="H16" s="522"/>
      <c r="I16" s="522"/>
    </row>
    <row r="17" spans="1:10" ht="18.899999999999999" customHeight="1" x14ac:dyDescent="0.2">
      <c r="B17" s="182" t="s">
        <v>349</v>
      </c>
      <c r="C17" s="520" t="s">
        <v>334</v>
      </c>
      <c r="D17" s="520"/>
      <c r="E17" s="520" t="s">
        <v>335</v>
      </c>
      <c r="F17" s="520"/>
      <c r="G17" s="520"/>
      <c r="H17" s="520"/>
      <c r="I17" s="520"/>
      <c r="J17" s="183">
        <v>10</v>
      </c>
    </row>
    <row r="18" spans="1:10" ht="18.899999999999999" customHeight="1" x14ac:dyDescent="0.2">
      <c r="C18" s="182" t="s">
        <v>336</v>
      </c>
      <c r="D18" s="182" t="s">
        <v>341</v>
      </c>
      <c r="F18" s="182" t="s">
        <v>337</v>
      </c>
      <c r="G18" s="182" t="s">
        <v>380</v>
      </c>
    </row>
    <row r="19" spans="1:10" ht="18.899999999999999" customHeight="1" x14ac:dyDescent="0.2">
      <c r="B19" s="182" t="s">
        <v>338</v>
      </c>
      <c r="C19" s="520" t="s">
        <v>339</v>
      </c>
      <c r="D19" s="520"/>
      <c r="E19" s="520"/>
      <c r="F19" s="520"/>
      <c r="G19" s="520"/>
      <c r="H19" s="520"/>
      <c r="I19" s="520"/>
    </row>
    <row r="20" spans="1:10" ht="18.899999999999999" customHeight="1" x14ac:dyDescent="0.2">
      <c r="C20" s="182" t="s">
        <v>340</v>
      </c>
      <c r="D20" s="182" t="s">
        <v>341</v>
      </c>
      <c r="F20" s="182" t="s">
        <v>342</v>
      </c>
      <c r="G20" s="182" t="s">
        <v>343</v>
      </c>
      <c r="H20" s="182" t="s">
        <v>344</v>
      </c>
      <c r="I20" s="182" t="s">
        <v>345</v>
      </c>
    </row>
    <row r="21" spans="1:10" ht="18.899999999999999" customHeight="1" x14ac:dyDescent="0.2">
      <c r="C21" s="182" t="s">
        <v>346</v>
      </c>
      <c r="D21" s="182" t="s">
        <v>376</v>
      </c>
      <c r="F21" s="182" t="s">
        <v>350</v>
      </c>
      <c r="G21" s="182" t="s">
        <v>377</v>
      </c>
    </row>
    <row r="22" spans="1:10" ht="18.899999999999999" customHeight="1" x14ac:dyDescent="0.2">
      <c r="A22" s="184" t="s">
        <v>353</v>
      </c>
      <c r="B22" s="520" t="s">
        <v>354</v>
      </c>
      <c r="C22" s="520"/>
      <c r="D22" s="520"/>
      <c r="F22" s="522"/>
      <c r="G22" s="522"/>
      <c r="H22" s="522"/>
      <c r="I22" s="522"/>
    </row>
    <row r="23" spans="1:10" ht="18.899999999999999" customHeight="1" x14ac:dyDescent="0.2">
      <c r="B23" s="182" t="s">
        <v>355</v>
      </c>
      <c r="C23" s="520" t="s">
        <v>334</v>
      </c>
      <c r="D23" s="520"/>
      <c r="E23" s="520" t="s">
        <v>335</v>
      </c>
      <c r="F23" s="520"/>
      <c r="G23" s="520"/>
      <c r="H23" s="520"/>
      <c r="I23" s="520"/>
      <c r="J23" s="183">
        <v>17</v>
      </c>
    </row>
    <row r="24" spans="1:10" ht="18.899999999999999" customHeight="1" x14ac:dyDescent="0.2">
      <c r="C24" s="182" t="s">
        <v>336</v>
      </c>
      <c r="D24" s="182" t="s">
        <v>341</v>
      </c>
      <c r="F24" s="182" t="s">
        <v>337</v>
      </c>
      <c r="G24" s="182" t="s">
        <v>380</v>
      </c>
    </row>
    <row r="25" spans="1:10" ht="18.899999999999999" customHeight="1" x14ac:dyDescent="0.2">
      <c r="B25" s="182" t="s">
        <v>338</v>
      </c>
      <c r="C25" s="520" t="s">
        <v>339</v>
      </c>
      <c r="D25" s="520"/>
      <c r="E25" s="520"/>
      <c r="F25" s="520"/>
      <c r="G25" s="520"/>
      <c r="H25" s="520"/>
      <c r="I25" s="520"/>
    </row>
    <row r="26" spans="1:10" ht="18.899999999999999" customHeight="1" x14ac:dyDescent="0.2">
      <c r="C26" s="182" t="s">
        <v>340</v>
      </c>
      <c r="D26" s="182" t="s">
        <v>341</v>
      </c>
      <c r="F26" s="182" t="s">
        <v>342</v>
      </c>
      <c r="G26" s="182" t="s">
        <v>343</v>
      </c>
      <c r="H26" s="182" t="s">
        <v>344</v>
      </c>
      <c r="I26" s="182" t="s">
        <v>345</v>
      </c>
    </row>
    <row r="27" spans="1:10" ht="18.899999999999999" customHeight="1" x14ac:dyDescent="0.2">
      <c r="C27" s="182" t="s">
        <v>346</v>
      </c>
      <c r="D27" s="182" t="s">
        <v>376</v>
      </c>
      <c r="F27" s="182" t="s">
        <v>350</v>
      </c>
      <c r="G27" s="182" t="s">
        <v>377</v>
      </c>
    </row>
    <row r="28" spans="1:10" ht="18.899999999999999" customHeight="1" x14ac:dyDescent="0.2">
      <c r="A28" s="184" t="s">
        <v>356</v>
      </c>
      <c r="B28" s="520" t="s">
        <v>357</v>
      </c>
      <c r="C28" s="520"/>
      <c r="D28" s="520"/>
      <c r="F28" s="522"/>
      <c r="G28" s="522"/>
      <c r="H28" s="522"/>
      <c r="I28" s="522"/>
    </row>
    <row r="29" spans="1:10" ht="18.899999999999999" customHeight="1" x14ac:dyDescent="0.2">
      <c r="B29" s="182" t="s">
        <v>358</v>
      </c>
      <c r="C29" s="520" t="s">
        <v>334</v>
      </c>
      <c r="D29" s="520"/>
      <c r="E29" s="520" t="s">
        <v>335</v>
      </c>
      <c r="F29" s="520"/>
      <c r="G29" s="520"/>
      <c r="H29" s="520"/>
      <c r="I29" s="520"/>
      <c r="J29" s="183">
        <v>24</v>
      </c>
    </row>
    <row r="30" spans="1:10" ht="18.899999999999999" customHeight="1" x14ac:dyDescent="0.2">
      <c r="C30" s="182" t="s">
        <v>336</v>
      </c>
      <c r="D30" s="182" t="s">
        <v>341</v>
      </c>
      <c r="F30" s="182" t="s">
        <v>337</v>
      </c>
      <c r="G30" s="182" t="s">
        <v>380</v>
      </c>
    </row>
    <row r="31" spans="1:10" ht="18.899999999999999" customHeight="1" x14ac:dyDescent="0.2">
      <c r="B31" s="182" t="s">
        <v>338</v>
      </c>
      <c r="C31" s="520" t="s">
        <v>339</v>
      </c>
      <c r="D31" s="520"/>
      <c r="E31" s="520"/>
      <c r="F31" s="520"/>
      <c r="G31" s="520"/>
      <c r="H31" s="520"/>
      <c r="I31" s="520"/>
    </row>
    <row r="32" spans="1:10" ht="18.899999999999999" customHeight="1" x14ac:dyDescent="0.2">
      <c r="C32" s="182" t="s">
        <v>340</v>
      </c>
      <c r="D32" s="182" t="s">
        <v>341</v>
      </c>
      <c r="F32" s="182" t="s">
        <v>342</v>
      </c>
      <c r="G32" s="182" t="s">
        <v>343</v>
      </c>
      <c r="H32" s="182" t="s">
        <v>344</v>
      </c>
      <c r="I32" s="182" t="s">
        <v>345</v>
      </c>
    </row>
    <row r="33" spans="1:10" ht="18.899999999999999" customHeight="1" x14ac:dyDescent="0.2">
      <c r="C33" s="182" t="s">
        <v>346</v>
      </c>
      <c r="D33" s="182" t="s">
        <v>376</v>
      </c>
      <c r="F33" s="182" t="s">
        <v>350</v>
      </c>
      <c r="G33" s="182" t="s">
        <v>377</v>
      </c>
    </row>
    <row r="34" spans="1:10" ht="18.899999999999999" customHeight="1" x14ac:dyDescent="0.2">
      <c r="A34" s="184" t="s">
        <v>359</v>
      </c>
      <c r="B34" s="520" t="s">
        <v>360</v>
      </c>
      <c r="C34" s="520"/>
      <c r="D34" s="520"/>
      <c r="F34" s="522"/>
      <c r="G34" s="522"/>
      <c r="H34" s="522"/>
      <c r="I34" s="522"/>
    </row>
    <row r="35" spans="1:10" ht="18.899999999999999" customHeight="1" x14ac:dyDescent="0.2">
      <c r="B35" s="182" t="s">
        <v>349</v>
      </c>
      <c r="C35" s="520" t="s">
        <v>334</v>
      </c>
      <c r="D35" s="520"/>
      <c r="E35" s="520" t="s">
        <v>335</v>
      </c>
      <c r="F35" s="520"/>
      <c r="G35" s="520"/>
      <c r="H35" s="520"/>
      <c r="I35" s="520"/>
      <c r="J35" s="183">
        <v>33</v>
      </c>
    </row>
    <row r="36" spans="1:10" ht="18.899999999999999" customHeight="1" x14ac:dyDescent="0.2">
      <c r="C36" s="182" t="s">
        <v>336</v>
      </c>
      <c r="D36" s="182" t="s">
        <v>341</v>
      </c>
      <c r="F36" s="182" t="s">
        <v>337</v>
      </c>
      <c r="G36" s="182" t="s">
        <v>380</v>
      </c>
    </row>
    <row r="37" spans="1:10" ht="18.899999999999999" customHeight="1" x14ac:dyDescent="0.2">
      <c r="B37" s="182" t="s">
        <v>338</v>
      </c>
      <c r="C37" s="520" t="s">
        <v>339</v>
      </c>
      <c r="D37" s="520"/>
      <c r="E37" s="520"/>
      <c r="F37" s="520"/>
      <c r="G37" s="520"/>
      <c r="H37" s="520"/>
      <c r="I37" s="520"/>
    </row>
    <row r="38" spans="1:10" ht="18.899999999999999" customHeight="1" x14ac:dyDescent="0.2">
      <c r="C38" s="182" t="s">
        <v>340</v>
      </c>
      <c r="D38" s="182" t="s">
        <v>341</v>
      </c>
      <c r="F38" s="182" t="s">
        <v>342</v>
      </c>
      <c r="G38" s="182" t="s">
        <v>343</v>
      </c>
      <c r="H38" s="182" t="s">
        <v>344</v>
      </c>
      <c r="I38" s="182" t="s">
        <v>345</v>
      </c>
    </row>
    <row r="39" spans="1:10" ht="18.899999999999999" customHeight="1" x14ac:dyDescent="0.2">
      <c r="C39" s="182" t="s">
        <v>346</v>
      </c>
      <c r="D39" s="182" t="s">
        <v>377</v>
      </c>
    </row>
    <row r="40" spans="1:10" ht="18.899999999999999" customHeight="1" x14ac:dyDescent="0.2">
      <c r="A40" s="184" t="s">
        <v>540</v>
      </c>
      <c r="B40" s="520" t="s">
        <v>541</v>
      </c>
      <c r="C40" s="520"/>
      <c r="D40" s="520"/>
      <c r="F40" s="522"/>
      <c r="G40" s="522"/>
      <c r="H40" s="522"/>
      <c r="I40" s="522"/>
    </row>
    <row r="41" spans="1:10" ht="18.899999999999999" customHeight="1" x14ac:dyDescent="0.2">
      <c r="B41" s="182" t="s">
        <v>349</v>
      </c>
      <c r="C41" s="520" t="s">
        <v>334</v>
      </c>
      <c r="D41" s="520"/>
      <c r="E41" s="520" t="s">
        <v>335</v>
      </c>
      <c r="F41" s="520"/>
      <c r="G41" s="520"/>
      <c r="H41" s="520"/>
      <c r="I41" s="520"/>
      <c r="J41" s="183">
        <v>36</v>
      </c>
    </row>
    <row r="42" spans="1:10" ht="18.899999999999999" customHeight="1" x14ac:dyDescent="0.2">
      <c r="C42" s="182" t="s">
        <v>336</v>
      </c>
      <c r="D42" s="182" t="s">
        <v>341</v>
      </c>
      <c r="F42" s="182" t="s">
        <v>337</v>
      </c>
      <c r="G42" s="182" t="s">
        <v>380</v>
      </c>
    </row>
    <row r="43" spans="1:10" ht="18.899999999999999" customHeight="1" x14ac:dyDescent="0.2">
      <c r="B43" s="182" t="s">
        <v>338</v>
      </c>
      <c r="C43" s="520" t="s">
        <v>339</v>
      </c>
      <c r="D43" s="520"/>
      <c r="E43" s="520"/>
      <c r="F43" s="520"/>
      <c r="G43" s="520"/>
      <c r="H43" s="520"/>
      <c r="I43" s="520"/>
    </row>
    <row r="44" spans="1:10" ht="18.899999999999999" customHeight="1" x14ac:dyDescent="0.2">
      <c r="C44" s="182" t="s">
        <v>340</v>
      </c>
      <c r="D44" s="182" t="s">
        <v>341</v>
      </c>
      <c r="F44" s="182" t="s">
        <v>342</v>
      </c>
      <c r="G44" s="182" t="s">
        <v>343</v>
      </c>
      <c r="H44" s="182" t="s">
        <v>344</v>
      </c>
      <c r="I44" s="182" t="s">
        <v>345</v>
      </c>
    </row>
    <row r="45" spans="1:10" ht="18.899999999999999" customHeight="1" x14ac:dyDescent="0.2">
      <c r="C45" s="182" t="s">
        <v>346</v>
      </c>
      <c r="D45" s="182" t="s">
        <v>377</v>
      </c>
    </row>
  </sheetData>
  <mergeCells count="45">
    <mergeCell ref="C43:D43"/>
    <mergeCell ref="E43:I43"/>
    <mergeCell ref="B40:D40"/>
    <mergeCell ref="F40:I40"/>
    <mergeCell ref="C41:D41"/>
    <mergeCell ref="E41:I41"/>
    <mergeCell ref="C31:D31"/>
    <mergeCell ref="B34:D34"/>
    <mergeCell ref="E13:I13"/>
    <mergeCell ref="E17:I17"/>
    <mergeCell ref="E19:I19"/>
    <mergeCell ref="F34:I34"/>
    <mergeCell ref="F28:I28"/>
    <mergeCell ref="A1:J1"/>
    <mergeCell ref="C7:D7"/>
    <mergeCell ref="C5:D5"/>
    <mergeCell ref="B28:D28"/>
    <mergeCell ref="A2:D2"/>
    <mergeCell ref="A3:D3"/>
    <mergeCell ref="C13:D13"/>
    <mergeCell ref="F22:I22"/>
    <mergeCell ref="E23:I23"/>
    <mergeCell ref="F16:I16"/>
    <mergeCell ref="B4:D4"/>
    <mergeCell ref="C11:D11"/>
    <mergeCell ref="C17:D17"/>
    <mergeCell ref="C23:D23"/>
    <mergeCell ref="F4:I4"/>
    <mergeCell ref="F10:I10"/>
    <mergeCell ref="B10:D10"/>
    <mergeCell ref="B16:D16"/>
    <mergeCell ref="E5:I5"/>
    <mergeCell ref="E7:I7"/>
    <mergeCell ref="E37:I37"/>
    <mergeCell ref="E25:I25"/>
    <mergeCell ref="E29:I29"/>
    <mergeCell ref="E31:I31"/>
    <mergeCell ref="E35:I35"/>
    <mergeCell ref="B22:D22"/>
    <mergeCell ref="C19:D19"/>
    <mergeCell ref="C25:D25"/>
    <mergeCell ref="C35:D35"/>
    <mergeCell ref="C37:D37"/>
    <mergeCell ref="C29:D29"/>
    <mergeCell ref="E11:I1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view="pageBreakPreview" zoomScaleNormal="100" workbookViewId="0">
      <selection sqref="A1:F1"/>
    </sheetView>
  </sheetViews>
  <sheetFormatPr defaultColWidth="9" defaultRowHeight="12.9" customHeight="1" x14ac:dyDescent="0.2"/>
  <cols>
    <col min="1" max="1" width="3.6640625" style="53" customWidth="1"/>
    <col min="2" max="6" width="7.6640625" style="53" customWidth="1"/>
    <col min="7" max="7" width="2.6640625" style="51" customWidth="1"/>
    <col min="8" max="8" width="3.6640625" style="53" customWidth="1"/>
    <col min="9" max="13" width="7.6640625" style="53" customWidth="1"/>
    <col min="14" max="32" width="5.6640625" style="53" customWidth="1"/>
    <col min="33" max="16384" width="9" style="53"/>
  </cols>
  <sheetData>
    <row r="1" spans="1:13" ht="13.5" customHeight="1" x14ac:dyDescent="0.2">
      <c r="A1" s="562" t="s">
        <v>365</v>
      </c>
      <c r="B1" s="562"/>
      <c r="C1" s="562"/>
      <c r="D1" s="562"/>
      <c r="E1" s="562"/>
      <c r="F1" s="562"/>
      <c r="H1" s="51"/>
      <c r="I1" s="51"/>
      <c r="J1" s="51"/>
      <c r="K1" s="51"/>
      <c r="L1" s="566" t="s">
        <v>30</v>
      </c>
      <c r="M1" s="566"/>
    </row>
    <row r="2" spans="1:13" ht="13.5" customHeight="1" x14ac:dyDescent="0.2">
      <c r="A2" s="569" t="s">
        <v>39</v>
      </c>
      <c r="B2" s="544"/>
      <c r="C2" s="544"/>
      <c r="D2" s="544"/>
      <c r="E2" s="544"/>
      <c r="F2" s="570"/>
      <c r="G2" s="15"/>
      <c r="H2" s="574" t="s">
        <v>42</v>
      </c>
      <c r="I2" s="574"/>
      <c r="J2" s="574"/>
      <c r="K2" s="575"/>
      <c r="L2" s="575"/>
      <c r="M2" s="575"/>
    </row>
    <row r="3" spans="1:13" ht="13.5" customHeight="1" x14ac:dyDescent="0.2">
      <c r="A3" s="567"/>
      <c r="B3" s="568"/>
      <c r="C3" s="568"/>
      <c r="D3" s="121" t="s">
        <v>441</v>
      </c>
      <c r="E3" s="122" t="s">
        <v>502</v>
      </c>
      <c r="F3" s="145" t="s">
        <v>43</v>
      </c>
      <c r="G3" s="136"/>
      <c r="H3" s="564"/>
      <c r="I3" s="564"/>
      <c r="J3" s="565"/>
      <c r="K3" s="339" t="s">
        <v>441</v>
      </c>
      <c r="L3" s="241" t="s">
        <v>502</v>
      </c>
      <c r="M3" s="151" t="s">
        <v>43</v>
      </c>
    </row>
    <row r="4" spans="1:13" ht="13.5" customHeight="1" x14ac:dyDescent="0.2">
      <c r="A4" s="571" t="s">
        <v>38</v>
      </c>
      <c r="B4" s="572"/>
      <c r="C4" s="572"/>
      <c r="D4" s="432"/>
      <c r="E4" s="206"/>
      <c r="F4" s="207"/>
      <c r="G4" s="56"/>
      <c r="H4" s="573" t="s">
        <v>38</v>
      </c>
      <c r="I4" s="573"/>
      <c r="J4" s="571"/>
      <c r="K4" s="318">
        <v>131095</v>
      </c>
      <c r="L4" s="242">
        <v>95288</v>
      </c>
      <c r="M4" s="169">
        <v>-35807</v>
      </c>
    </row>
    <row r="5" spans="1:13" ht="13.5" customHeight="1" x14ac:dyDescent="0.2">
      <c r="A5" s="154"/>
      <c r="B5" s="38"/>
      <c r="C5" s="38"/>
      <c r="D5" s="110"/>
      <c r="E5" s="111"/>
      <c r="F5" s="205"/>
      <c r="H5" s="208"/>
      <c r="I5" s="209"/>
      <c r="J5" s="209"/>
      <c r="K5" s="126"/>
      <c r="L5" s="243"/>
      <c r="M5" s="155"/>
    </row>
    <row r="6" spans="1:13" ht="13.5" customHeight="1" x14ac:dyDescent="0.2">
      <c r="A6" s="147"/>
      <c r="B6" s="51"/>
      <c r="C6" s="51"/>
      <c r="D6" s="51"/>
      <c r="E6" s="51"/>
      <c r="F6" s="144"/>
      <c r="H6" s="132">
        <v>111</v>
      </c>
      <c r="I6" s="563" t="s">
        <v>110</v>
      </c>
      <c r="J6" s="563"/>
      <c r="K6" s="118">
        <v>9375</v>
      </c>
      <c r="L6" s="244">
        <v>24870</v>
      </c>
      <c r="M6" s="156">
        <v>15495</v>
      </c>
    </row>
    <row r="7" spans="1:13" ht="13.5" customHeight="1" x14ac:dyDescent="0.2">
      <c r="A7" s="147"/>
      <c r="B7" s="51"/>
      <c r="C7" s="51"/>
      <c r="D7" s="51"/>
      <c r="E7" s="51"/>
      <c r="F7" s="144"/>
      <c r="H7" s="150"/>
      <c r="I7" s="48" t="s">
        <v>61</v>
      </c>
      <c r="J7" s="48" t="s">
        <v>442</v>
      </c>
      <c r="K7" s="114">
        <v>1850</v>
      </c>
      <c r="L7" s="115"/>
      <c r="M7" s="153">
        <v>-1850</v>
      </c>
    </row>
    <row r="8" spans="1:13" ht="13.5" customHeight="1" x14ac:dyDescent="0.2">
      <c r="A8" s="569" t="s">
        <v>34</v>
      </c>
      <c r="B8" s="544"/>
      <c r="C8" s="544"/>
      <c r="D8" s="544"/>
      <c r="E8" s="544"/>
      <c r="F8" s="570"/>
      <c r="H8" s="150"/>
      <c r="I8" s="48" t="s">
        <v>52</v>
      </c>
      <c r="J8" s="48" t="s">
        <v>53</v>
      </c>
      <c r="K8" s="114"/>
      <c r="L8" s="115">
        <v>1021</v>
      </c>
      <c r="M8" s="153">
        <v>1021</v>
      </c>
    </row>
    <row r="9" spans="1:13" ht="13.5" customHeight="1" x14ac:dyDescent="0.2">
      <c r="A9" s="567"/>
      <c r="B9" s="568"/>
      <c r="C9" s="568"/>
      <c r="D9" s="121" t="s">
        <v>441</v>
      </c>
      <c r="E9" s="122" t="s">
        <v>502</v>
      </c>
      <c r="F9" s="145" t="s">
        <v>43</v>
      </c>
      <c r="G9" s="56"/>
      <c r="H9" s="150"/>
      <c r="I9" s="48" t="s">
        <v>96</v>
      </c>
      <c r="J9" s="48" t="s">
        <v>106</v>
      </c>
      <c r="K9" s="114">
        <v>1176</v>
      </c>
      <c r="L9" s="115">
        <v>21389</v>
      </c>
      <c r="M9" s="153">
        <v>20213</v>
      </c>
    </row>
    <row r="10" spans="1:13" ht="13.5" customHeight="1" x14ac:dyDescent="0.2">
      <c r="A10" s="571" t="s">
        <v>38</v>
      </c>
      <c r="B10" s="572"/>
      <c r="C10" s="572"/>
      <c r="D10" s="432"/>
      <c r="E10" s="206"/>
      <c r="F10" s="207"/>
      <c r="H10" s="94"/>
      <c r="I10" s="49" t="s">
        <v>121</v>
      </c>
      <c r="J10" s="38" t="s">
        <v>390</v>
      </c>
      <c r="K10" s="119">
        <v>6349</v>
      </c>
      <c r="L10" s="120">
        <v>2460</v>
      </c>
      <c r="M10" s="155">
        <v>-3889</v>
      </c>
    </row>
    <row r="11" spans="1:13" ht="13.5" customHeight="1" x14ac:dyDescent="0.2">
      <c r="A11" s="154"/>
      <c r="B11" s="38"/>
      <c r="C11" s="38"/>
      <c r="D11" s="110"/>
      <c r="E11" s="111"/>
      <c r="F11" s="205"/>
      <c r="H11" s="150">
        <v>161</v>
      </c>
      <c r="I11" s="48" t="s">
        <v>130</v>
      </c>
      <c r="J11" s="51"/>
      <c r="K11" s="114">
        <v>1800</v>
      </c>
      <c r="L11" s="115">
        <v>3800</v>
      </c>
      <c r="M11" s="153">
        <v>2000</v>
      </c>
    </row>
    <row r="12" spans="1:13" ht="13.5" customHeight="1" x14ac:dyDescent="0.2">
      <c r="A12" s="132"/>
      <c r="B12" s="47"/>
      <c r="C12" s="37"/>
      <c r="D12" s="22"/>
      <c r="E12" s="22"/>
      <c r="F12" s="177"/>
      <c r="H12" s="150"/>
      <c r="I12" s="48" t="s">
        <v>75</v>
      </c>
      <c r="J12" s="51" t="s">
        <v>85</v>
      </c>
      <c r="K12" s="114"/>
      <c r="L12" s="115">
        <v>2000</v>
      </c>
      <c r="M12" s="153">
        <v>2000</v>
      </c>
    </row>
    <row r="13" spans="1:13" ht="13.5" customHeight="1" x14ac:dyDescent="0.2">
      <c r="A13" s="147"/>
      <c r="B13" s="51"/>
      <c r="C13" s="51"/>
      <c r="D13" s="51"/>
      <c r="E13" s="51"/>
      <c r="F13" s="158"/>
      <c r="H13" s="150"/>
      <c r="I13" s="48" t="s">
        <v>61</v>
      </c>
      <c r="J13" s="51" t="s">
        <v>442</v>
      </c>
      <c r="K13" s="114">
        <v>1800</v>
      </c>
      <c r="L13" s="115">
        <v>1800</v>
      </c>
      <c r="M13" s="153">
        <v>0</v>
      </c>
    </row>
    <row r="14" spans="1:13" ht="13.5" customHeight="1" x14ac:dyDescent="0.2">
      <c r="A14" s="147"/>
      <c r="B14" s="51"/>
      <c r="C14" s="51"/>
      <c r="D14" s="51"/>
      <c r="E14" s="51"/>
      <c r="F14" s="144"/>
      <c r="H14" s="132">
        <v>211</v>
      </c>
      <c r="I14" s="47" t="s">
        <v>159</v>
      </c>
      <c r="J14" s="47"/>
      <c r="K14" s="127">
        <v>85867</v>
      </c>
      <c r="L14" s="246">
        <v>31773</v>
      </c>
      <c r="M14" s="156">
        <v>-54094</v>
      </c>
    </row>
    <row r="15" spans="1:13" ht="13.5" customHeight="1" x14ac:dyDescent="0.2">
      <c r="A15" s="147"/>
      <c r="B15" s="51"/>
      <c r="C15" s="51"/>
      <c r="D15" s="51"/>
      <c r="E15" s="51"/>
      <c r="F15" s="144"/>
      <c r="H15" s="150"/>
      <c r="I15" s="48" t="s">
        <v>54</v>
      </c>
      <c r="J15" s="51" t="s">
        <v>56</v>
      </c>
      <c r="K15" s="114">
        <v>24570</v>
      </c>
      <c r="L15" s="115">
        <v>3000</v>
      </c>
      <c r="M15" s="153">
        <v>-21570</v>
      </c>
    </row>
    <row r="16" spans="1:13" ht="13.5" customHeight="1" x14ac:dyDescent="0.2">
      <c r="A16" s="147"/>
      <c r="B16" s="51"/>
      <c r="C16" s="51"/>
      <c r="D16" s="51"/>
      <c r="E16" s="51"/>
      <c r="F16" s="144"/>
      <c r="H16" s="150"/>
      <c r="I16" s="48" t="s">
        <v>96</v>
      </c>
      <c r="J16" s="40" t="s">
        <v>143</v>
      </c>
      <c r="K16" s="114">
        <v>3037</v>
      </c>
      <c r="L16" s="115"/>
      <c r="M16" s="153">
        <v>-3037</v>
      </c>
    </row>
    <row r="17" spans="1:13" ht="13.5" customHeight="1" x14ac:dyDescent="0.2">
      <c r="A17" s="147"/>
      <c r="B17" s="51"/>
      <c r="C17" s="51"/>
      <c r="D17" s="51"/>
      <c r="E17" s="51"/>
      <c r="F17" s="144"/>
      <c r="H17" s="150"/>
      <c r="I17" s="48" t="s">
        <v>96</v>
      </c>
      <c r="J17" s="40" t="s">
        <v>429</v>
      </c>
      <c r="K17" s="114"/>
      <c r="L17" s="115">
        <v>5123</v>
      </c>
      <c r="M17" s="153">
        <v>5123</v>
      </c>
    </row>
    <row r="18" spans="1:13" ht="13.5" customHeight="1" x14ac:dyDescent="0.2">
      <c r="A18" s="147"/>
      <c r="B18" s="51"/>
      <c r="C18" s="51"/>
      <c r="D18" s="51"/>
      <c r="E18" s="51"/>
      <c r="F18" s="144"/>
      <c r="H18" s="150"/>
      <c r="I18" s="48" t="s">
        <v>50</v>
      </c>
      <c r="J18" s="40" t="s">
        <v>315</v>
      </c>
      <c r="K18" s="114">
        <v>33270</v>
      </c>
      <c r="L18" s="115">
        <v>9800</v>
      </c>
      <c r="M18" s="153">
        <v>-23470</v>
      </c>
    </row>
    <row r="19" spans="1:13" ht="13.5" customHeight="1" x14ac:dyDescent="0.2">
      <c r="A19" s="147"/>
      <c r="B19" s="51"/>
      <c r="C19" s="51"/>
      <c r="D19" s="51"/>
      <c r="E19" s="51"/>
      <c r="F19" s="144"/>
      <c r="H19" s="150"/>
      <c r="I19" s="48" t="s">
        <v>104</v>
      </c>
      <c r="J19" s="40" t="s">
        <v>74</v>
      </c>
      <c r="K19" s="114">
        <v>10520</v>
      </c>
      <c r="L19" s="115">
        <v>6350</v>
      </c>
      <c r="M19" s="153">
        <v>-4170</v>
      </c>
    </row>
    <row r="20" spans="1:13" ht="13.5" customHeight="1" x14ac:dyDescent="0.2">
      <c r="A20" s="147"/>
      <c r="B20" s="51"/>
      <c r="C20" s="51"/>
      <c r="D20" s="51"/>
      <c r="E20" s="51"/>
      <c r="F20" s="144"/>
      <c r="H20" s="150"/>
      <c r="I20" s="48" t="s">
        <v>58</v>
      </c>
      <c r="J20" s="40" t="s">
        <v>58</v>
      </c>
      <c r="K20" s="114">
        <v>14470</v>
      </c>
      <c r="L20" s="115">
        <v>6200</v>
      </c>
      <c r="M20" s="153">
        <v>-8270</v>
      </c>
    </row>
    <row r="21" spans="1:13" ht="13.5" customHeight="1" x14ac:dyDescent="0.2">
      <c r="A21" s="147"/>
      <c r="B21" s="51"/>
      <c r="C21" s="51"/>
      <c r="D21" s="51"/>
      <c r="E21" s="51"/>
      <c r="F21" s="144"/>
      <c r="H21" s="150"/>
      <c r="I21" s="48" t="s">
        <v>96</v>
      </c>
      <c r="J21" s="40" t="s">
        <v>423</v>
      </c>
      <c r="K21" s="114"/>
      <c r="L21" s="115">
        <v>1300</v>
      </c>
      <c r="M21" s="153">
        <v>1300</v>
      </c>
    </row>
    <row r="22" spans="1:13" ht="13.5" customHeight="1" x14ac:dyDescent="0.2">
      <c r="A22" s="147"/>
      <c r="B22" s="51"/>
      <c r="C22" s="51"/>
      <c r="D22" s="51"/>
      <c r="E22" s="51"/>
      <c r="F22" s="144"/>
      <c r="H22" s="132">
        <v>251</v>
      </c>
      <c r="I22" s="47" t="s">
        <v>392</v>
      </c>
      <c r="J22" s="65"/>
      <c r="K22" s="118">
        <v>3</v>
      </c>
      <c r="L22" s="244">
        <v>0</v>
      </c>
      <c r="M22" s="156">
        <v>-3</v>
      </c>
    </row>
    <row r="23" spans="1:13" ht="13.5" customHeight="1" x14ac:dyDescent="0.2">
      <c r="A23" s="147"/>
      <c r="B23" s="51"/>
      <c r="C23" s="51"/>
      <c r="D23" s="51"/>
      <c r="E23" s="51"/>
      <c r="F23" s="144"/>
      <c r="H23" s="94"/>
      <c r="I23" s="49" t="s">
        <v>79</v>
      </c>
      <c r="J23" s="50" t="s">
        <v>80</v>
      </c>
      <c r="K23" s="119">
        <v>3</v>
      </c>
      <c r="L23" s="120">
        <v>0</v>
      </c>
      <c r="M23" s="155">
        <v>-3</v>
      </c>
    </row>
    <row r="24" spans="1:13" ht="13.5" customHeight="1" x14ac:dyDescent="0.2">
      <c r="A24" s="147"/>
      <c r="B24" s="51"/>
      <c r="C24" s="51"/>
      <c r="D24" s="51"/>
      <c r="E24" s="51"/>
      <c r="F24" s="144"/>
      <c r="H24" s="132">
        <v>256</v>
      </c>
      <c r="I24" s="47" t="s">
        <v>323</v>
      </c>
      <c r="J24" s="47"/>
      <c r="K24" s="118">
        <v>28444</v>
      </c>
      <c r="L24" s="244">
        <v>28869</v>
      </c>
      <c r="M24" s="156">
        <v>425</v>
      </c>
    </row>
    <row r="25" spans="1:13" ht="13.5" customHeight="1" x14ac:dyDescent="0.2">
      <c r="A25" s="147"/>
      <c r="B25" s="51"/>
      <c r="C25" s="51"/>
      <c r="D25" s="51"/>
      <c r="E25" s="51"/>
      <c r="F25" s="144"/>
      <c r="H25" s="150"/>
      <c r="I25" s="48" t="s">
        <v>50</v>
      </c>
      <c r="J25" s="40" t="s">
        <v>51</v>
      </c>
      <c r="K25" s="114">
        <v>28444</v>
      </c>
      <c r="L25" s="115">
        <v>28869</v>
      </c>
      <c r="M25" s="153">
        <v>425</v>
      </c>
    </row>
    <row r="26" spans="1:13" ht="13.5" customHeight="1" x14ac:dyDescent="0.2">
      <c r="A26" s="147"/>
      <c r="B26" s="51"/>
      <c r="C26" s="51"/>
      <c r="D26" s="51"/>
      <c r="E26" s="51"/>
      <c r="F26" s="144"/>
      <c r="H26" s="132">
        <v>311</v>
      </c>
      <c r="I26" s="47" t="s">
        <v>124</v>
      </c>
      <c r="J26" s="37"/>
      <c r="K26" s="118">
        <v>1497</v>
      </c>
      <c r="L26" s="244">
        <v>1856</v>
      </c>
      <c r="M26" s="156">
        <v>359</v>
      </c>
    </row>
    <row r="27" spans="1:13" ht="13.5" customHeight="1" x14ac:dyDescent="0.2">
      <c r="A27" s="147"/>
      <c r="B27" s="51"/>
      <c r="C27" s="51"/>
      <c r="D27" s="51"/>
      <c r="E27" s="51"/>
      <c r="F27" s="144"/>
      <c r="H27" s="150"/>
      <c r="I27" s="48" t="s">
        <v>119</v>
      </c>
      <c r="J27" s="40" t="s">
        <v>119</v>
      </c>
      <c r="K27" s="114">
        <v>1497</v>
      </c>
      <c r="L27" s="115">
        <v>1856</v>
      </c>
      <c r="M27" s="153">
        <v>359</v>
      </c>
    </row>
    <row r="28" spans="1:13" ht="13.5" customHeight="1" x14ac:dyDescent="0.2">
      <c r="A28" s="147"/>
      <c r="B28" s="51"/>
      <c r="C28" s="51"/>
      <c r="D28" s="51"/>
      <c r="E28" s="51"/>
      <c r="F28" s="144"/>
      <c r="H28" s="132">
        <v>423</v>
      </c>
      <c r="I28" s="47" t="s">
        <v>153</v>
      </c>
      <c r="J28" s="37"/>
      <c r="K28" s="118">
        <v>4109</v>
      </c>
      <c r="L28" s="244">
        <v>4120</v>
      </c>
      <c r="M28" s="156">
        <v>11</v>
      </c>
    </row>
    <row r="29" spans="1:13" ht="13.5" customHeight="1" x14ac:dyDescent="0.2">
      <c r="A29" s="147"/>
      <c r="B29" s="51"/>
      <c r="C29" s="51"/>
      <c r="D29" s="51"/>
      <c r="E29" s="51"/>
      <c r="F29" s="144"/>
      <c r="H29" s="94"/>
      <c r="I29" s="49" t="s">
        <v>119</v>
      </c>
      <c r="J29" s="50" t="s">
        <v>119</v>
      </c>
      <c r="K29" s="119">
        <v>4109</v>
      </c>
      <c r="L29" s="120">
        <v>4120</v>
      </c>
      <c r="M29" s="155">
        <v>11</v>
      </c>
    </row>
    <row r="30" spans="1:13" ht="13.5" customHeight="1" x14ac:dyDescent="0.2">
      <c r="A30" s="147"/>
      <c r="B30" s="51"/>
      <c r="C30" s="51"/>
      <c r="D30" s="51"/>
      <c r="E30" s="51"/>
      <c r="F30" s="144"/>
      <c r="H30" s="147"/>
      <c r="I30" s="51"/>
      <c r="J30" s="51"/>
      <c r="K30" s="51"/>
      <c r="L30" s="51"/>
      <c r="M30" s="144"/>
    </row>
    <row r="31" spans="1:13" ht="13.5" customHeight="1" x14ac:dyDescent="0.2">
      <c r="A31" s="147"/>
      <c r="B31" s="51"/>
      <c r="C31" s="51"/>
      <c r="D31" s="51"/>
      <c r="E31" s="51"/>
      <c r="F31" s="144"/>
      <c r="H31" s="147"/>
      <c r="I31" s="51"/>
      <c r="J31" s="51"/>
      <c r="K31" s="51"/>
      <c r="L31" s="51"/>
      <c r="M31" s="144"/>
    </row>
    <row r="32" spans="1:13" ht="13.5" customHeight="1" x14ac:dyDescent="0.2">
      <c r="A32" s="147"/>
      <c r="B32" s="51"/>
      <c r="C32" s="51"/>
      <c r="D32" s="51"/>
      <c r="E32" s="51"/>
      <c r="F32" s="144"/>
      <c r="H32" s="576" t="s">
        <v>37</v>
      </c>
      <c r="I32" s="577"/>
      <c r="J32" s="577"/>
      <c r="K32" s="577"/>
      <c r="L32" s="577"/>
      <c r="M32" s="578"/>
    </row>
    <row r="33" spans="1:13" ht="13.5" customHeight="1" x14ac:dyDescent="0.2">
      <c r="A33" s="147"/>
      <c r="B33" s="51"/>
      <c r="C33" s="51"/>
      <c r="D33" s="51"/>
      <c r="E33" s="51"/>
      <c r="F33" s="144"/>
      <c r="H33" s="564"/>
      <c r="I33" s="564"/>
      <c r="J33" s="565"/>
      <c r="K33" s="339" t="s">
        <v>441</v>
      </c>
      <c r="L33" s="241" t="s">
        <v>502</v>
      </c>
      <c r="M33" s="151" t="s">
        <v>43</v>
      </c>
    </row>
    <row r="34" spans="1:13" ht="13.5" customHeight="1" x14ac:dyDescent="0.2">
      <c r="A34" s="147"/>
      <c r="B34" s="51"/>
      <c r="C34" s="51"/>
      <c r="D34" s="51"/>
      <c r="E34" s="51"/>
      <c r="F34" s="144"/>
      <c r="H34" s="573" t="s">
        <v>38</v>
      </c>
      <c r="I34" s="573"/>
      <c r="J34" s="571"/>
      <c r="K34" s="318">
        <v>41231</v>
      </c>
      <c r="L34" s="242">
        <v>43742</v>
      </c>
      <c r="M34" s="169">
        <v>2511</v>
      </c>
    </row>
    <row r="35" spans="1:13" ht="13.5" customHeight="1" x14ac:dyDescent="0.2">
      <c r="A35" s="147"/>
      <c r="B35" s="51"/>
      <c r="C35" s="51"/>
      <c r="D35" s="51"/>
      <c r="E35" s="51"/>
      <c r="F35" s="144"/>
      <c r="H35" s="208"/>
      <c r="I35" s="209"/>
      <c r="J35" s="209"/>
      <c r="K35" s="126"/>
      <c r="L35" s="243"/>
      <c r="M35" s="155"/>
    </row>
    <row r="36" spans="1:13" ht="13.5" customHeight="1" x14ac:dyDescent="0.2">
      <c r="A36" s="147"/>
      <c r="B36" s="51"/>
      <c r="C36" s="51"/>
      <c r="D36" s="51"/>
      <c r="E36" s="51"/>
      <c r="F36" s="144"/>
      <c r="H36" s="150">
        <v>81</v>
      </c>
      <c r="I36" s="48" t="s">
        <v>117</v>
      </c>
      <c r="J36" s="51"/>
      <c r="K36" s="118">
        <v>11409</v>
      </c>
      <c r="L36" s="244">
        <v>11366</v>
      </c>
      <c r="M36" s="153">
        <v>-43</v>
      </c>
    </row>
    <row r="37" spans="1:13" ht="13.5" customHeight="1" x14ac:dyDescent="0.2">
      <c r="A37" s="147"/>
      <c r="B37" s="51"/>
      <c r="C37" s="51"/>
      <c r="D37" s="51"/>
      <c r="E37" s="51"/>
      <c r="F37" s="144"/>
      <c r="H37" s="150"/>
      <c r="I37" s="48" t="s">
        <v>119</v>
      </c>
      <c r="J37" s="48" t="s">
        <v>119</v>
      </c>
      <c r="K37" s="114">
        <v>11409</v>
      </c>
      <c r="L37" s="115">
        <v>11366</v>
      </c>
      <c r="M37" s="153">
        <v>-43</v>
      </c>
    </row>
    <row r="38" spans="1:13" ht="13.5" customHeight="1" x14ac:dyDescent="0.2">
      <c r="A38" s="147"/>
      <c r="B38" s="51"/>
      <c r="C38" s="51"/>
      <c r="D38" s="51"/>
      <c r="E38" s="51"/>
      <c r="F38" s="144"/>
      <c r="H38" s="132">
        <v>222</v>
      </c>
      <c r="I38" s="47" t="s">
        <v>78</v>
      </c>
      <c r="J38" s="37"/>
      <c r="K38" s="118">
        <v>26930</v>
      </c>
      <c r="L38" s="244">
        <v>28376</v>
      </c>
      <c r="M38" s="156">
        <v>1446</v>
      </c>
    </row>
    <row r="39" spans="1:13" ht="13.5" customHeight="1" x14ac:dyDescent="0.2">
      <c r="A39" s="147"/>
      <c r="B39" s="51"/>
      <c r="C39" s="51"/>
      <c r="D39" s="51"/>
      <c r="E39" s="51"/>
      <c r="F39" s="144"/>
      <c r="H39" s="150"/>
      <c r="I39" s="48" t="s">
        <v>54</v>
      </c>
      <c r="J39" s="51" t="s">
        <v>56</v>
      </c>
      <c r="K39" s="114">
        <v>1948</v>
      </c>
      <c r="L39" s="115">
        <v>1881</v>
      </c>
      <c r="M39" s="153">
        <v>-67</v>
      </c>
    </row>
    <row r="40" spans="1:13" ht="13.5" customHeight="1" x14ac:dyDescent="0.2">
      <c r="A40" s="147"/>
      <c r="B40" s="51"/>
      <c r="C40" s="51"/>
      <c r="D40" s="51"/>
      <c r="E40" s="51"/>
      <c r="F40" s="144"/>
      <c r="H40" s="150"/>
      <c r="I40" s="48" t="s">
        <v>50</v>
      </c>
      <c r="J40" s="51" t="s">
        <v>51</v>
      </c>
      <c r="K40" s="114">
        <v>460</v>
      </c>
      <c r="L40" s="115"/>
      <c r="M40" s="153">
        <v>-460</v>
      </c>
    </row>
    <row r="41" spans="1:13" ht="13.5" customHeight="1" x14ac:dyDescent="0.2">
      <c r="A41" s="147"/>
      <c r="B41" s="51"/>
      <c r="C41" s="51"/>
      <c r="D41" s="51"/>
      <c r="E41" s="51"/>
      <c r="F41" s="144"/>
      <c r="H41" s="150"/>
      <c r="I41" s="48" t="s">
        <v>61</v>
      </c>
      <c r="J41" s="51" t="s">
        <v>442</v>
      </c>
      <c r="K41" s="114">
        <v>320</v>
      </c>
      <c r="L41" s="115"/>
      <c r="M41" s="153">
        <v>-320</v>
      </c>
    </row>
    <row r="42" spans="1:13" ht="13.5" customHeight="1" x14ac:dyDescent="0.2">
      <c r="A42" s="147"/>
      <c r="B42" s="51"/>
      <c r="C42" s="51"/>
      <c r="D42" s="51"/>
      <c r="E42" s="51"/>
      <c r="F42" s="144"/>
      <c r="H42" s="150"/>
      <c r="I42" s="48" t="s">
        <v>58</v>
      </c>
      <c r="J42" s="40" t="s">
        <v>72</v>
      </c>
      <c r="K42" s="114">
        <v>16690</v>
      </c>
      <c r="L42" s="115">
        <v>19779</v>
      </c>
      <c r="M42" s="153">
        <v>3089</v>
      </c>
    </row>
    <row r="43" spans="1:13" ht="13.5" customHeight="1" x14ac:dyDescent="0.2">
      <c r="A43" s="147"/>
      <c r="B43" s="51"/>
      <c r="C43" s="51"/>
      <c r="D43" s="51"/>
      <c r="E43" s="51"/>
      <c r="F43" s="144"/>
      <c r="H43" s="150"/>
      <c r="I43" s="48" t="s">
        <v>77</v>
      </c>
      <c r="J43" s="40" t="s">
        <v>77</v>
      </c>
      <c r="K43" s="114">
        <v>1428</v>
      </c>
      <c r="L43" s="115"/>
      <c r="M43" s="153">
        <v>-1428</v>
      </c>
    </row>
    <row r="44" spans="1:13" ht="13.5" customHeight="1" x14ac:dyDescent="0.2">
      <c r="A44" s="147"/>
      <c r="B44" s="51"/>
      <c r="C44" s="51"/>
      <c r="D44" s="51"/>
      <c r="E44" s="51"/>
      <c r="F44" s="144"/>
      <c r="H44" s="150"/>
      <c r="I44" s="48" t="s">
        <v>127</v>
      </c>
      <c r="J44" s="40" t="s">
        <v>128</v>
      </c>
      <c r="K44" s="114">
        <v>6084</v>
      </c>
      <c r="L44" s="115">
        <v>6716</v>
      </c>
      <c r="M44" s="153">
        <v>632</v>
      </c>
    </row>
    <row r="45" spans="1:13" ht="13.5" customHeight="1" x14ac:dyDescent="0.2">
      <c r="A45" s="147"/>
      <c r="B45" s="51"/>
      <c r="C45" s="51"/>
      <c r="D45" s="51"/>
      <c r="E45" s="51"/>
      <c r="F45" s="144"/>
      <c r="H45" s="171">
        <v>251</v>
      </c>
      <c r="I45" s="37" t="s">
        <v>392</v>
      </c>
      <c r="J45" s="37"/>
      <c r="K45" s="112">
        <v>12</v>
      </c>
      <c r="L45" s="113">
        <v>0</v>
      </c>
      <c r="M45" s="433">
        <v>-12</v>
      </c>
    </row>
    <row r="46" spans="1:13" ht="13.5" customHeight="1" x14ac:dyDescent="0.2">
      <c r="A46" s="147"/>
      <c r="B46" s="51"/>
      <c r="C46" s="51"/>
      <c r="D46" s="51"/>
      <c r="E46" s="51"/>
      <c r="F46" s="144"/>
      <c r="H46" s="147"/>
      <c r="I46" s="51" t="s">
        <v>123</v>
      </c>
      <c r="J46" s="51" t="s">
        <v>443</v>
      </c>
      <c r="K46" s="108">
        <v>12</v>
      </c>
      <c r="L46" s="109"/>
      <c r="M46" s="434">
        <v>-12</v>
      </c>
    </row>
    <row r="47" spans="1:13" ht="13.5" customHeight="1" x14ac:dyDescent="0.2">
      <c r="A47" s="147"/>
      <c r="B47" s="51"/>
      <c r="C47" s="51"/>
      <c r="D47" s="51"/>
      <c r="E47" s="51"/>
      <c r="F47" s="144"/>
      <c r="H47" s="132">
        <v>311</v>
      </c>
      <c r="I47" s="47" t="s">
        <v>124</v>
      </c>
      <c r="J47" s="37"/>
      <c r="K47" s="112">
        <v>2550</v>
      </c>
      <c r="L47" s="113">
        <v>3000</v>
      </c>
      <c r="M47" s="320">
        <v>450</v>
      </c>
    </row>
    <row r="48" spans="1:13" ht="13.5" customHeight="1" x14ac:dyDescent="0.2">
      <c r="A48" s="147"/>
      <c r="B48" s="51"/>
      <c r="C48" s="51"/>
      <c r="D48" s="51"/>
      <c r="E48" s="51"/>
      <c r="F48" s="144"/>
      <c r="H48" s="150"/>
      <c r="I48" s="48" t="s">
        <v>50</v>
      </c>
      <c r="J48" s="40" t="s">
        <v>51</v>
      </c>
      <c r="K48" s="108">
        <v>1650</v>
      </c>
      <c r="L48" s="109">
        <v>1950</v>
      </c>
      <c r="M48" s="202">
        <v>300</v>
      </c>
    </row>
    <row r="49" spans="1:13" ht="13.5" customHeight="1" x14ac:dyDescent="0.2">
      <c r="A49" s="147"/>
      <c r="B49" s="51"/>
      <c r="C49" s="51"/>
      <c r="D49" s="51"/>
      <c r="E49" s="51"/>
      <c r="F49" s="144"/>
      <c r="H49" s="94"/>
      <c r="I49" s="49" t="s">
        <v>75</v>
      </c>
      <c r="J49" s="38" t="s">
        <v>131</v>
      </c>
      <c r="K49" s="116">
        <v>900</v>
      </c>
      <c r="L49" s="95">
        <v>1050</v>
      </c>
      <c r="M49" s="203">
        <v>150</v>
      </c>
    </row>
    <row r="50" spans="1:13" ht="13.5" customHeight="1" x14ac:dyDescent="0.2">
      <c r="A50" s="147"/>
      <c r="B50" s="51"/>
      <c r="C50" s="51"/>
      <c r="D50" s="51"/>
      <c r="E50" s="51"/>
      <c r="F50" s="144"/>
      <c r="H50" s="171">
        <v>481</v>
      </c>
      <c r="I50" s="37" t="s">
        <v>107</v>
      </c>
      <c r="J50" s="37"/>
      <c r="K50" s="112">
        <v>0</v>
      </c>
      <c r="L50" s="113">
        <v>1000</v>
      </c>
      <c r="M50" s="321">
        <v>1000</v>
      </c>
    </row>
    <row r="51" spans="1:13" ht="13.5" customHeight="1" x14ac:dyDescent="0.2">
      <c r="A51" s="147"/>
      <c r="B51" s="51"/>
      <c r="C51" s="51"/>
      <c r="D51" s="51"/>
      <c r="E51" s="51"/>
      <c r="F51" s="144"/>
      <c r="H51" s="154"/>
      <c r="I51" s="38" t="s">
        <v>88</v>
      </c>
      <c r="J51" s="38" t="s">
        <v>89</v>
      </c>
      <c r="K51" s="116"/>
      <c r="L51" s="95">
        <v>1000</v>
      </c>
      <c r="M51" s="322">
        <v>1000</v>
      </c>
    </row>
    <row r="52" spans="1:13" ht="13.5" customHeight="1" x14ac:dyDescent="0.2">
      <c r="A52" s="147"/>
      <c r="B52" s="51"/>
      <c r="C52" s="51"/>
      <c r="D52" s="51"/>
      <c r="E52" s="51"/>
      <c r="F52" s="144"/>
      <c r="H52" s="171">
        <v>541</v>
      </c>
      <c r="I52" s="37" t="s">
        <v>444</v>
      </c>
      <c r="J52" s="37"/>
      <c r="K52" s="112">
        <v>330</v>
      </c>
      <c r="L52" s="113">
        <v>0</v>
      </c>
      <c r="M52" s="433">
        <v>-330</v>
      </c>
    </row>
    <row r="53" spans="1:13" ht="13.5" customHeight="1" x14ac:dyDescent="0.2">
      <c r="A53" s="147"/>
      <c r="B53" s="51"/>
      <c r="C53" s="51"/>
      <c r="D53" s="51"/>
      <c r="E53" s="51"/>
      <c r="F53" s="144"/>
      <c r="H53" s="154"/>
      <c r="I53" s="38" t="s">
        <v>92</v>
      </c>
      <c r="J53" s="38" t="s">
        <v>445</v>
      </c>
      <c r="K53" s="116">
        <v>330</v>
      </c>
      <c r="L53" s="95">
        <v>0</v>
      </c>
      <c r="M53" s="496">
        <v>-330</v>
      </c>
    </row>
    <row r="54" spans="1:13" ht="13.5" customHeight="1" x14ac:dyDescent="0.2">
      <c r="A54" s="147"/>
      <c r="B54" s="51"/>
      <c r="C54" s="51"/>
      <c r="D54" s="51"/>
      <c r="E54" s="51"/>
      <c r="F54" s="144"/>
      <c r="H54" s="171"/>
      <c r="I54" s="37"/>
      <c r="J54" s="37"/>
      <c r="K54" s="22"/>
      <c r="L54" s="22"/>
      <c r="M54" s="435"/>
    </row>
    <row r="55" spans="1:13" ht="13.5" customHeight="1" x14ac:dyDescent="0.2">
      <c r="A55" s="147"/>
      <c r="B55" s="51"/>
      <c r="C55" s="51"/>
      <c r="D55" s="51"/>
      <c r="E55" s="51"/>
      <c r="F55" s="144"/>
      <c r="H55" s="147"/>
      <c r="I55" s="51"/>
      <c r="J55" s="51"/>
      <c r="K55" s="14"/>
      <c r="L55" s="14"/>
      <c r="M55" s="436"/>
    </row>
    <row r="56" spans="1:13" ht="13.5" customHeight="1" x14ac:dyDescent="0.2">
      <c r="A56" s="147"/>
      <c r="B56" s="51"/>
      <c r="C56" s="51"/>
      <c r="D56" s="51"/>
      <c r="E56" s="51"/>
      <c r="F56" s="144"/>
      <c r="H56" s="147"/>
      <c r="I56" s="51"/>
      <c r="J56" s="51"/>
      <c r="K56" s="51"/>
      <c r="L56" s="51"/>
      <c r="M56" s="144"/>
    </row>
    <row r="57" spans="1:13" ht="13.5" customHeight="1" x14ac:dyDescent="0.2">
      <c r="A57" s="150"/>
      <c r="B57" s="14"/>
      <c r="C57" s="14"/>
      <c r="D57" s="14"/>
      <c r="E57" s="14"/>
      <c r="F57" s="61"/>
      <c r="G57" s="14"/>
      <c r="H57" s="150"/>
      <c r="I57" s="14"/>
      <c r="J57" s="14"/>
      <c r="K57" s="14"/>
      <c r="L57" s="14"/>
      <c r="M57" s="61"/>
    </row>
    <row r="58" spans="1:13" ht="13.5" customHeight="1" x14ac:dyDescent="0.2">
      <c r="A58" s="150"/>
      <c r="B58" s="14"/>
      <c r="C58" s="14"/>
      <c r="D58" s="14"/>
      <c r="E58" s="14"/>
      <c r="F58" s="61"/>
      <c r="G58" s="14"/>
      <c r="H58" s="150"/>
      <c r="I58" s="14"/>
      <c r="J58" s="14"/>
      <c r="K58" s="14"/>
      <c r="L58" s="14"/>
      <c r="M58" s="61"/>
    </row>
    <row r="59" spans="1:13" ht="13.5" customHeight="1" x14ac:dyDescent="0.2">
      <c r="A59" s="150"/>
      <c r="B59" s="14"/>
      <c r="C59" s="14"/>
      <c r="D59" s="14"/>
      <c r="E59" s="14"/>
      <c r="F59" s="61"/>
      <c r="G59" s="14"/>
      <c r="H59" s="508"/>
      <c r="I59" s="58"/>
      <c r="J59" s="58"/>
      <c r="K59" s="58"/>
      <c r="L59" s="58"/>
      <c r="M59" s="509"/>
    </row>
    <row r="60" spans="1:13" ht="13.5" customHeight="1" x14ac:dyDescent="0.2">
      <c r="A60" s="492"/>
      <c r="B60" s="493"/>
      <c r="C60" s="493"/>
      <c r="D60" s="493"/>
      <c r="E60" s="493"/>
      <c r="F60" s="494"/>
      <c r="G60" s="58"/>
      <c r="H60" s="510"/>
      <c r="I60" s="511"/>
      <c r="J60" s="511"/>
      <c r="K60" s="511"/>
      <c r="L60" s="511"/>
      <c r="M60" s="512"/>
    </row>
    <row r="61" spans="1:13" ht="13.5" customHeight="1" x14ac:dyDescent="0.2">
      <c r="A61" s="393"/>
      <c r="B61" s="393"/>
      <c r="C61" s="393"/>
      <c r="D61" s="393"/>
      <c r="E61" s="393"/>
      <c r="F61" s="393"/>
      <c r="G61" s="393"/>
      <c r="H61" s="58"/>
      <c r="I61" s="58"/>
      <c r="J61" s="58"/>
      <c r="K61" s="58"/>
      <c r="L61" s="58"/>
      <c r="M61" s="58"/>
    </row>
    <row r="62" spans="1:13" ht="13.5" customHeight="1" x14ac:dyDescent="0.2">
      <c r="A62" s="48"/>
      <c r="B62" s="48"/>
      <c r="C62" s="51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3.5" customHeight="1" x14ac:dyDescent="0.2">
      <c r="A63" s="48"/>
      <c r="B63" s="48"/>
      <c r="C63" s="51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t="13.5" customHeight="1" x14ac:dyDescent="0.2">
      <c r="A64" s="48"/>
      <c r="B64" s="48"/>
      <c r="C64" s="51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t="13.5" customHeight="1" x14ac:dyDescent="0.2">
      <c r="A65" s="48"/>
      <c r="B65" s="48"/>
      <c r="C65" s="51"/>
      <c r="D65" s="58"/>
      <c r="E65" s="58"/>
      <c r="F65" s="58"/>
      <c r="G65" s="58"/>
      <c r="H65" s="51"/>
      <c r="I65" s="51"/>
      <c r="J65" s="51"/>
      <c r="K65" s="51"/>
      <c r="L65" s="51"/>
      <c r="M65" s="51"/>
    </row>
    <row r="66" spans="1:13" ht="13.5" customHeight="1" x14ac:dyDescent="0.2">
      <c r="A66" s="48"/>
      <c r="B66" s="48"/>
      <c r="C66" s="51"/>
      <c r="D66" s="51"/>
      <c r="E66" s="51"/>
      <c r="F66" s="51"/>
      <c r="H66" s="51"/>
      <c r="I66" s="51"/>
      <c r="J66" s="51"/>
      <c r="K66" s="51"/>
      <c r="L66" s="51"/>
      <c r="M66" s="51"/>
    </row>
    <row r="67" spans="1:13" ht="13.5" customHeight="1" x14ac:dyDescent="0.2">
      <c r="A67" s="48"/>
      <c r="B67" s="48"/>
      <c r="C67" s="51"/>
      <c r="D67" s="51"/>
      <c r="E67" s="51"/>
      <c r="F67" s="51"/>
      <c r="H67" s="51"/>
      <c r="I67" s="51"/>
      <c r="J67" s="51"/>
      <c r="K67" s="51"/>
      <c r="L67" s="51"/>
      <c r="M67" s="51"/>
    </row>
    <row r="68" spans="1:13" ht="13.5" customHeight="1" x14ac:dyDescent="0.2">
      <c r="A68" s="51"/>
      <c r="B68" s="51"/>
      <c r="C68" s="51"/>
      <c r="D68" s="51"/>
      <c r="E68" s="51"/>
      <c r="F68" s="51"/>
      <c r="H68" s="51"/>
      <c r="I68" s="51"/>
      <c r="J68" s="51"/>
      <c r="K68" s="51"/>
      <c r="L68" s="51"/>
      <c r="M68" s="51"/>
    </row>
    <row r="69" spans="1:13" ht="13.5" customHeight="1" x14ac:dyDescent="0.2">
      <c r="A69" s="51"/>
      <c r="B69" s="51"/>
      <c r="C69" s="51"/>
      <c r="D69" s="51"/>
      <c r="E69" s="51"/>
      <c r="F69" s="51"/>
    </row>
  </sheetData>
  <mergeCells count="15">
    <mergeCell ref="H34:J34"/>
    <mergeCell ref="H2:M2"/>
    <mergeCell ref="H4:J4"/>
    <mergeCell ref="H3:J3"/>
    <mergeCell ref="H32:M32"/>
    <mergeCell ref="A1:F1"/>
    <mergeCell ref="I6:J6"/>
    <mergeCell ref="H33:J33"/>
    <mergeCell ref="L1:M1"/>
    <mergeCell ref="A3:C3"/>
    <mergeCell ref="A9:C9"/>
    <mergeCell ref="A2:F2"/>
    <mergeCell ref="A8:F8"/>
    <mergeCell ref="A4:C4"/>
    <mergeCell ref="A10:C1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view="pageBreakPreview" zoomScale="120" zoomScaleNormal="100" workbookViewId="0">
      <selection sqref="A1:D1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7773437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5.44140625" style="10" bestFit="1" customWidth="1"/>
    <col min="15" max="15" width="6.77734375" style="1" bestFit="1" customWidth="1"/>
    <col min="16" max="16" width="7.21875" style="1" bestFit="1" customWidth="1"/>
    <col min="17" max="17" width="3" style="1" bestFit="1" customWidth="1"/>
    <col min="18" max="18" width="4.77734375" style="1" bestFit="1" customWidth="1"/>
    <col min="19" max="20" width="9" style="1"/>
    <col min="21" max="21" width="4.77734375" style="1" bestFit="1" customWidth="1"/>
    <col min="22" max="16384" width="9" style="1"/>
  </cols>
  <sheetData>
    <row r="1" spans="1:15" ht="15" customHeight="1" x14ac:dyDescent="0.2">
      <c r="A1" s="533" t="s">
        <v>23</v>
      </c>
      <c r="B1" s="533"/>
      <c r="C1" s="533"/>
      <c r="D1" s="533"/>
    </row>
    <row r="2" spans="1:15" ht="15" customHeight="1" x14ac:dyDescent="0.2">
      <c r="A2" s="534" t="s">
        <v>28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80" t="s">
        <v>14</v>
      </c>
      <c r="C5" s="580"/>
      <c r="D5" s="580" t="s">
        <v>15</v>
      </c>
      <c r="E5" s="580"/>
      <c r="F5" s="580" t="s">
        <v>16</v>
      </c>
      <c r="G5" s="580"/>
      <c r="H5" s="580" t="s">
        <v>8</v>
      </c>
      <c r="I5" s="580"/>
      <c r="J5" s="580" t="s">
        <v>9</v>
      </c>
      <c r="K5" s="580"/>
    </row>
    <row r="6" spans="1:15" s="2" customFormat="1" ht="15" customHeight="1" x14ac:dyDescent="0.2">
      <c r="A6" s="532"/>
      <c r="B6" s="103" t="s">
        <v>12</v>
      </c>
      <c r="C6" s="104" t="s">
        <v>13</v>
      </c>
      <c r="D6" s="105" t="s">
        <v>12</v>
      </c>
      <c r="E6" s="104" t="s">
        <v>13</v>
      </c>
      <c r="F6" s="103" t="s">
        <v>12</v>
      </c>
      <c r="G6" s="106" t="s">
        <v>13</v>
      </c>
      <c r="H6" s="105" t="s">
        <v>12</v>
      </c>
      <c r="I6" s="104" t="s">
        <v>13</v>
      </c>
      <c r="J6" s="103" t="s">
        <v>12</v>
      </c>
      <c r="K6" s="106" t="s">
        <v>13</v>
      </c>
    </row>
    <row r="7" spans="1:15" ht="15" customHeight="1" x14ac:dyDescent="0.2">
      <c r="A7" s="506" t="s">
        <v>594</v>
      </c>
      <c r="B7" s="3">
        <v>128</v>
      </c>
      <c r="C7" s="86">
        <v>781080</v>
      </c>
      <c r="D7" s="87">
        <v>4339</v>
      </c>
      <c r="E7" s="16">
        <v>750502</v>
      </c>
      <c r="F7" s="3">
        <v>5798</v>
      </c>
      <c r="G7" s="86">
        <v>174328</v>
      </c>
      <c r="H7" s="87">
        <v>316</v>
      </c>
      <c r="I7" s="16">
        <v>60255</v>
      </c>
      <c r="J7" s="87">
        <v>10581</v>
      </c>
      <c r="K7" s="86">
        <v>1766165</v>
      </c>
    </row>
    <row r="8" spans="1:15" ht="15" customHeight="1" x14ac:dyDescent="0.2">
      <c r="A8" s="506" t="s">
        <v>589</v>
      </c>
      <c r="B8" s="3">
        <v>120</v>
      </c>
      <c r="C8" s="86">
        <v>692815</v>
      </c>
      <c r="D8" s="87">
        <v>3818</v>
      </c>
      <c r="E8" s="16">
        <v>590530</v>
      </c>
      <c r="F8" s="3">
        <v>5734</v>
      </c>
      <c r="G8" s="86">
        <v>192212</v>
      </c>
      <c r="H8" s="87">
        <v>120</v>
      </c>
      <c r="I8" s="16">
        <v>48067</v>
      </c>
      <c r="J8" s="87">
        <v>9792</v>
      </c>
      <c r="K8" s="86">
        <v>1523624</v>
      </c>
    </row>
    <row r="9" spans="1:15" ht="15" customHeight="1" x14ac:dyDescent="0.2">
      <c r="A9" s="506" t="s">
        <v>576</v>
      </c>
      <c r="B9" s="3">
        <v>128</v>
      </c>
      <c r="C9" s="86">
        <v>715292</v>
      </c>
      <c r="D9" s="87">
        <v>3698</v>
      </c>
      <c r="E9" s="16">
        <v>619218</v>
      </c>
      <c r="F9" s="3">
        <v>5519</v>
      </c>
      <c r="G9" s="86">
        <v>177900</v>
      </c>
      <c r="H9" s="87">
        <v>102</v>
      </c>
      <c r="I9" s="16">
        <v>81446</v>
      </c>
      <c r="J9" s="87">
        <v>9447</v>
      </c>
      <c r="K9" s="86">
        <v>1593856</v>
      </c>
    </row>
    <row r="10" spans="1:15" ht="15" customHeight="1" x14ac:dyDescent="0.2">
      <c r="A10" s="506" t="s">
        <v>577</v>
      </c>
      <c r="B10" s="3">
        <v>130</v>
      </c>
      <c r="C10" s="86">
        <v>591788</v>
      </c>
      <c r="D10" s="87">
        <v>3606</v>
      </c>
      <c r="E10" s="16">
        <v>586148</v>
      </c>
      <c r="F10" s="3">
        <v>4299</v>
      </c>
      <c r="G10" s="86">
        <v>145770</v>
      </c>
      <c r="H10" s="87">
        <v>139</v>
      </c>
      <c r="I10" s="16">
        <v>76984</v>
      </c>
      <c r="J10" s="87">
        <v>8174</v>
      </c>
      <c r="K10" s="86">
        <v>1400690</v>
      </c>
    </row>
    <row r="11" spans="1:15" ht="15" customHeight="1" x14ac:dyDescent="0.2">
      <c r="A11" s="506" t="s">
        <v>590</v>
      </c>
      <c r="B11" s="3">
        <v>99</v>
      </c>
      <c r="C11" s="86">
        <v>444933</v>
      </c>
      <c r="D11" s="87">
        <v>3506</v>
      </c>
      <c r="E11" s="16">
        <v>558070</v>
      </c>
      <c r="F11" s="3">
        <v>5466</v>
      </c>
      <c r="G11" s="86">
        <v>180562</v>
      </c>
      <c r="H11" s="87">
        <v>86</v>
      </c>
      <c r="I11" s="16">
        <v>49105</v>
      </c>
      <c r="J11" s="87">
        <v>9157</v>
      </c>
      <c r="K11" s="86">
        <v>1232670</v>
      </c>
    </row>
    <row r="12" spans="1:15" ht="15" customHeight="1" x14ac:dyDescent="0.2">
      <c r="A12" s="506" t="s">
        <v>579</v>
      </c>
      <c r="B12" s="3">
        <v>128</v>
      </c>
      <c r="C12" s="216">
        <v>534717</v>
      </c>
      <c r="D12" s="217">
        <v>3354</v>
      </c>
      <c r="E12" s="218">
        <v>526042</v>
      </c>
      <c r="F12" s="219">
        <v>4886</v>
      </c>
      <c r="G12" s="216">
        <v>170085</v>
      </c>
      <c r="H12" s="217">
        <v>103</v>
      </c>
      <c r="I12" s="218">
        <v>80045</v>
      </c>
      <c r="J12" s="217">
        <v>8471</v>
      </c>
      <c r="K12" s="216">
        <v>1310889</v>
      </c>
    </row>
    <row r="13" spans="1:15" ht="15" customHeight="1" x14ac:dyDescent="0.2">
      <c r="A13" s="506" t="s">
        <v>580</v>
      </c>
      <c r="B13" s="3">
        <v>83</v>
      </c>
      <c r="C13" s="216">
        <v>377739</v>
      </c>
      <c r="D13" s="217">
        <v>3423</v>
      </c>
      <c r="E13" s="218">
        <v>553566</v>
      </c>
      <c r="F13" s="219">
        <v>5529</v>
      </c>
      <c r="G13" s="216">
        <v>158873</v>
      </c>
      <c r="H13" s="217">
        <v>84</v>
      </c>
      <c r="I13" s="218">
        <v>41100</v>
      </c>
      <c r="J13" s="217">
        <v>9119</v>
      </c>
      <c r="K13" s="216">
        <v>1131278</v>
      </c>
    </row>
    <row r="14" spans="1:15" ht="15" customHeight="1" x14ac:dyDescent="0.2">
      <c r="A14" s="507" t="s">
        <v>581</v>
      </c>
      <c r="B14" s="255">
        <v>35</v>
      </c>
      <c r="C14" s="256">
        <v>290492</v>
      </c>
      <c r="D14" s="257">
        <v>3318</v>
      </c>
      <c r="E14" s="258">
        <v>635807</v>
      </c>
      <c r="F14" s="255">
        <v>5619</v>
      </c>
      <c r="G14" s="256">
        <v>176097</v>
      </c>
      <c r="H14" s="257">
        <v>80</v>
      </c>
      <c r="I14" s="258">
        <v>49027</v>
      </c>
      <c r="J14" s="257">
        <v>9052</v>
      </c>
      <c r="K14" s="256">
        <v>1151423</v>
      </c>
    </row>
    <row r="15" spans="1:15" ht="15" customHeight="1" x14ac:dyDescent="0.2">
      <c r="A15" s="507" t="s">
        <v>593</v>
      </c>
      <c r="B15" s="255">
        <v>20</v>
      </c>
      <c r="C15" s="256">
        <v>159057</v>
      </c>
      <c r="D15" s="257">
        <v>3115</v>
      </c>
      <c r="E15" s="258">
        <v>593984</v>
      </c>
      <c r="F15" s="255">
        <v>5209</v>
      </c>
      <c r="G15" s="256">
        <v>159006</v>
      </c>
      <c r="H15" s="257">
        <v>74</v>
      </c>
      <c r="I15" s="258">
        <v>45315</v>
      </c>
      <c r="J15" s="257">
        <v>8418</v>
      </c>
      <c r="K15" s="256">
        <v>957362</v>
      </c>
    </row>
    <row r="16" spans="1:15" ht="15" customHeight="1" x14ac:dyDescent="0.2">
      <c r="A16" s="507" t="s">
        <v>583</v>
      </c>
      <c r="B16" s="3">
        <v>15</v>
      </c>
      <c r="C16" s="216">
        <v>165286</v>
      </c>
      <c r="D16" s="217">
        <v>2463</v>
      </c>
      <c r="E16" s="218">
        <v>332350</v>
      </c>
      <c r="F16" s="219">
        <v>5568</v>
      </c>
      <c r="G16" s="216">
        <v>182533</v>
      </c>
      <c r="H16" s="217">
        <v>61</v>
      </c>
      <c r="I16" s="218">
        <v>36378</v>
      </c>
      <c r="J16" s="217">
        <v>8107</v>
      </c>
      <c r="K16" s="216">
        <v>716547</v>
      </c>
    </row>
    <row r="17" spans="1:21" ht="15" customHeight="1" x14ac:dyDescent="0.2">
      <c r="A17" s="537" t="s">
        <v>379</v>
      </c>
      <c r="B17" s="537"/>
      <c r="C17" s="537"/>
      <c r="D17" s="537"/>
      <c r="E17" s="537"/>
      <c r="F17" s="537"/>
      <c r="G17" s="537"/>
      <c r="H17" s="537"/>
    </row>
    <row r="18" spans="1:21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31" t="s">
        <v>21</v>
      </c>
      <c r="O18" s="531"/>
      <c r="S18" s="10"/>
      <c r="U18" s="10"/>
    </row>
    <row r="19" spans="1:21" ht="15" customHeight="1" x14ac:dyDescent="0.2">
      <c r="A19" s="9" t="s">
        <v>11</v>
      </c>
      <c r="B19" s="581" t="s">
        <v>3</v>
      </c>
      <c r="C19" s="582"/>
      <c r="D19" s="581" t="s">
        <v>4</v>
      </c>
      <c r="E19" s="582"/>
      <c r="F19" s="581" t="s">
        <v>4</v>
      </c>
      <c r="G19" s="582"/>
      <c r="H19" s="581" t="s">
        <v>4</v>
      </c>
      <c r="I19" s="582"/>
      <c r="J19" s="581" t="s">
        <v>4</v>
      </c>
      <c r="K19" s="582"/>
      <c r="L19" s="581" t="s">
        <v>4</v>
      </c>
      <c r="M19" s="582"/>
      <c r="N19" s="583" t="s">
        <v>20</v>
      </c>
      <c r="O19" s="583"/>
      <c r="S19" s="10"/>
      <c r="U19" s="10"/>
    </row>
    <row r="20" spans="1:21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  <c r="S20" s="10"/>
      <c r="U20" s="10"/>
    </row>
    <row r="21" spans="1:21" ht="15" customHeight="1" x14ac:dyDescent="0.2">
      <c r="A21" s="506" t="s">
        <v>594</v>
      </c>
      <c r="B21" s="3">
        <v>27</v>
      </c>
      <c r="C21" s="86">
        <v>491293</v>
      </c>
      <c r="D21" s="87">
        <v>2</v>
      </c>
      <c r="E21" s="16">
        <v>14260</v>
      </c>
      <c r="F21" s="3">
        <v>77</v>
      </c>
      <c r="G21" s="86">
        <v>331518</v>
      </c>
      <c r="H21" s="87">
        <v>39</v>
      </c>
      <c r="I21" s="16">
        <v>82184</v>
      </c>
      <c r="J21" s="3">
        <v>83</v>
      </c>
      <c r="K21" s="86">
        <v>61751</v>
      </c>
      <c r="L21" s="87">
        <v>4301</v>
      </c>
      <c r="M21" s="16">
        <v>643034</v>
      </c>
      <c r="N21" s="87">
        <v>6052</v>
      </c>
      <c r="O21" s="86">
        <v>142125</v>
      </c>
      <c r="P21" s="8"/>
      <c r="Q21" s="8"/>
    </row>
    <row r="22" spans="1:21" ht="15" customHeight="1" x14ac:dyDescent="0.2">
      <c r="A22" s="506" t="s">
        <v>589</v>
      </c>
      <c r="B22" s="3">
        <v>15</v>
      </c>
      <c r="C22" s="86">
        <v>254313</v>
      </c>
      <c r="D22" s="87">
        <v>6</v>
      </c>
      <c r="E22" s="16">
        <v>44806</v>
      </c>
      <c r="F22" s="3">
        <v>83</v>
      </c>
      <c r="G22" s="86">
        <v>361847</v>
      </c>
      <c r="H22" s="87">
        <v>29</v>
      </c>
      <c r="I22" s="16">
        <v>57287</v>
      </c>
      <c r="J22" s="3">
        <v>70</v>
      </c>
      <c r="K22" s="86">
        <v>51965</v>
      </c>
      <c r="L22" s="87">
        <v>4054</v>
      </c>
      <c r="M22" s="16">
        <v>607333</v>
      </c>
      <c r="N22" s="87">
        <v>5535</v>
      </c>
      <c r="O22" s="86">
        <v>146073</v>
      </c>
      <c r="P22" s="8"/>
      <c r="Q22" s="8"/>
    </row>
    <row r="23" spans="1:21" ht="15" customHeight="1" x14ac:dyDescent="0.2">
      <c r="A23" s="506" t="s">
        <v>576</v>
      </c>
      <c r="B23" s="3">
        <v>18</v>
      </c>
      <c r="C23" s="86">
        <v>330886</v>
      </c>
      <c r="D23" s="87">
        <v>8</v>
      </c>
      <c r="E23" s="16">
        <v>58565</v>
      </c>
      <c r="F23" s="3">
        <v>65</v>
      </c>
      <c r="G23" s="86">
        <v>267482</v>
      </c>
      <c r="H23" s="87">
        <v>82</v>
      </c>
      <c r="I23" s="16">
        <v>147387</v>
      </c>
      <c r="J23" s="3">
        <v>91</v>
      </c>
      <c r="K23" s="86">
        <v>68512</v>
      </c>
      <c r="L23" s="87">
        <v>3925</v>
      </c>
      <c r="M23" s="16">
        <v>589518</v>
      </c>
      <c r="N23" s="87">
        <v>5258</v>
      </c>
      <c r="O23" s="86">
        <v>131506</v>
      </c>
      <c r="P23" s="8"/>
      <c r="Q23" s="8"/>
    </row>
    <row r="24" spans="1:21" ht="15" customHeight="1" x14ac:dyDescent="0.2">
      <c r="A24" s="506" t="s">
        <v>577</v>
      </c>
      <c r="B24" s="3">
        <v>9</v>
      </c>
      <c r="C24" s="86">
        <v>155936</v>
      </c>
      <c r="D24" s="87">
        <v>5</v>
      </c>
      <c r="E24" s="16">
        <v>35230</v>
      </c>
      <c r="F24" s="3">
        <v>73</v>
      </c>
      <c r="G24" s="86">
        <v>300533</v>
      </c>
      <c r="H24" s="87">
        <v>68</v>
      </c>
      <c r="I24" s="16">
        <v>139358</v>
      </c>
      <c r="J24" s="3">
        <v>92</v>
      </c>
      <c r="K24" s="86">
        <v>70083</v>
      </c>
      <c r="L24" s="87">
        <v>3846</v>
      </c>
      <c r="M24" s="16">
        <v>591592</v>
      </c>
      <c r="N24" s="87">
        <v>4081</v>
      </c>
      <c r="O24" s="86">
        <v>107958</v>
      </c>
      <c r="P24" s="8"/>
      <c r="Q24" s="8"/>
    </row>
    <row r="25" spans="1:21" s="10" customFormat="1" ht="15" customHeight="1" x14ac:dyDescent="0.2">
      <c r="A25" s="506" t="s">
        <v>590</v>
      </c>
      <c r="B25" s="3">
        <v>7</v>
      </c>
      <c r="C25" s="86">
        <v>122047</v>
      </c>
      <c r="D25" s="87">
        <v>2</v>
      </c>
      <c r="E25" s="16">
        <v>16087</v>
      </c>
      <c r="F25" s="3">
        <v>59</v>
      </c>
      <c r="G25" s="86">
        <v>233299</v>
      </c>
      <c r="H25" s="87">
        <v>45</v>
      </c>
      <c r="I25" s="16">
        <v>96419</v>
      </c>
      <c r="J25" s="219">
        <v>86</v>
      </c>
      <c r="K25" s="216">
        <v>64225</v>
      </c>
      <c r="L25" s="217">
        <v>3678</v>
      </c>
      <c r="M25" s="218">
        <v>552852</v>
      </c>
      <c r="N25" s="87">
        <v>5280</v>
      </c>
      <c r="O25" s="86">
        <v>147741</v>
      </c>
      <c r="P25" s="11"/>
      <c r="Q25" s="11"/>
    </row>
    <row r="26" spans="1:21" s="10" customFormat="1" ht="15" customHeight="1" x14ac:dyDescent="0.2">
      <c r="A26" s="506" t="s">
        <v>579</v>
      </c>
      <c r="B26" s="3">
        <v>5</v>
      </c>
      <c r="C26" s="86">
        <v>89525</v>
      </c>
      <c r="D26" s="87">
        <v>8</v>
      </c>
      <c r="E26" s="16">
        <v>55369</v>
      </c>
      <c r="F26" s="3">
        <v>78</v>
      </c>
      <c r="G26" s="86">
        <v>312325</v>
      </c>
      <c r="H26" s="87">
        <v>54</v>
      </c>
      <c r="I26" s="16">
        <v>118867</v>
      </c>
      <c r="J26" s="219">
        <v>89</v>
      </c>
      <c r="K26" s="216">
        <v>66947</v>
      </c>
      <c r="L26" s="217">
        <v>3533</v>
      </c>
      <c r="M26" s="218">
        <v>528824</v>
      </c>
      <c r="N26" s="87">
        <v>4704</v>
      </c>
      <c r="O26" s="86">
        <v>139032</v>
      </c>
      <c r="P26" s="7"/>
      <c r="Q26" s="11"/>
    </row>
    <row r="27" spans="1:21" s="10" customFormat="1" ht="15" customHeight="1" x14ac:dyDescent="0.2">
      <c r="A27" s="506" t="s">
        <v>580</v>
      </c>
      <c r="B27" s="3">
        <v>6</v>
      </c>
      <c r="C27" s="86">
        <v>114695</v>
      </c>
      <c r="D27" s="87">
        <v>3</v>
      </c>
      <c r="E27" s="16">
        <v>20161</v>
      </c>
      <c r="F27" s="3">
        <v>47</v>
      </c>
      <c r="G27" s="86">
        <v>182367</v>
      </c>
      <c r="H27" s="87">
        <v>44</v>
      </c>
      <c r="I27" s="16">
        <v>78904</v>
      </c>
      <c r="J27" s="219">
        <v>65</v>
      </c>
      <c r="K27" s="216">
        <v>48073</v>
      </c>
      <c r="L27" s="217">
        <v>3535</v>
      </c>
      <c r="M27" s="218">
        <v>547549</v>
      </c>
      <c r="N27" s="87">
        <v>5419</v>
      </c>
      <c r="O27" s="86">
        <v>139529</v>
      </c>
      <c r="P27" s="7"/>
      <c r="Q27" s="11"/>
    </row>
    <row r="28" spans="1:21" ht="15" customHeight="1" x14ac:dyDescent="0.2">
      <c r="A28" s="507" t="s">
        <v>581</v>
      </c>
      <c r="B28" s="255">
        <v>11</v>
      </c>
      <c r="C28" s="256">
        <v>303040</v>
      </c>
      <c r="D28" s="257">
        <v>1</v>
      </c>
      <c r="E28" s="258">
        <v>6178</v>
      </c>
      <c r="F28" s="255">
        <v>12</v>
      </c>
      <c r="G28" s="256">
        <v>51995</v>
      </c>
      <c r="H28" s="257">
        <v>34</v>
      </c>
      <c r="I28" s="258">
        <v>54559</v>
      </c>
      <c r="J28" s="255">
        <v>80</v>
      </c>
      <c r="K28" s="256">
        <v>54354</v>
      </c>
      <c r="L28" s="257">
        <v>3465</v>
      </c>
      <c r="M28" s="258">
        <v>535552</v>
      </c>
      <c r="N28" s="257">
        <v>5449</v>
      </c>
      <c r="O28" s="256">
        <v>145745</v>
      </c>
    </row>
    <row r="29" spans="1:21" ht="13.5" customHeight="1" x14ac:dyDescent="0.2">
      <c r="A29" s="507" t="s">
        <v>593</v>
      </c>
      <c r="B29" s="255">
        <v>8</v>
      </c>
      <c r="C29" s="256">
        <v>212782</v>
      </c>
      <c r="D29" s="257"/>
      <c r="E29" s="258"/>
      <c r="F29" s="255">
        <v>14</v>
      </c>
      <c r="G29" s="256">
        <v>52140</v>
      </c>
      <c r="H29" s="257">
        <v>17</v>
      </c>
      <c r="I29" s="258">
        <v>19026</v>
      </c>
      <c r="J29" s="255">
        <v>67</v>
      </c>
      <c r="K29" s="256">
        <v>46401</v>
      </c>
      <c r="L29" s="257">
        <v>3229</v>
      </c>
      <c r="M29" s="258">
        <v>491771</v>
      </c>
      <c r="N29" s="257">
        <v>5083</v>
      </c>
      <c r="O29" s="256">
        <v>135242</v>
      </c>
    </row>
    <row r="30" spans="1:21" ht="13.5" customHeight="1" x14ac:dyDescent="0.2">
      <c r="A30" s="507" t="s">
        <v>583</v>
      </c>
      <c r="B30" s="255">
        <v>5</v>
      </c>
      <c r="C30" s="256">
        <v>130590</v>
      </c>
      <c r="D30" s="257">
        <v>1</v>
      </c>
      <c r="E30" s="258">
        <v>6199</v>
      </c>
      <c r="F30" s="255">
        <v>7</v>
      </c>
      <c r="G30" s="256">
        <v>29701</v>
      </c>
      <c r="H30" s="257">
        <v>19</v>
      </c>
      <c r="I30" s="258">
        <v>21629</v>
      </c>
      <c r="J30" s="255">
        <v>51</v>
      </c>
      <c r="K30" s="256">
        <v>35744</v>
      </c>
      <c r="L30" s="257">
        <v>2616</v>
      </c>
      <c r="M30" s="258">
        <v>339727</v>
      </c>
      <c r="N30" s="257">
        <v>5408</v>
      </c>
      <c r="O30" s="256">
        <v>152957</v>
      </c>
    </row>
    <row r="31" spans="1:21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21" s="59" customFormat="1" ht="9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  <row r="33" spans="2:3" s="6" customFormat="1" ht="15" customHeight="1" x14ac:dyDescent="0.2"/>
    <row r="34" spans="2:3" s="6" customFormat="1" ht="15" customHeight="1" x14ac:dyDescent="0.2"/>
    <row r="35" spans="2:3" s="6" customFormat="1" ht="15" customHeight="1" x14ac:dyDescent="0.2"/>
    <row r="36" spans="2:3" s="6" customFormat="1" ht="15" customHeight="1" x14ac:dyDescent="0.2"/>
    <row r="37" spans="2:3" s="6" customFormat="1" ht="15" customHeight="1" x14ac:dyDescent="0.2">
      <c r="B37" s="82"/>
      <c r="C37" s="82"/>
    </row>
    <row r="38" spans="2:3" s="6" customFormat="1" ht="15" customHeight="1" x14ac:dyDescent="0.2"/>
    <row r="39" spans="2:3" s="6" customFormat="1" ht="15" customHeight="1" x14ac:dyDescent="0.2"/>
    <row r="40" spans="2:3" s="6" customFormat="1" ht="15" customHeight="1" x14ac:dyDescent="0.2"/>
    <row r="41" spans="2:3" s="6" customFormat="1" ht="15" customHeight="1" x14ac:dyDescent="0.2"/>
    <row r="42" spans="2:3" s="6" customFormat="1" ht="15" customHeight="1" x14ac:dyDescent="0.2"/>
    <row r="43" spans="2:3" s="6" customFormat="1" ht="15" customHeight="1" x14ac:dyDescent="0.2"/>
    <row r="44" spans="2:3" s="6" customFormat="1" ht="15" customHeight="1" x14ac:dyDescent="0.2"/>
    <row r="45" spans="2:3" s="6" customFormat="1" ht="15" customHeight="1" x14ac:dyDescent="0.2"/>
    <row r="46" spans="2:3" s="6" customFormat="1" ht="15" customHeight="1" x14ac:dyDescent="0.2"/>
    <row r="47" spans="2:3" s="6" customFormat="1" ht="15" customHeight="1" x14ac:dyDescent="0.2"/>
    <row r="48" spans="2:3" s="6" customFormat="1" ht="15" customHeight="1" x14ac:dyDescent="0.2"/>
    <row r="49" spans="14:14" s="6" customFormat="1" ht="15" customHeight="1" x14ac:dyDescent="0.2"/>
    <row r="50" spans="14:14" s="6" customFormat="1" ht="15" customHeight="1" x14ac:dyDescent="0.2"/>
    <row r="51" spans="14:14" s="6" customFormat="1" ht="15" customHeight="1" x14ac:dyDescent="0.2"/>
    <row r="52" spans="14:14" s="6" customFormat="1" ht="15" customHeight="1" x14ac:dyDescent="0.2"/>
    <row r="53" spans="14:14" s="6" customFormat="1" ht="15" customHeight="1" x14ac:dyDescent="0.2"/>
    <row r="54" spans="14:14" s="6" customFormat="1" ht="15" customHeight="1" x14ac:dyDescent="0.2"/>
    <row r="55" spans="14:14" ht="15" customHeight="1" x14ac:dyDescent="0.2">
      <c r="N55" s="1"/>
    </row>
    <row r="56" spans="14:14" ht="15" customHeight="1" x14ac:dyDescent="0.2">
      <c r="N56" s="1"/>
    </row>
    <row r="57" spans="14:14" ht="15" customHeight="1" x14ac:dyDescent="0.2">
      <c r="N57" s="1"/>
    </row>
    <row r="58" spans="14:14" ht="15" customHeight="1" x14ac:dyDescent="0.2">
      <c r="N58" s="1"/>
    </row>
  </sheetData>
  <mergeCells count="25">
    <mergeCell ref="A1:D1"/>
    <mergeCell ref="A17:H17"/>
    <mergeCell ref="B19:C19"/>
    <mergeCell ref="D19:E19"/>
    <mergeCell ref="F19:G19"/>
    <mergeCell ref="H19:I19"/>
    <mergeCell ref="F18:G18"/>
    <mergeCell ref="A5:A6"/>
    <mergeCell ref="A2:O3"/>
    <mergeCell ref="N19:O19"/>
    <mergeCell ref="N18:O18"/>
    <mergeCell ref="J19:K19"/>
    <mergeCell ref="J18:K18"/>
    <mergeCell ref="L19:M19"/>
    <mergeCell ref="L18:M18"/>
    <mergeCell ref="A31:O32"/>
    <mergeCell ref="A4:G4"/>
    <mergeCell ref="B5:C5"/>
    <mergeCell ref="D5:E5"/>
    <mergeCell ref="F5:G5"/>
    <mergeCell ref="H5:I5"/>
    <mergeCell ref="J5:K5"/>
    <mergeCell ref="B18:C18"/>
    <mergeCell ref="D18:E18"/>
    <mergeCell ref="H18:I1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&amp;C-10-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view="pageBreakPreview" zoomScaleNormal="100" workbookViewId="0">
      <selection sqref="A1:D1"/>
    </sheetView>
  </sheetViews>
  <sheetFormatPr defaultColWidth="9" defaultRowHeight="14.1" customHeight="1" x14ac:dyDescent="0.2"/>
  <cols>
    <col min="1" max="1" width="4" style="59" bestFit="1" customWidth="1"/>
    <col min="2" max="11" width="8.6640625" style="59" customWidth="1"/>
    <col min="12" max="16384" width="9" style="59"/>
  </cols>
  <sheetData>
    <row r="1" spans="1:8" ht="12.9" customHeight="1" x14ac:dyDescent="0.2">
      <c r="A1" s="545" t="s">
        <v>386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7"/>
      <c r="B3" s="185" t="s">
        <v>33</v>
      </c>
      <c r="C3" s="185" t="s">
        <v>34</v>
      </c>
      <c r="D3" s="180" t="s">
        <v>35</v>
      </c>
      <c r="E3" s="185" t="s">
        <v>36</v>
      </c>
      <c r="F3" s="185" t="s">
        <v>37</v>
      </c>
      <c r="G3" s="180" t="s">
        <v>35</v>
      </c>
      <c r="H3" s="180"/>
    </row>
    <row r="4" spans="1:8" ht="12.9" customHeight="1" x14ac:dyDescent="0.2">
      <c r="A4" s="504" t="s">
        <v>595</v>
      </c>
      <c r="B4" s="94">
        <v>2780</v>
      </c>
      <c r="C4" s="94">
        <v>629782</v>
      </c>
      <c r="D4" s="94">
        <v>632562</v>
      </c>
      <c r="E4" s="94">
        <v>600460</v>
      </c>
      <c r="F4" s="94">
        <v>263824</v>
      </c>
      <c r="G4" s="94">
        <v>864284</v>
      </c>
      <c r="H4" s="57">
        <v>1496846</v>
      </c>
    </row>
    <row r="5" spans="1:8" ht="12.9" customHeight="1" x14ac:dyDescent="0.2">
      <c r="A5" s="504" t="s">
        <v>596</v>
      </c>
      <c r="B5" s="96">
        <v>6085</v>
      </c>
      <c r="C5" s="96">
        <v>650823</v>
      </c>
      <c r="D5" s="96">
        <v>656908</v>
      </c>
      <c r="E5" s="96">
        <v>698710</v>
      </c>
      <c r="F5" s="96">
        <v>252733</v>
      </c>
      <c r="G5" s="96">
        <v>951443</v>
      </c>
      <c r="H5" s="98">
        <v>1608351</v>
      </c>
    </row>
    <row r="6" spans="1:8" ht="12.9" customHeight="1" x14ac:dyDescent="0.2">
      <c r="A6" s="504" t="s">
        <v>552</v>
      </c>
      <c r="B6" s="96">
        <v>15420</v>
      </c>
      <c r="C6" s="96">
        <v>893760</v>
      </c>
      <c r="D6" s="96">
        <v>909180</v>
      </c>
      <c r="E6" s="96">
        <v>902605</v>
      </c>
      <c r="F6" s="96">
        <v>296305</v>
      </c>
      <c r="G6" s="96">
        <v>1198910</v>
      </c>
      <c r="H6" s="98">
        <v>2108090</v>
      </c>
    </row>
    <row r="7" spans="1:8" ht="12.9" customHeight="1" x14ac:dyDescent="0.2">
      <c r="A7" s="504" t="s">
        <v>553</v>
      </c>
      <c r="B7" s="96">
        <v>52677</v>
      </c>
      <c r="C7" s="96">
        <v>919840</v>
      </c>
      <c r="D7" s="96">
        <v>972517</v>
      </c>
      <c r="E7" s="96">
        <v>1035032</v>
      </c>
      <c r="F7" s="96">
        <v>314971</v>
      </c>
      <c r="G7" s="96">
        <v>1350003</v>
      </c>
      <c r="H7" s="98">
        <v>2322520</v>
      </c>
    </row>
    <row r="8" spans="1:8" ht="12.9" customHeight="1" x14ac:dyDescent="0.2">
      <c r="A8" s="504" t="s">
        <v>584</v>
      </c>
      <c r="B8" s="96">
        <v>58596</v>
      </c>
      <c r="C8" s="96">
        <v>929636</v>
      </c>
      <c r="D8" s="96">
        <v>988232</v>
      </c>
      <c r="E8" s="96">
        <v>1223379</v>
      </c>
      <c r="F8" s="96">
        <v>316155</v>
      </c>
      <c r="G8" s="96">
        <v>1539534</v>
      </c>
      <c r="H8" s="98">
        <v>2527766</v>
      </c>
    </row>
    <row r="9" spans="1:8" ht="12.9" customHeight="1" x14ac:dyDescent="0.2">
      <c r="A9" s="504" t="s">
        <v>554</v>
      </c>
      <c r="B9" s="96">
        <v>71431</v>
      </c>
      <c r="C9" s="96">
        <v>1002989</v>
      </c>
      <c r="D9" s="96">
        <v>1074420</v>
      </c>
      <c r="E9" s="96">
        <v>1395039</v>
      </c>
      <c r="F9" s="96">
        <v>283974</v>
      </c>
      <c r="G9" s="96">
        <v>1679013</v>
      </c>
      <c r="H9" s="98">
        <v>2753433</v>
      </c>
    </row>
    <row r="10" spans="1:8" ht="12.9" customHeight="1" x14ac:dyDescent="0.2">
      <c r="A10" s="504" t="s">
        <v>555</v>
      </c>
      <c r="B10" s="96">
        <v>27825</v>
      </c>
      <c r="C10" s="96">
        <v>888111</v>
      </c>
      <c r="D10" s="96">
        <v>915936</v>
      </c>
      <c r="E10" s="96">
        <v>1177117</v>
      </c>
      <c r="F10" s="96">
        <v>288077</v>
      </c>
      <c r="G10" s="96">
        <v>1465194</v>
      </c>
      <c r="H10" s="98">
        <v>2381130</v>
      </c>
    </row>
    <row r="11" spans="1:8" ht="12.9" customHeight="1" x14ac:dyDescent="0.2">
      <c r="A11" s="504" t="s">
        <v>556</v>
      </c>
      <c r="B11" s="96">
        <v>28806</v>
      </c>
      <c r="C11" s="96">
        <v>976988</v>
      </c>
      <c r="D11" s="96">
        <v>1005794</v>
      </c>
      <c r="E11" s="96">
        <v>1055825</v>
      </c>
      <c r="F11" s="96">
        <v>364747</v>
      </c>
      <c r="G11" s="96">
        <v>1420572</v>
      </c>
      <c r="H11" s="98">
        <v>2426366</v>
      </c>
    </row>
    <row r="12" spans="1:8" ht="12.9" customHeight="1" x14ac:dyDescent="0.2">
      <c r="A12" s="504" t="s">
        <v>558</v>
      </c>
      <c r="B12" s="96">
        <v>54853</v>
      </c>
      <c r="C12" s="96">
        <v>832211</v>
      </c>
      <c r="D12" s="96">
        <v>887064</v>
      </c>
      <c r="E12" s="96">
        <v>802734</v>
      </c>
      <c r="F12" s="96">
        <v>385930</v>
      </c>
      <c r="G12" s="96">
        <v>1188664</v>
      </c>
      <c r="H12" s="98">
        <v>2075728</v>
      </c>
    </row>
    <row r="13" spans="1:8" ht="12.9" customHeight="1" x14ac:dyDescent="0.2">
      <c r="A13" s="504" t="s">
        <v>557</v>
      </c>
      <c r="B13" s="96">
        <v>27950</v>
      </c>
      <c r="C13" s="96">
        <v>871831</v>
      </c>
      <c r="D13" s="96">
        <v>899781</v>
      </c>
      <c r="E13" s="96">
        <v>665559</v>
      </c>
      <c r="F13" s="96">
        <v>315980</v>
      </c>
      <c r="G13" s="96">
        <v>981539</v>
      </c>
      <c r="H13" s="98">
        <v>1881320</v>
      </c>
    </row>
    <row r="14" spans="1:8" ht="12.9" customHeight="1" x14ac:dyDescent="0.2">
      <c r="A14" s="504" t="s">
        <v>559</v>
      </c>
      <c r="B14" s="96">
        <v>14200</v>
      </c>
      <c r="C14" s="96">
        <v>718132</v>
      </c>
      <c r="D14" s="96">
        <v>732332</v>
      </c>
      <c r="E14" s="96">
        <v>576310</v>
      </c>
      <c r="F14" s="96">
        <v>335406</v>
      </c>
      <c r="G14" s="96">
        <v>911716</v>
      </c>
      <c r="H14" s="98">
        <v>1644048</v>
      </c>
    </row>
    <row r="15" spans="1:8" ht="12.9" customHeight="1" x14ac:dyDescent="0.2">
      <c r="A15" s="504" t="s">
        <v>560</v>
      </c>
      <c r="B15" s="96">
        <v>10450</v>
      </c>
      <c r="C15" s="96">
        <v>722098</v>
      </c>
      <c r="D15" s="96">
        <v>732548</v>
      </c>
      <c r="E15" s="96">
        <v>457200</v>
      </c>
      <c r="F15" s="96">
        <v>346502</v>
      </c>
      <c r="G15" s="96">
        <v>803702</v>
      </c>
      <c r="H15" s="98">
        <v>1536250</v>
      </c>
    </row>
    <row r="16" spans="1:8" ht="12.9" customHeight="1" x14ac:dyDescent="0.2">
      <c r="A16" s="504" t="s">
        <v>561</v>
      </c>
      <c r="B16" s="96">
        <v>500</v>
      </c>
      <c r="C16" s="96">
        <v>688956</v>
      </c>
      <c r="D16" s="96">
        <v>689456</v>
      </c>
      <c r="E16" s="96">
        <v>367321</v>
      </c>
      <c r="F16" s="96">
        <v>356900</v>
      </c>
      <c r="G16" s="96">
        <v>724221</v>
      </c>
      <c r="H16" s="98">
        <v>1413677</v>
      </c>
    </row>
    <row r="17" spans="1:8" ht="12.9" customHeight="1" x14ac:dyDescent="0.2">
      <c r="A17" s="504" t="s">
        <v>562</v>
      </c>
      <c r="B17" s="96">
        <v>7800</v>
      </c>
      <c r="C17" s="96">
        <v>636080</v>
      </c>
      <c r="D17" s="96">
        <v>643880</v>
      </c>
      <c r="E17" s="96">
        <v>310045</v>
      </c>
      <c r="F17" s="96">
        <v>302971</v>
      </c>
      <c r="G17" s="96">
        <v>613016</v>
      </c>
      <c r="H17" s="98">
        <v>1256896</v>
      </c>
    </row>
    <row r="18" spans="1:8" ht="12.9" customHeight="1" x14ac:dyDescent="0.2">
      <c r="A18" s="504" t="s">
        <v>563</v>
      </c>
      <c r="B18" s="96">
        <v>1400</v>
      </c>
      <c r="C18" s="96">
        <v>651860</v>
      </c>
      <c r="D18" s="96">
        <v>653260</v>
      </c>
      <c r="E18" s="96">
        <v>331668</v>
      </c>
      <c r="F18" s="96">
        <v>288900</v>
      </c>
      <c r="G18" s="96">
        <v>620568</v>
      </c>
      <c r="H18" s="98">
        <v>1273828</v>
      </c>
    </row>
    <row r="19" spans="1:8" ht="12.9" customHeight="1" x14ac:dyDescent="0.2">
      <c r="A19" s="504" t="s">
        <v>564</v>
      </c>
      <c r="B19" s="96">
        <v>0</v>
      </c>
      <c r="C19" s="96">
        <v>600774</v>
      </c>
      <c r="D19" s="96">
        <v>600774</v>
      </c>
      <c r="E19" s="96">
        <v>241716</v>
      </c>
      <c r="F19" s="96">
        <v>251479</v>
      </c>
      <c r="G19" s="96">
        <v>493195</v>
      </c>
      <c r="H19" s="98">
        <v>1093969</v>
      </c>
    </row>
    <row r="20" spans="1:8" ht="12.9" customHeight="1" x14ac:dyDescent="0.2">
      <c r="A20" s="504" t="s">
        <v>565</v>
      </c>
      <c r="B20" s="96">
        <v>0</v>
      </c>
      <c r="C20" s="96">
        <v>624276</v>
      </c>
      <c r="D20" s="96">
        <v>624276</v>
      </c>
      <c r="E20" s="96">
        <v>252301</v>
      </c>
      <c r="F20" s="96">
        <v>214323</v>
      </c>
      <c r="G20" s="96">
        <v>466624</v>
      </c>
      <c r="H20" s="98">
        <v>1090900</v>
      </c>
    </row>
    <row r="21" spans="1:8" ht="12.9" customHeight="1" x14ac:dyDescent="0.2">
      <c r="A21" s="504" t="s">
        <v>566</v>
      </c>
      <c r="B21" s="96">
        <v>0</v>
      </c>
      <c r="C21" s="96">
        <v>587406</v>
      </c>
      <c r="D21" s="96">
        <v>587406</v>
      </c>
      <c r="E21" s="96">
        <v>227829</v>
      </c>
      <c r="F21" s="96">
        <v>227469</v>
      </c>
      <c r="G21" s="96">
        <v>455298</v>
      </c>
      <c r="H21" s="98">
        <v>1042704</v>
      </c>
    </row>
    <row r="22" spans="1:8" ht="12.9" customHeight="1" x14ac:dyDescent="0.2">
      <c r="A22" s="504" t="s">
        <v>567</v>
      </c>
      <c r="B22" s="96">
        <v>970</v>
      </c>
      <c r="C22" s="96">
        <v>608553</v>
      </c>
      <c r="D22" s="96">
        <v>609523</v>
      </c>
      <c r="E22" s="96">
        <v>194658</v>
      </c>
      <c r="F22" s="96">
        <v>234286</v>
      </c>
      <c r="G22" s="96">
        <v>428944</v>
      </c>
      <c r="H22" s="98">
        <v>1038467</v>
      </c>
    </row>
    <row r="23" spans="1:8" ht="12.9" customHeight="1" x14ac:dyDescent="0.2">
      <c r="A23" s="504" t="s">
        <v>568</v>
      </c>
      <c r="B23" s="96">
        <v>5945</v>
      </c>
      <c r="C23" s="96">
        <v>697625</v>
      </c>
      <c r="D23" s="96">
        <v>703570</v>
      </c>
      <c r="E23" s="96">
        <v>218750</v>
      </c>
      <c r="F23" s="96">
        <v>179589</v>
      </c>
      <c r="G23" s="96">
        <v>398339</v>
      </c>
      <c r="H23" s="98">
        <v>1101909</v>
      </c>
    </row>
    <row r="24" spans="1:8" ht="12.9" customHeight="1" x14ac:dyDescent="0.2">
      <c r="A24" s="504" t="s">
        <v>569</v>
      </c>
      <c r="B24" s="96">
        <v>1959</v>
      </c>
      <c r="C24" s="96">
        <v>703635</v>
      </c>
      <c r="D24" s="96">
        <v>705594</v>
      </c>
      <c r="E24" s="96">
        <v>207338</v>
      </c>
      <c r="F24" s="96">
        <v>181725</v>
      </c>
      <c r="G24" s="96">
        <v>389063</v>
      </c>
      <c r="H24" s="98">
        <v>1094657</v>
      </c>
    </row>
    <row r="25" spans="1:8" ht="12.9" customHeight="1" x14ac:dyDescent="0.2">
      <c r="A25" s="504" t="s">
        <v>570</v>
      </c>
      <c r="B25" s="96">
        <v>2108</v>
      </c>
      <c r="C25" s="96">
        <v>632393</v>
      </c>
      <c r="D25" s="96">
        <v>634501</v>
      </c>
      <c r="E25" s="96">
        <v>188927</v>
      </c>
      <c r="F25" s="96">
        <v>157338</v>
      </c>
      <c r="G25" s="96">
        <v>346265</v>
      </c>
      <c r="H25" s="98">
        <v>980766</v>
      </c>
    </row>
    <row r="26" spans="1:8" ht="12.9" customHeight="1" x14ac:dyDescent="0.2">
      <c r="A26" s="504" t="s">
        <v>571</v>
      </c>
      <c r="B26" s="96">
        <v>5945</v>
      </c>
      <c r="C26" s="96">
        <v>511062</v>
      </c>
      <c r="D26" s="96">
        <v>517007</v>
      </c>
      <c r="E26" s="96">
        <v>141518</v>
      </c>
      <c r="F26" s="96">
        <v>135453</v>
      </c>
      <c r="G26" s="96">
        <v>276971</v>
      </c>
      <c r="H26" s="98">
        <v>793978</v>
      </c>
    </row>
    <row r="27" spans="1:8" ht="12.9" customHeight="1" x14ac:dyDescent="0.2">
      <c r="A27" s="504" t="s">
        <v>572</v>
      </c>
      <c r="B27" s="96">
        <v>0</v>
      </c>
      <c r="C27" s="96">
        <v>517771</v>
      </c>
      <c r="D27" s="96">
        <v>517771</v>
      </c>
      <c r="E27" s="96">
        <v>97722</v>
      </c>
      <c r="F27" s="96">
        <v>144741</v>
      </c>
      <c r="G27" s="96">
        <v>242463</v>
      </c>
      <c r="H27" s="98">
        <v>760234</v>
      </c>
    </row>
    <row r="28" spans="1:8" ht="12.9" customHeight="1" x14ac:dyDescent="0.2">
      <c r="A28" s="504" t="s">
        <v>573</v>
      </c>
      <c r="B28" s="96">
        <v>0</v>
      </c>
      <c r="C28" s="96">
        <v>437873</v>
      </c>
      <c r="D28" s="96">
        <v>437873</v>
      </c>
      <c r="E28" s="96">
        <v>78321</v>
      </c>
      <c r="F28" s="96">
        <v>153522</v>
      </c>
      <c r="G28" s="96">
        <v>231843</v>
      </c>
      <c r="H28" s="98">
        <v>669716</v>
      </c>
    </row>
    <row r="29" spans="1:8" ht="12.9" customHeight="1" x14ac:dyDescent="0.2">
      <c r="A29" s="504" t="s">
        <v>574</v>
      </c>
      <c r="B29" s="96">
        <v>15000</v>
      </c>
      <c r="C29" s="96">
        <v>412681</v>
      </c>
      <c r="D29" s="96">
        <v>427681</v>
      </c>
      <c r="E29" s="96">
        <v>57423</v>
      </c>
      <c r="F29" s="96">
        <v>137788</v>
      </c>
      <c r="G29" s="96">
        <v>195211</v>
      </c>
      <c r="H29" s="98">
        <v>622892</v>
      </c>
    </row>
    <row r="30" spans="1:8" ht="12.9" customHeight="1" x14ac:dyDescent="0.2">
      <c r="A30" s="504" t="s">
        <v>575</v>
      </c>
      <c r="B30" s="96">
        <v>0</v>
      </c>
      <c r="C30" s="96">
        <v>381644</v>
      </c>
      <c r="D30" s="96">
        <v>381644</v>
      </c>
      <c r="E30" s="96">
        <v>53326</v>
      </c>
      <c r="F30" s="96">
        <v>151536</v>
      </c>
      <c r="G30" s="96">
        <v>204862</v>
      </c>
      <c r="H30" s="98">
        <v>586506</v>
      </c>
    </row>
    <row r="31" spans="1:8" ht="12.9" customHeight="1" x14ac:dyDescent="0.2">
      <c r="A31" s="504" t="s">
        <v>576</v>
      </c>
      <c r="B31" s="96">
        <v>9000</v>
      </c>
      <c r="C31" s="96">
        <v>398229</v>
      </c>
      <c r="D31" s="96">
        <v>407229</v>
      </c>
      <c r="E31" s="96">
        <v>82808</v>
      </c>
      <c r="F31" s="96">
        <v>162860</v>
      </c>
      <c r="G31" s="96">
        <v>245668</v>
      </c>
      <c r="H31" s="98">
        <v>652897</v>
      </c>
    </row>
    <row r="32" spans="1:8" ht="12.9" customHeight="1" x14ac:dyDescent="0.2">
      <c r="A32" s="504" t="s">
        <v>577</v>
      </c>
      <c r="B32" s="96">
        <v>179</v>
      </c>
      <c r="C32" s="96">
        <v>430949</v>
      </c>
      <c r="D32" s="96">
        <v>431128</v>
      </c>
      <c r="E32" s="96">
        <v>75155</v>
      </c>
      <c r="F32" s="96">
        <v>172161</v>
      </c>
      <c r="G32" s="96">
        <v>247316</v>
      </c>
      <c r="H32" s="98">
        <v>678444</v>
      </c>
    </row>
    <row r="33" spans="1:11" ht="12.9" customHeight="1" x14ac:dyDescent="0.2">
      <c r="A33" s="504" t="s">
        <v>578</v>
      </c>
      <c r="B33" s="96">
        <v>36000</v>
      </c>
      <c r="C33" s="96">
        <v>309223</v>
      </c>
      <c r="D33" s="96">
        <v>345223</v>
      </c>
      <c r="E33" s="96">
        <v>73223</v>
      </c>
      <c r="F33" s="96">
        <v>157820</v>
      </c>
      <c r="G33" s="96">
        <v>231043</v>
      </c>
      <c r="H33" s="98">
        <v>576266</v>
      </c>
    </row>
    <row r="34" spans="1:11" ht="12.9" customHeight="1" x14ac:dyDescent="0.2">
      <c r="A34" s="504" t="s">
        <v>579</v>
      </c>
      <c r="B34" s="96">
        <v>18000</v>
      </c>
      <c r="C34" s="96">
        <v>367881</v>
      </c>
      <c r="D34" s="96">
        <v>385881</v>
      </c>
      <c r="E34" s="96">
        <v>68777</v>
      </c>
      <c r="F34" s="96">
        <v>155985</v>
      </c>
      <c r="G34" s="96">
        <v>224762</v>
      </c>
      <c r="H34" s="98">
        <v>610643</v>
      </c>
    </row>
    <row r="35" spans="1:11" ht="12.9" customHeight="1" x14ac:dyDescent="0.2">
      <c r="A35" s="504" t="s">
        <v>580</v>
      </c>
      <c r="B35" s="96">
        <v>126</v>
      </c>
      <c r="C35" s="96">
        <v>275946</v>
      </c>
      <c r="D35" s="96">
        <v>276072</v>
      </c>
      <c r="E35" s="96">
        <v>69876</v>
      </c>
      <c r="F35" s="96">
        <v>178121</v>
      </c>
      <c r="G35" s="96">
        <v>247997</v>
      </c>
      <c r="H35" s="98">
        <v>524069</v>
      </c>
    </row>
    <row r="36" spans="1:11" ht="12.9" customHeight="1" x14ac:dyDescent="0.2">
      <c r="A36" s="505" t="s">
        <v>581</v>
      </c>
      <c r="B36" s="247"/>
      <c r="C36" s="247">
        <v>148226</v>
      </c>
      <c r="D36" s="247">
        <v>148226</v>
      </c>
      <c r="E36" s="247">
        <v>58910</v>
      </c>
      <c r="F36" s="247">
        <v>192474</v>
      </c>
      <c r="G36" s="247">
        <v>251384</v>
      </c>
      <c r="H36" s="247">
        <v>399610</v>
      </c>
    </row>
    <row r="37" spans="1:11" ht="12.9" customHeight="1" x14ac:dyDescent="0.2">
      <c r="A37" s="504" t="s">
        <v>582</v>
      </c>
      <c r="B37" s="247">
        <v>3</v>
      </c>
      <c r="C37" s="247">
        <v>56432</v>
      </c>
      <c r="D37" s="247">
        <v>56435</v>
      </c>
      <c r="E37" s="247">
        <v>60115</v>
      </c>
      <c r="F37" s="247">
        <v>123325</v>
      </c>
      <c r="G37" s="247">
        <v>183440</v>
      </c>
      <c r="H37" s="247">
        <v>239875</v>
      </c>
    </row>
    <row r="38" spans="1:11" ht="12.9" customHeight="1" x14ac:dyDescent="0.2">
      <c r="A38" s="504" t="s">
        <v>583</v>
      </c>
      <c r="B38" s="247">
        <v>300</v>
      </c>
      <c r="C38" s="247">
        <v>38965</v>
      </c>
      <c r="D38" s="247">
        <v>39265</v>
      </c>
      <c r="E38" s="247">
        <v>51709</v>
      </c>
      <c r="F38" s="247">
        <v>142997</v>
      </c>
      <c r="G38" s="247">
        <v>194706</v>
      </c>
      <c r="H38" s="247">
        <v>233971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>
        <v>9000</v>
      </c>
      <c r="C42" s="98">
        <v>398229</v>
      </c>
      <c r="D42" s="98">
        <v>82808</v>
      </c>
      <c r="E42" s="98">
        <v>162860</v>
      </c>
      <c r="F42" s="98">
        <v>652897</v>
      </c>
      <c r="G42" s="98"/>
      <c r="H42" s="98"/>
      <c r="I42" s="98"/>
      <c r="J42" s="98"/>
      <c r="K42" s="98">
        <v>0</v>
      </c>
    </row>
    <row r="43" spans="1:11" ht="12.9" customHeight="1" x14ac:dyDescent="0.2">
      <c r="A43" s="504" t="s">
        <v>577</v>
      </c>
      <c r="B43" s="98">
        <v>179</v>
      </c>
      <c r="C43" s="98">
        <v>430949</v>
      </c>
      <c r="D43" s="98">
        <v>75155</v>
      </c>
      <c r="E43" s="98">
        <v>172161</v>
      </c>
      <c r="F43" s="98">
        <v>678444</v>
      </c>
      <c r="G43" s="98"/>
      <c r="H43" s="98"/>
      <c r="I43" s="98"/>
      <c r="J43" s="98"/>
      <c r="K43" s="98">
        <v>0</v>
      </c>
    </row>
    <row r="44" spans="1:11" ht="12.9" customHeight="1" x14ac:dyDescent="0.2">
      <c r="A44" s="504" t="s">
        <v>578</v>
      </c>
      <c r="B44" s="98">
        <v>36000</v>
      </c>
      <c r="C44" s="98">
        <v>309223</v>
      </c>
      <c r="D44" s="98">
        <v>73223</v>
      </c>
      <c r="E44" s="98">
        <v>157820</v>
      </c>
      <c r="F44" s="98">
        <v>576266</v>
      </c>
      <c r="G44" s="98"/>
      <c r="H44" s="98"/>
      <c r="I44" s="98"/>
      <c r="J44" s="98"/>
      <c r="K44" s="98">
        <v>0</v>
      </c>
    </row>
    <row r="45" spans="1:11" ht="12.9" customHeight="1" x14ac:dyDescent="0.2">
      <c r="A45" s="504" t="s">
        <v>579</v>
      </c>
      <c r="B45" s="98">
        <v>18000</v>
      </c>
      <c r="C45" s="98">
        <v>367881</v>
      </c>
      <c r="D45" s="98">
        <v>68777</v>
      </c>
      <c r="E45" s="98">
        <v>155985</v>
      </c>
      <c r="F45" s="98">
        <v>610643</v>
      </c>
      <c r="G45" s="98"/>
      <c r="H45" s="98"/>
      <c r="I45" s="98"/>
      <c r="J45" s="98"/>
      <c r="K45" s="98">
        <v>0</v>
      </c>
    </row>
    <row r="46" spans="1:11" ht="12.9" customHeight="1" x14ac:dyDescent="0.2">
      <c r="A46" s="504" t="s">
        <v>580</v>
      </c>
      <c r="B46" s="98">
        <v>126</v>
      </c>
      <c r="C46" s="98">
        <v>275946</v>
      </c>
      <c r="D46" s="98">
        <v>69876</v>
      </c>
      <c r="E46" s="98">
        <v>178121</v>
      </c>
      <c r="F46" s="98">
        <v>524069</v>
      </c>
      <c r="G46" s="98"/>
      <c r="H46" s="98"/>
      <c r="I46" s="98"/>
      <c r="J46" s="98"/>
      <c r="K46" s="98">
        <v>0</v>
      </c>
    </row>
    <row r="47" spans="1:11" ht="12.9" customHeight="1" x14ac:dyDescent="0.2">
      <c r="A47" s="505" t="s">
        <v>581</v>
      </c>
      <c r="B47" s="247"/>
      <c r="C47" s="247">
        <v>148226</v>
      </c>
      <c r="D47" s="247">
        <v>58910</v>
      </c>
      <c r="E47" s="247">
        <v>192474</v>
      </c>
      <c r="F47" s="280">
        <v>399610</v>
      </c>
      <c r="G47" s="247"/>
      <c r="H47" s="247"/>
      <c r="I47" s="247"/>
      <c r="J47" s="247"/>
      <c r="K47" s="247">
        <v>0</v>
      </c>
    </row>
    <row r="48" spans="1:11" ht="12.9" customHeight="1" x14ac:dyDescent="0.2">
      <c r="A48" s="505" t="s">
        <v>582</v>
      </c>
      <c r="B48" s="247">
        <v>3</v>
      </c>
      <c r="C48" s="247">
        <v>56432</v>
      </c>
      <c r="D48" s="247">
        <v>60115</v>
      </c>
      <c r="E48" s="247">
        <v>123325</v>
      </c>
      <c r="F48" s="280">
        <v>239875</v>
      </c>
      <c r="G48" s="247"/>
      <c r="H48" s="247"/>
      <c r="I48" s="247"/>
      <c r="J48" s="247"/>
      <c r="K48" s="247"/>
    </row>
    <row r="49" spans="1:11" ht="12.9" customHeight="1" x14ac:dyDescent="0.2">
      <c r="A49" s="505" t="s">
        <v>586</v>
      </c>
      <c r="B49" s="247">
        <v>300</v>
      </c>
      <c r="C49" s="247">
        <v>38965</v>
      </c>
      <c r="D49" s="247">
        <v>51709</v>
      </c>
      <c r="E49" s="247">
        <v>142997</v>
      </c>
      <c r="F49" s="280">
        <v>233971</v>
      </c>
      <c r="G49" s="247"/>
      <c r="H49" s="247"/>
      <c r="I49" s="247"/>
      <c r="J49" s="247"/>
      <c r="K49" s="247"/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1" ht="12.9" customHeight="1" x14ac:dyDescent="0.2">
      <c r="A53" s="504" t="s">
        <v>587</v>
      </c>
      <c r="B53" s="96"/>
      <c r="C53" s="98"/>
      <c r="D53" s="96"/>
      <c r="E53" s="98"/>
      <c r="F53" s="96">
        <v>0</v>
      </c>
      <c r="G53" s="98"/>
      <c r="H53" s="96">
        <v>843</v>
      </c>
      <c r="I53" s="98">
        <v>843</v>
      </c>
      <c r="J53" s="96">
        <v>843</v>
      </c>
      <c r="K53" s="98">
        <v>843</v>
      </c>
    </row>
    <row r="54" spans="1:11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>
        <v>100</v>
      </c>
      <c r="I54" s="98">
        <v>100</v>
      </c>
      <c r="J54" s="96">
        <v>100</v>
      </c>
      <c r="K54" s="98">
        <v>100</v>
      </c>
    </row>
    <row r="55" spans="1:11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>
        <v>241</v>
      </c>
      <c r="I55" s="98">
        <v>241</v>
      </c>
      <c r="J55" s="96">
        <v>241</v>
      </c>
      <c r="K55" s="98">
        <v>241</v>
      </c>
    </row>
    <row r="56" spans="1:11" ht="12.9" customHeight="1" x14ac:dyDescent="0.2">
      <c r="A56" s="504" t="s">
        <v>576</v>
      </c>
      <c r="B56" s="96"/>
      <c r="C56" s="98"/>
      <c r="D56" s="96"/>
      <c r="E56" s="98"/>
      <c r="F56" s="96">
        <v>6</v>
      </c>
      <c r="G56" s="98">
        <v>6</v>
      </c>
      <c r="H56" s="96">
        <v>259</v>
      </c>
      <c r="I56" s="98">
        <v>259</v>
      </c>
      <c r="J56" s="96">
        <v>265</v>
      </c>
      <c r="K56" s="98">
        <v>265</v>
      </c>
    </row>
    <row r="57" spans="1:11" ht="12.9" customHeight="1" x14ac:dyDescent="0.2">
      <c r="A57" s="504" t="s">
        <v>577</v>
      </c>
      <c r="B57" s="96"/>
      <c r="C57" s="98"/>
      <c r="D57" s="96"/>
      <c r="E57" s="98"/>
      <c r="F57" s="96">
        <v>24</v>
      </c>
      <c r="G57" s="98">
        <v>24</v>
      </c>
      <c r="H57" s="96">
        <v>397</v>
      </c>
      <c r="I57" s="98">
        <v>397</v>
      </c>
      <c r="J57" s="96">
        <v>421</v>
      </c>
      <c r="K57" s="98">
        <v>421</v>
      </c>
    </row>
    <row r="58" spans="1:11" ht="12.9" customHeight="1" x14ac:dyDescent="0.2">
      <c r="A58" s="504" t="s">
        <v>590</v>
      </c>
      <c r="B58" s="96"/>
      <c r="C58" s="98"/>
      <c r="D58" s="96"/>
      <c r="E58" s="98"/>
      <c r="F58" s="96">
        <v>7</v>
      </c>
      <c r="G58" s="98">
        <v>7</v>
      </c>
      <c r="H58" s="96">
        <v>472</v>
      </c>
      <c r="I58" s="98">
        <v>472</v>
      </c>
      <c r="J58" s="96">
        <v>479</v>
      </c>
      <c r="K58" s="98">
        <v>479</v>
      </c>
    </row>
    <row r="59" spans="1:11" ht="12.9" customHeight="1" x14ac:dyDescent="0.2">
      <c r="A59" s="504" t="s">
        <v>579</v>
      </c>
      <c r="B59" s="96"/>
      <c r="C59" s="98"/>
      <c r="D59" s="96"/>
      <c r="E59" s="98"/>
      <c r="F59" s="96">
        <v>0</v>
      </c>
      <c r="G59" s="98"/>
      <c r="H59" s="96">
        <v>451</v>
      </c>
      <c r="I59" s="98">
        <v>451</v>
      </c>
      <c r="J59" s="96">
        <v>451</v>
      </c>
      <c r="K59" s="98">
        <v>451</v>
      </c>
    </row>
    <row r="60" spans="1:11" ht="12.9" customHeight="1" x14ac:dyDescent="0.2">
      <c r="A60" s="504" t="s">
        <v>591</v>
      </c>
      <c r="B60" s="96"/>
      <c r="C60" s="98"/>
      <c r="D60" s="96"/>
      <c r="E60" s="98"/>
      <c r="F60" s="96">
        <v>0</v>
      </c>
      <c r="G60" s="98"/>
      <c r="H60" s="96">
        <v>334</v>
      </c>
      <c r="I60" s="98">
        <v>334</v>
      </c>
      <c r="J60" s="96">
        <v>334</v>
      </c>
      <c r="K60" s="98">
        <v>334</v>
      </c>
    </row>
    <row r="61" spans="1:11" ht="12.9" customHeight="1" x14ac:dyDescent="0.2">
      <c r="A61" s="505" t="s">
        <v>592</v>
      </c>
      <c r="B61" s="247"/>
      <c r="C61" s="247"/>
      <c r="D61" s="247"/>
      <c r="E61" s="247"/>
      <c r="F61" s="247">
        <v>2</v>
      </c>
      <c r="G61" s="247">
        <v>2</v>
      </c>
      <c r="H61" s="247">
        <v>271</v>
      </c>
      <c r="I61" s="247">
        <v>271</v>
      </c>
      <c r="J61" s="96">
        <v>273</v>
      </c>
      <c r="K61" s="247">
        <v>273</v>
      </c>
    </row>
    <row r="62" spans="1:11" ht="12.9" customHeight="1" x14ac:dyDescent="0.2">
      <c r="A62" s="505" t="s">
        <v>593</v>
      </c>
      <c r="B62" s="247"/>
      <c r="C62" s="247"/>
      <c r="D62" s="247"/>
      <c r="E62" s="247"/>
      <c r="F62" s="247">
        <v>161</v>
      </c>
      <c r="G62" s="247">
        <v>42</v>
      </c>
      <c r="H62" s="247">
        <v>177</v>
      </c>
      <c r="I62" s="247">
        <v>135</v>
      </c>
      <c r="J62" s="96">
        <v>338</v>
      </c>
      <c r="K62" s="247">
        <v>177</v>
      </c>
    </row>
    <row r="63" spans="1:11" ht="12.9" customHeight="1" x14ac:dyDescent="0.2">
      <c r="A63" s="505" t="s">
        <v>583</v>
      </c>
      <c r="B63" s="247"/>
      <c r="C63" s="247"/>
      <c r="D63" s="247"/>
      <c r="E63" s="247"/>
      <c r="F63" s="247">
        <v>49</v>
      </c>
      <c r="G63" s="247">
        <v>0</v>
      </c>
      <c r="H63" s="247">
        <v>51</v>
      </c>
      <c r="I63" s="247">
        <v>51</v>
      </c>
      <c r="J63" s="96">
        <v>100</v>
      </c>
      <c r="K63" s="247">
        <v>51</v>
      </c>
    </row>
    <row r="64" spans="1:11" ht="12.9" customHeight="1" x14ac:dyDescent="0.2">
      <c r="A64" s="59" t="s">
        <v>493</v>
      </c>
    </row>
  </sheetData>
  <mergeCells count="10">
    <mergeCell ref="J50:K50"/>
    <mergeCell ref="A39:C39"/>
    <mergeCell ref="J39:K39"/>
    <mergeCell ref="B40:F40"/>
    <mergeCell ref="G40:K40"/>
    <mergeCell ref="G1:H1"/>
    <mergeCell ref="B2:D2"/>
    <mergeCell ref="E2:G2"/>
    <mergeCell ref="A1:D1"/>
    <mergeCell ref="A50:C5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1" ySplit="3" topLeftCell="B4" activePane="bottomRight" state="frozen"/>
      <selection activeCell="L15" sqref="L15"/>
      <selection pane="topRight" activeCell="L15" sqref="L15"/>
      <selection pane="bottomLeft" activeCell="L15" sqref="L15"/>
      <selection pane="bottomRight" activeCell="B4" sqref="B4:C4"/>
    </sheetView>
  </sheetViews>
  <sheetFormatPr defaultColWidth="9" defaultRowHeight="15" customHeight="1" x14ac:dyDescent="0.2"/>
  <cols>
    <col min="1" max="1" width="3" style="398" bestFit="1" customWidth="1"/>
    <col min="2" max="2" width="4.6640625" style="398" bestFit="1" customWidth="1"/>
    <col min="3" max="3" width="14.6640625" style="395" customWidth="1"/>
    <col min="4" max="14" width="6.109375" style="398" customWidth="1"/>
    <col min="15" max="16384" width="9" style="398"/>
  </cols>
  <sheetData>
    <row r="1" spans="1:14" ht="15" customHeight="1" x14ac:dyDescent="0.2">
      <c r="A1" s="551" t="s">
        <v>366</v>
      </c>
      <c r="B1" s="551"/>
      <c r="C1" s="551"/>
      <c r="D1" s="551"/>
      <c r="E1" s="551"/>
      <c r="M1" s="559" t="s">
        <v>240</v>
      </c>
      <c r="N1" s="559"/>
    </row>
    <row r="2" spans="1:14" ht="15" customHeight="1" x14ac:dyDescent="0.2">
      <c r="A2" s="552"/>
      <c r="B2" s="553"/>
      <c r="C2" s="554"/>
      <c r="D2" s="412" t="s">
        <v>284</v>
      </c>
      <c r="E2" s="412" t="s">
        <v>174</v>
      </c>
      <c r="F2" s="412" t="s">
        <v>285</v>
      </c>
      <c r="G2" s="412" t="s">
        <v>286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ht="15" customHeight="1" x14ac:dyDescent="0.2">
      <c r="A3" s="555"/>
      <c r="B3" s="556"/>
      <c r="C3" s="557"/>
      <c r="D3" s="420">
        <v>51709</v>
      </c>
      <c r="E3" s="420">
        <v>19288</v>
      </c>
      <c r="F3" s="420">
        <v>7536</v>
      </c>
      <c r="G3" s="420">
        <v>6007</v>
      </c>
      <c r="H3" s="420">
        <v>0</v>
      </c>
      <c r="I3" s="420">
        <v>4810</v>
      </c>
      <c r="J3" s="420">
        <v>44</v>
      </c>
      <c r="K3" s="420">
        <v>1512</v>
      </c>
      <c r="L3" s="420">
        <v>10409</v>
      </c>
      <c r="M3" s="420">
        <v>0</v>
      </c>
      <c r="N3" s="420">
        <v>2103</v>
      </c>
    </row>
    <row r="4" spans="1:14" ht="15" customHeight="1" x14ac:dyDescent="0.2">
      <c r="A4" s="517" t="s">
        <v>175</v>
      </c>
      <c r="B4" s="547" t="s">
        <v>176</v>
      </c>
      <c r="C4" s="548"/>
      <c r="D4" s="413">
        <v>0</v>
      </c>
      <c r="E4" s="413">
        <v>0</v>
      </c>
      <c r="F4" s="413">
        <v>0</v>
      </c>
      <c r="G4" s="413">
        <v>0</v>
      </c>
      <c r="H4" s="413">
        <v>0</v>
      </c>
      <c r="I4" s="413">
        <v>0</v>
      </c>
      <c r="J4" s="413">
        <v>0</v>
      </c>
      <c r="K4" s="413">
        <v>0</v>
      </c>
      <c r="L4" s="413">
        <v>0</v>
      </c>
      <c r="M4" s="413">
        <v>0</v>
      </c>
      <c r="N4" s="413">
        <v>0</v>
      </c>
    </row>
    <row r="5" spans="1:14" ht="15" customHeight="1" x14ac:dyDescent="0.2">
      <c r="A5" s="401"/>
      <c r="B5" s="402" t="s">
        <v>239</v>
      </c>
      <c r="C5" s="189" t="s">
        <v>177</v>
      </c>
      <c r="D5" s="413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5" customHeight="1" x14ac:dyDescent="0.2">
      <c r="A6" s="401"/>
      <c r="B6" s="402" t="s">
        <v>178</v>
      </c>
      <c r="C6" s="189" t="s">
        <v>179</v>
      </c>
      <c r="D6" s="413">
        <v>0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</row>
    <row r="7" spans="1:14" ht="15" customHeight="1" x14ac:dyDescent="0.2">
      <c r="A7" s="401"/>
      <c r="B7" s="402" t="s">
        <v>293</v>
      </c>
      <c r="C7" s="189" t="s">
        <v>255</v>
      </c>
      <c r="D7" s="413">
        <v>0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8" spans="1:14" ht="15" customHeight="1" x14ac:dyDescent="0.2">
      <c r="A8" s="401"/>
      <c r="B8" s="403" t="s">
        <v>256</v>
      </c>
      <c r="C8" s="357" t="s">
        <v>84</v>
      </c>
      <c r="D8" s="413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5" customHeight="1" x14ac:dyDescent="0.2">
      <c r="A9" s="404" t="s">
        <v>180</v>
      </c>
      <c r="B9" s="549" t="s">
        <v>181</v>
      </c>
      <c r="C9" s="550"/>
      <c r="D9" s="417">
        <v>29363</v>
      </c>
      <c r="E9" s="417">
        <v>11782</v>
      </c>
      <c r="F9" s="417">
        <v>2362</v>
      </c>
      <c r="G9" s="417">
        <v>0</v>
      </c>
      <c r="H9" s="417">
        <v>0</v>
      </c>
      <c r="I9" s="417">
        <v>4810</v>
      </c>
      <c r="J9" s="417">
        <v>0</v>
      </c>
      <c r="K9" s="417">
        <v>0</v>
      </c>
      <c r="L9" s="417">
        <v>10409</v>
      </c>
      <c r="M9" s="417">
        <v>0</v>
      </c>
      <c r="N9" s="417">
        <v>0</v>
      </c>
    </row>
    <row r="10" spans="1:14" ht="15" customHeight="1" x14ac:dyDescent="0.2">
      <c r="A10" s="401"/>
      <c r="B10" s="402" t="s">
        <v>182</v>
      </c>
      <c r="C10" s="189" t="s">
        <v>183</v>
      </c>
      <c r="D10" s="413">
        <v>0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/>
    </row>
    <row r="11" spans="1:14" ht="15" customHeight="1" x14ac:dyDescent="0.2">
      <c r="A11" s="401"/>
      <c r="B11" s="402" t="s">
        <v>257</v>
      </c>
      <c r="C11" s="189" t="s">
        <v>108</v>
      </c>
      <c r="D11" s="413">
        <v>0</v>
      </c>
      <c r="E11" s="413"/>
      <c r="F11" s="413"/>
      <c r="G11" s="413"/>
      <c r="H11" s="413"/>
      <c r="I11" s="413"/>
      <c r="J11" s="413"/>
      <c r="K11" s="413"/>
      <c r="L11" s="413"/>
      <c r="M11" s="413"/>
      <c r="N11" s="413"/>
    </row>
    <row r="12" spans="1:14" ht="15" customHeight="1" x14ac:dyDescent="0.2">
      <c r="A12" s="401"/>
      <c r="B12" s="402" t="s">
        <v>184</v>
      </c>
      <c r="C12" s="189" t="s">
        <v>185</v>
      </c>
      <c r="D12" s="413">
        <v>29363</v>
      </c>
      <c r="E12" s="413">
        <v>11782</v>
      </c>
      <c r="F12" s="413">
        <v>2362</v>
      </c>
      <c r="G12" s="413"/>
      <c r="H12" s="413"/>
      <c r="I12" s="413">
        <v>4810</v>
      </c>
      <c r="J12" s="413"/>
      <c r="K12" s="413"/>
      <c r="L12" s="413">
        <v>10409</v>
      </c>
      <c r="M12" s="413"/>
      <c r="N12" s="413"/>
    </row>
    <row r="13" spans="1:14" ht="15" customHeight="1" x14ac:dyDescent="0.2">
      <c r="A13" s="405"/>
      <c r="B13" s="403" t="s">
        <v>321</v>
      </c>
      <c r="C13" s="406" t="s">
        <v>311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5" customHeight="1" x14ac:dyDescent="0.2">
      <c r="A14" s="401" t="s">
        <v>186</v>
      </c>
      <c r="B14" s="547" t="s">
        <v>187</v>
      </c>
      <c r="C14" s="548"/>
      <c r="D14" s="417">
        <v>0</v>
      </c>
      <c r="E14" s="417">
        <v>0</v>
      </c>
      <c r="F14" s="417">
        <v>0</v>
      </c>
      <c r="G14" s="417">
        <v>0</v>
      </c>
      <c r="H14" s="417">
        <v>0</v>
      </c>
      <c r="I14" s="417">
        <v>0</v>
      </c>
      <c r="J14" s="417">
        <v>0</v>
      </c>
      <c r="K14" s="417">
        <v>0</v>
      </c>
      <c r="L14" s="417">
        <v>0</v>
      </c>
      <c r="M14" s="417">
        <v>0</v>
      </c>
      <c r="N14" s="417">
        <v>0</v>
      </c>
    </row>
    <row r="15" spans="1:14" ht="15" customHeight="1" x14ac:dyDescent="0.2">
      <c r="A15" s="401"/>
      <c r="B15" s="402" t="s">
        <v>279</v>
      </c>
      <c r="C15" s="189" t="s">
        <v>125</v>
      </c>
      <c r="D15" s="413">
        <v>0</v>
      </c>
      <c r="E15" s="413"/>
      <c r="F15" s="413"/>
      <c r="G15" s="413"/>
      <c r="H15" s="413"/>
      <c r="I15" s="413"/>
      <c r="J15" s="413"/>
      <c r="K15" s="413"/>
      <c r="L15" s="413"/>
      <c r="M15" s="413"/>
      <c r="N15" s="413"/>
    </row>
    <row r="16" spans="1:14" ht="15" customHeight="1" x14ac:dyDescent="0.2">
      <c r="A16" s="401"/>
      <c r="B16" s="402" t="s">
        <v>280</v>
      </c>
      <c r="C16" s="189" t="s">
        <v>260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245"/>
    </row>
    <row r="17" spans="1:14" ht="15" customHeight="1" x14ac:dyDescent="0.2">
      <c r="A17" s="401"/>
      <c r="B17" s="402" t="s">
        <v>188</v>
      </c>
      <c r="C17" s="189" t="s">
        <v>261</v>
      </c>
      <c r="D17" s="413">
        <v>0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4" ht="15" customHeight="1" x14ac:dyDescent="0.2">
      <c r="A18" s="401"/>
      <c r="B18" s="402" t="s">
        <v>262</v>
      </c>
      <c r="C18" s="189" t="s">
        <v>136</v>
      </c>
      <c r="D18" s="413">
        <v>0</v>
      </c>
      <c r="E18" s="413"/>
      <c r="F18" s="413"/>
      <c r="G18" s="413"/>
      <c r="H18" s="413"/>
      <c r="I18" s="413"/>
      <c r="J18" s="413"/>
      <c r="K18" s="413"/>
      <c r="L18" s="413"/>
      <c r="M18" s="413"/>
      <c r="N18" s="413"/>
    </row>
    <row r="19" spans="1:14" ht="15" customHeight="1" x14ac:dyDescent="0.2">
      <c r="A19" s="401"/>
      <c r="B19" s="402" t="s">
        <v>189</v>
      </c>
      <c r="C19" s="189" t="s">
        <v>190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5" customHeight="1" x14ac:dyDescent="0.2">
      <c r="A20" s="401"/>
      <c r="B20" s="402" t="s">
        <v>191</v>
      </c>
      <c r="C20" s="189" t="s">
        <v>192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5" customHeight="1" x14ac:dyDescent="0.2">
      <c r="A21" s="405"/>
      <c r="B21" s="403" t="s">
        <v>193</v>
      </c>
      <c r="C21" s="357" t="s">
        <v>281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5" customHeight="1" x14ac:dyDescent="0.2">
      <c r="A22" s="401" t="s">
        <v>194</v>
      </c>
      <c r="B22" s="549" t="s">
        <v>195</v>
      </c>
      <c r="C22" s="550"/>
      <c r="D22" s="417">
        <v>44</v>
      </c>
      <c r="E22" s="417">
        <v>0</v>
      </c>
      <c r="F22" s="417">
        <v>0</v>
      </c>
      <c r="G22" s="417">
        <v>0</v>
      </c>
      <c r="H22" s="417">
        <v>0</v>
      </c>
      <c r="I22" s="417">
        <v>0</v>
      </c>
      <c r="J22" s="417">
        <v>44</v>
      </c>
      <c r="K22" s="417">
        <v>0</v>
      </c>
      <c r="L22" s="417">
        <v>0</v>
      </c>
      <c r="M22" s="417">
        <v>0</v>
      </c>
      <c r="N22" s="417">
        <v>0</v>
      </c>
    </row>
    <row r="23" spans="1:14" ht="15" customHeight="1" x14ac:dyDescent="0.2">
      <c r="A23" s="401"/>
      <c r="B23" s="402" t="s">
        <v>196</v>
      </c>
      <c r="C23" s="189" t="s">
        <v>197</v>
      </c>
      <c r="D23" s="413">
        <v>0</v>
      </c>
      <c r="E23" s="413"/>
      <c r="F23" s="413"/>
      <c r="G23" s="413"/>
      <c r="H23" s="413"/>
      <c r="I23" s="413"/>
      <c r="J23" s="413"/>
      <c r="K23" s="413"/>
      <c r="L23" s="413"/>
      <c r="M23" s="413"/>
      <c r="N23" s="413"/>
    </row>
    <row r="24" spans="1:14" ht="15" customHeight="1" x14ac:dyDescent="0.2">
      <c r="A24" s="401"/>
      <c r="B24" s="402" t="s">
        <v>282</v>
      </c>
      <c r="C24" s="189" t="s">
        <v>78</v>
      </c>
      <c r="D24" s="413">
        <v>0</v>
      </c>
      <c r="E24" s="413"/>
      <c r="F24" s="413"/>
      <c r="G24" s="413"/>
      <c r="H24" s="413"/>
      <c r="I24" s="413"/>
      <c r="J24" s="413"/>
      <c r="K24" s="413"/>
      <c r="L24" s="413"/>
      <c r="M24" s="413"/>
      <c r="N24" s="413"/>
    </row>
    <row r="25" spans="1:14" ht="15" customHeight="1" x14ac:dyDescent="0.2">
      <c r="A25" s="401"/>
      <c r="B25" s="402" t="s">
        <v>198</v>
      </c>
      <c r="C25" s="189" t="s">
        <v>199</v>
      </c>
      <c r="D25" s="413">
        <v>0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</row>
    <row r="26" spans="1:14" ht="15" customHeight="1" x14ac:dyDescent="0.2">
      <c r="A26" s="401"/>
      <c r="B26" s="402" t="s">
        <v>200</v>
      </c>
      <c r="C26" s="189" t="s">
        <v>201</v>
      </c>
      <c r="D26" s="413">
        <v>0</v>
      </c>
      <c r="E26" s="413"/>
      <c r="F26" s="413"/>
      <c r="G26" s="413"/>
      <c r="H26" s="413"/>
      <c r="I26" s="413"/>
      <c r="J26" s="413"/>
      <c r="K26" s="413"/>
      <c r="L26" s="413"/>
      <c r="M26" s="413"/>
      <c r="N26" s="413"/>
    </row>
    <row r="27" spans="1:14" ht="15" customHeight="1" x14ac:dyDescent="0.2">
      <c r="A27" s="401"/>
      <c r="B27" s="402" t="s">
        <v>407</v>
      </c>
      <c r="C27" s="189" t="s">
        <v>392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5" customHeight="1" x14ac:dyDescent="0.2">
      <c r="A28" s="401"/>
      <c r="B28" s="402" t="s">
        <v>283</v>
      </c>
      <c r="C28" s="189" t="s">
        <v>45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5" customHeight="1" x14ac:dyDescent="0.2">
      <c r="A29" s="401"/>
      <c r="B29" s="402" t="s">
        <v>202</v>
      </c>
      <c r="C29" s="407" t="s">
        <v>203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5" customHeight="1" x14ac:dyDescent="0.2">
      <c r="A30" s="401"/>
      <c r="B30" s="402" t="s">
        <v>266</v>
      </c>
      <c r="C30" s="407" t="s">
        <v>267</v>
      </c>
      <c r="D30" s="413">
        <v>44</v>
      </c>
      <c r="E30" s="413"/>
      <c r="F30" s="413"/>
      <c r="G30" s="413"/>
      <c r="H30" s="413"/>
      <c r="I30" s="413"/>
      <c r="J30" s="413">
        <v>44</v>
      </c>
      <c r="K30" s="413"/>
      <c r="L30" s="413"/>
      <c r="M30" s="413"/>
      <c r="N30" s="413"/>
    </row>
    <row r="31" spans="1:14" ht="15" customHeight="1" x14ac:dyDescent="0.2">
      <c r="A31" s="405"/>
      <c r="B31" s="403" t="s">
        <v>268</v>
      </c>
      <c r="C31" s="357" t="s">
        <v>269</v>
      </c>
      <c r="D31" s="420">
        <v>0</v>
      </c>
      <c r="E31" s="420"/>
      <c r="F31" s="420"/>
      <c r="G31" s="420"/>
      <c r="H31" s="420"/>
      <c r="I31" s="420"/>
      <c r="J31" s="420"/>
      <c r="K31" s="420"/>
      <c r="L31" s="420"/>
      <c r="M31" s="420"/>
      <c r="N31" s="420"/>
    </row>
    <row r="32" spans="1:14" ht="15" customHeight="1" x14ac:dyDescent="0.2">
      <c r="A32" s="401" t="s">
        <v>204</v>
      </c>
      <c r="B32" s="549" t="s">
        <v>205</v>
      </c>
      <c r="C32" s="550"/>
      <c r="D32" s="413">
        <v>20199</v>
      </c>
      <c r="E32" s="413">
        <v>7506</v>
      </c>
      <c r="F32" s="413">
        <v>5174</v>
      </c>
      <c r="G32" s="413">
        <v>6007</v>
      </c>
      <c r="H32" s="413">
        <v>0</v>
      </c>
      <c r="I32" s="413">
        <v>0</v>
      </c>
      <c r="J32" s="413">
        <v>0</v>
      </c>
      <c r="K32" s="413">
        <v>1512</v>
      </c>
      <c r="L32" s="413">
        <v>0</v>
      </c>
      <c r="M32" s="413">
        <v>0</v>
      </c>
      <c r="N32" s="413">
        <v>0</v>
      </c>
    </row>
    <row r="33" spans="1:14" ht="15" customHeight="1" x14ac:dyDescent="0.2">
      <c r="A33" s="401"/>
      <c r="B33" s="402" t="s">
        <v>206</v>
      </c>
      <c r="C33" s="189" t="s">
        <v>207</v>
      </c>
      <c r="D33" s="413">
        <v>0</v>
      </c>
      <c r="E33" s="413"/>
      <c r="F33" s="413"/>
      <c r="G33" s="413"/>
      <c r="H33" s="413"/>
      <c r="I33" s="413"/>
      <c r="J33" s="413"/>
      <c r="K33" s="413"/>
      <c r="L33" s="413"/>
      <c r="M33" s="413"/>
      <c r="N33" s="413"/>
    </row>
    <row r="34" spans="1:14" ht="15" customHeight="1" x14ac:dyDescent="0.2">
      <c r="A34" s="401"/>
      <c r="B34" s="402" t="s">
        <v>208</v>
      </c>
      <c r="C34" s="189" t="s">
        <v>209</v>
      </c>
      <c r="D34" s="413">
        <v>6007</v>
      </c>
      <c r="E34" s="413"/>
      <c r="F34" s="413"/>
      <c r="G34" s="413">
        <v>6007</v>
      </c>
      <c r="H34" s="413"/>
      <c r="I34" s="413"/>
      <c r="J34" s="413"/>
      <c r="K34" s="413"/>
      <c r="L34" s="413"/>
      <c r="M34" s="413"/>
      <c r="N34" s="413"/>
    </row>
    <row r="35" spans="1:14" ht="15" customHeight="1" x14ac:dyDescent="0.2">
      <c r="A35" s="401"/>
      <c r="B35" s="402" t="s">
        <v>210</v>
      </c>
      <c r="C35" s="189" t="s">
        <v>211</v>
      </c>
      <c r="D35" s="413">
        <v>0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5" customHeight="1" x14ac:dyDescent="0.2">
      <c r="A36" s="401"/>
      <c r="B36" s="402" t="s">
        <v>270</v>
      </c>
      <c r="C36" s="189" t="s">
        <v>271</v>
      </c>
      <c r="D36" s="413">
        <v>0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13"/>
    </row>
    <row r="37" spans="1:14" ht="15" customHeight="1" x14ac:dyDescent="0.2">
      <c r="A37" s="401"/>
      <c r="B37" s="402" t="s">
        <v>212</v>
      </c>
      <c r="C37" s="189" t="s">
        <v>213</v>
      </c>
      <c r="D37" s="413">
        <v>14192</v>
      </c>
      <c r="E37" s="413">
        <v>7506</v>
      </c>
      <c r="F37" s="413">
        <v>5174</v>
      </c>
      <c r="G37" s="413"/>
      <c r="H37" s="413"/>
      <c r="I37" s="413"/>
      <c r="J37" s="413"/>
      <c r="K37" s="413">
        <v>1512</v>
      </c>
      <c r="L37" s="413"/>
      <c r="M37" s="413"/>
      <c r="N37" s="413"/>
    </row>
    <row r="38" spans="1:14" ht="16.8" x14ac:dyDescent="0.2">
      <c r="A38" s="405"/>
      <c r="B38" s="403" t="s">
        <v>214</v>
      </c>
      <c r="C38" s="408" t="s">
        <v>546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5" customHeight="1" x14ac:dyDescent="0.2">
      <c r="A39" s="401" t="s">
        <v>215</v>
      </c>
      <c r="B39" s="549" t="s">
        <v>216</v>
      </c>
      <c r="C39" s="550"/>
      <c r="D39" s="417">
        <v>2103</v>
      </c>
      <c r="E39" s="417">
        <v>0</v>
      </c>
      <c r="F39" s="417">
        <v>0</v>
      </c>
      <c r="G39" s="417">
        <v>0</v>
      </c>
      <c r="H39" s="417">
        <v>0</v>
      </c>
      <c r="I39" s="417">
        <v>0</v>
      </c>
      <c r="J39" s="417">
        <v>0</v>
      </c>
      <c r="K39" s="417">
        <v>0</v>
      </c>
      <c r="L39" s="417">
        <v>0</v>
      </c>
      <c r="M39" s="417">
        <v>0</v>
      </c>
      <c r="N39" s="417">
        <v>2103</v>
      </c>
    </row>
    <row r="40" spans="1:14" ht="15" customHeight="1" x14ac:dyDescent="0.2">
      <c r="A40" s="401"/>
      <c r="B40" s="402" t="s">
        <v>434</v>
      </c>
      <c r="C40" s="394" t="s">
        <v>427</v>
      </c>
      <c r="D40" s="413">
        <v>0</v>
      </c>
      <c r="E40" s="413"/>
      <c r="F40" s="413"/>
      <c r="G40" s="413"/>
      <c r="H40" s="413"/>
      <c r="I40" s="413"/>
      <c r="J40" s="413"/>
      <c r="K40" s="413"/>
      <c r="L40" s="413"/>
      <c r="M40" s="413"/>
      <c r="N40" s="413"/>
    </row>
    <row r="41" spans="1:14" ht="15" customHeight="1" x14ac:dyDescent="0.2">
      <c r="A41" s="401"/>
      <c r="B41" s="402" t="s">
        <v>217</v>
      </c>
      <c r="C41" s="189" t="s">
        <v>218</v>
      </c>
      <c r="D41" s="413">
        <v>2103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>
        <v>2103</v>
      </c>
    </row>
    <row r="42" spans="1:14" ht="15" customHeight="1" x14ac:dyDescent="0.2">
      <c r="A42" s="405"/>
      <c r="B42" s="403" t="s">
        <v>219</v>
      </c>
      <c r="C42" s="357" t="s">
        <v>220</v>
      </c>
      <c r="D42" s="413">
        <v>0</v>
      </c>
      <c r="E42" s="413"/>
      <c r="F42" s="413"/>
      <c r="G42" s="413"/>
      <c r="H42" s="413"/>
      <c r="I42" s="413"/>
      <c r="J42" s="413"/>
      <c r="K42" s="413"/>
      <c r="L42" s="413"/>
      <c r="M42" s="413"/>
      <c r="N42" s="413"/>
    </row>
    <row r="43" spans="1:14" ht="15" customHeight="1" x14ac:dyDescent="0.2">
      <c r="A43" s="401" t="s">
        <v>221</v>
      </c>
      <c r="B43" s="549" t="s">
        <v>222</v>
      </c>
      <c r="C43" s="550"/>
      <c r="D43" s="417">
        <v>0</v>
      </c>
      <c r="E43" s="417">
        <v>0</v>
      </c>
      <c r="F43" s="417">
        <v>0</v>
      </c>
      <c r="G43" s="417">
        <v>0</v>
      </c>
      <c r="H43" s="417">
        <v>0</v>
      </c>
      <c r="I43" s="417">
        <v>0</v>
      </c>
      <c r="J43" s="417">
        <v>0</v>
      </c>
      <c r="K43" s="417">
        <v>0</v>
      </c>
      <c r="L43" s="417">
        <v>0</v>
      </c>
      <c r="M43" s="417">
        <v>0</v>
      </c>
      <c r="N43" s="417">
        <v>0</v>
      </c>
    </row>
    <row r="44" spans="1:14" ht="15" customHeight="1" x14ac:dyDescent="0.2">
      <c r="A44" s="401"/>
      <c r="B44" s="402" t="s">
        <v>272</v>
      </c>
      <c r="C44" s="189" t="s">
        <v>273</v>
      </c>
      <c r="D44" s="413">
        <v>0</v>
      </c>
      <c r="E44" s="413"/>
      <c r="F44" s="413"/>
      <c r="G44" s="413"/>
      <c r="H44" s="413"/>
      <c r="I44" s="413"/>
      <c r="J44" s="413"/>
      <c r="K44" s="413"/>
      <c r="L44" s="413"/>
      <c r="M44" s="413"/>
      <c r="N44" s="413"/>
    </row>
    <row r="45" spans="1:14" ht="15" customHeight="1" x14ac:dyDescent="0.2">
      <c r="A45" s="401"/>
      <c r="B45" s="402" t="s">
        <v>223</v>
      </c>
      <c r="C45" s="189" t="s">
        <v>224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5" customHeight="1" x14ac:dyDescent="0.2">
      <c r="A46" s="401"/>
      <c r="B46" s="402" t="s">
        <v>225</v>
      </c>
      <c r="C46" s="189" t="s">
        <v>226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5" customHeight="1" x14ac:dyDescent="0.2">
      <c r="A47" s="401"/>
      <c r="B47" s="402" t="s">
        <v>227</v>
      </c>
      <c r="C47" s="189" t="s">
        <v>228</v>
      </c>
      <c r="D47" s="413">
        <v>0</v>
      </c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  <row r="48" spans="1:14" ht="15" customHeight="1" x14ac:dyDescent="0.2">
      <c r="A48" s="404" t="s">
        <v>229</v>
      </c>
      <c r="B48" s="549" t="s">
        <v>230</v>
      </c>
      <c r="C48" s="550"/>
      <c r="D48" s="417">
        <v>0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0</v>
      </c>
      <c r="M48" s="417">
        <v>0</v>
      </c>
      <c r="N48" s="417">
        <v>0</v>
      </c>
    </row>
    <row r="49" spans="1:14" ht="15" customHeight="1" x14ac:dyDescent="0.2">
      <c r="A49" s="401"/>
      <c r="B49" s="402" t="s">
        <v>231</v>
      </c>
      <c r="C49" s="189" t="s">
        <v>232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5" customHeight="1" x14ac:dyDescent="0.2">
      <c r="A50" s="401"/>
      <c r="B50" s="402" t="s">
        <v>274</v>
      </c>
      <c r="C50" s="189" t="s">
        <v>473</v>
      </c>
      <c r="D50" s="413">
        <v>0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</row>
    <row r="51" spans="1:14" ht="15" customHeight="1" x14ac:dyDescent="0.2">
      <c r="A51" s="401"/>
      <c r="B51" s="402" t="s">
        <v>233</v>
      </c>
      <c r="C51" s="189" t="s">
        <v>234</v>
      </c>
      <c r="D51" s="413">
        <v>0</v>
      </c>
      <c r="E51" s="413"/>
      <c r="F51" s="413"/>
      <c r="G51" s="413"/>
      <c r="H51" s="413"/>
      <c r="I51" s="413"/>
      <c r="J51" s="413"/>
      <c r="K51" s="413"/>
      <c r="L51" s="413"/>
      <c r="M51" s="413"/>
      <c r="N51" s="413"/>
    </row>
    <row r="52" spans="1:14" ht="15" customHeight="1" x14ac:dyDescent="0.2">
      <c r="A52" s="401"/>
      <c r="B52" s="402" t="s">
        <v>406</v>
      </c>
      <c r="C52" s="189" t="s">
        <v>394</v>
      </c>
      <c r="D52" s="413">
        <v>0</v>
      </c>
      <c r="E52" s="413"/>
      <c r="F52" s="413"/>
      <c r="G52" s="413"/>
      <c r="H52" s="413"/>
      <c r="I52" s="413"/>
      <c r="J52" s="413"/>
      <c r="K52" s="413"/>
      <c r="L52" s="413"/>
      <c r="M52" s="413"/>
      <c r="N52" s="413"/>
    </row>
    <row r="53" spans="1:14" ht="15" customHeight="1" x14ac:dyDescent="0.2">
      <c r="A53" s="401"/>
      <c r="B53" s="402" t="s">
        <v>514</v>
      </c>
      <c r="C53" s="414" t="s">
        <v>515</v>
      </c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5" customHeight="1" x14ac:dyDescent="0.2">
      <c r="A54" s="401"/>
      <c r="B54" s="402" t="s">
        <v>498</v>
      </c>
      <c r="C54" s="189" t="s">
        <v>446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5" customHeight="1" x14ac:dyDescent="0.2">
      <c r="A55" s="401"/>
      <c r="B55" s="402" t="s">
        <v>275</v>
      </c>
      <c r="C55" s="189" t="s">
        <v>138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5" customHeight="1" x14ac:dyDescent="0.2">
      <c r="A56" s="404" t="s">
        <v>235</v>
      </c>
      <c r="B56" s="549" t="s">
        <v>236</v>
      </c>
      <c r="C56" s="550"/>
      <c r="D56" s="417">
        <v>0</v>
      </c>
      <c r="E56" s="417">
        <v>0</v>
      </c>
      <c r="F56" s="417">
        <v>0</v>
      </c>
      <c r="G56" s="417">
        <v>0</v>
      </c>
      <c r="H56" s="417">
        <v>0</v>
      </c>
      <c r="I56" s="417">
        <v>0</v>
      </c>
      <c r="J56" s="417">
        <v>0</v>
      </c>
      <c r="K56" s="417">
        <v>0</v>
      </c>
      <c r="L56" s="417">
        <v>0</v>
      </c>
      <c r="M56" s="417">
        <v>0</v>
      </c>
      <c r="N56" s="417">
        <v>0</v>
      </c>
    </row>
    <row r="57" spans="1:14" ht="15" customHeight="1" x14ac:dyDescent="0.2">
      <c r="A57" s="405"/>
      <c r="B57" s="403" t="s">
        <v>237</v>
      </c>
      <c r="C57" s="357" t="s">
        <v>238</v>
      </c>
      <c r="D57" s="420">
        <v>0</v>
      </c>
      <c r="E57" s="426"/>
      <c r="F57" s="420"/>
      <c r="G57" s="420"/>
      <c r="H57" s="420"/>
      <c r="I57" s="420"/>
      <c r="J57" s="420"/>
      <c r="K57" s="420"/>
      <c r="L57" s="420"/>
      <c r="M57" s="420"/>
      <c r="N57" s="420"/>
    </row>
  </sheetData>
  <mergeCells count="12">
    <mergeCell ref="M1:N1"/>
    <mergeCell ref="A2:C3"/>
    <mergeCell ref="B39:C39"/>
    <mergeCell ref="B43:C43"/>
    <mergeCell ref="A1:E1"/>
    <mergeCell ref="B4:C4"/>
    <mergeCell ref="B48:C48"/>
    <mergeCell ref="B56:C56"/>
    <mergeCell ref="B9:C9"/>
    <mergeCell ref="B14:C14"/>
    <mergeCell ref="B22:C22"/>
    <mergeCell ref="B32:C3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zoomScaleNormal="100" zoomScaleSheetLayoutView="100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9" defaultRowHeight="14.1" customHeight="1" x14ac:dyDescent="0.2"/>
  <cols>
    <col min="1" max="1" width="3" style="398" bestFit="1" customWidth="1"/>
    <col min="2" max="2" width="4.6640625" style="398" bestFit="1" customWidth="1"/>
    <col min="3" max="3" width="14.6640625" style="424" customWidth="1"/>
    <col min="4" max="14" width="6.109375" style="398" customWidth="1"/>
    <col min="15" max="44" width="6.6640625" style="398" customWidth="1"/>
    <col min="45" max="16384" width="9" style="398"/>
  </cols>
  <sheetData>
    <row r="1" spans="1:14" ht="14.1" customHeight="1" x14ac:dyDescent="0.2">
      <c r="A1" s="561" t="s">
        <v>367</v>
      </c>
      <c r="B1" s="561"/>
      <c r="C1" s="561"/>
      <c r="D1" s="561"/>
      <c r="E1" s="561"/>
      <c r="F1" s="561"/>
      <c r="M1" s="559" t="s">
        <v>240</v>
      </c>
      <c r="N1" s="559"/>
    </row>
    <row r="2" spans="1:14" ht="14.1" customHeight="1" x14ac:dyDescent="0.2">
      <c r="A2" s="584"/>
      <c r="B2" s="585"/>
      <c r="C2" s="586"/>
      <c r="D2" s="412" t="s">
        <v>284</v>
      </c>
      <c r="E2" s="412" t="s">
        <v>174</v>
      </c>
      <c r="F2" s="412" t="s">
        <v>285</v>
      </c>
      <c r="G2" s="412" t="s">
        <v>286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s="395" customFormat="1" ht="14.1" customHeight="1" x14ac:dyDescent="0.2">
      <c r="A3" s="587"/>
      <c r="B3" s="588"/>
      <c r="C3" s="589"/>
      <c r="D3" s="399">
        <v>142997</v>
      </c>
      <c r="E3" s="399">
        <v>2667</v>
      </c>
      <c r="F3" s="399">
        <v>54750</v>
      </c>
      <c r="G3" s="399">
        <v>25411</v>
      </c>
      <c r="H3" s="399">
        <v>4873</v>
      </c>
      <c r="I3" s="399">
        <v>680</v>
      </c>
      <c r="J3" s="399">
        <v>850</v>
      </c>
      <c r="K3" s="399">
        <v>100</v>
      </c>
      <c r="L3" s="399">
        <v>4471</v>
      </c>
      <c r="M3" s="399">
        <v>300</v>
      </c>
      <c r="N3" s="399">
        <v>48895</v>
      </c>
    </row>
    <row r="4" spans="1:14" ht="14.1" customHeight="1" x14ac:dyDescent="0.2">
      <c r="A4" s="517" t="s">
        <v>175</v>
      </c>
      <c r="B4" s="547" t="s">
        <v>176</v>
      </c>
      <c r="C4" s="548"/>
      <c r="D4" s="413">
        <v>49334</v>
      </c>
      <c r="E4" s="413">
        <v>0</v>
      </c>
      <c r="F4" s="413">
        <v>0</v>
      </c>
      <c r="G4" s="413">
        <v>439</v>
      </c>
      <c r="H4" s="413">
        <v>0</v>
      </c>
      <c r="I4" s="413">
        <v>0</v>
      </c>
      <c r="J4" s="413">
        <v>0</v>
      </c>
      <c r="K4" s="413">
        <v>0</v>
      </c>
      <c r="L4" s="413">
        <v>0</v>
      </c>
      <c r="M4" s="413">
        <v>0</v>
      </c>
      <c r="N4" s="413">
        <v>48895</v>
      </c>
    </row>
    <row r="5" spans="1:14" ht="14.1" customHeight="1" x14ac:dyDescent="0.2">
      <c r="A5" s="401"/>
      <c r="B5" s="402" t="s">
        <v>239</v>
      </c>
      <c r="C5" s="414" t="s">
        <v>177</v>
      </c>
      <c r="D5" s="413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4.1" customHeight="1" x14ac:dyDescent="0.2">
      <c r="A6" s="401"/>
      <c r="B6" s="402" t="s">
        <v>178</v>
      </c>
      <c r="C6" s="414" t="s">
        <v>179</v>
      </c>
      <c r="D6" s="413">
        <v>0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</row>
    <row r="7" spans="1:14" ht="14.1" customHeight="1" x14ac:dyDescent="0.2">
      <c r="A7" s="401"/>
      <c r="B7" s="402" t="s">
        <v>293</v>
      </c>
      <c r="C7" s="414" t="s">
        <v>255</v>
      </c>
      <c r="D7" s="413">
        <v>0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8" spans="1:14" ht="14.1" customHeight="1" x14ac:dyDescent="0.2">
      <c r="A8" s="401"/>
      <c r="B8" s="402" t="s">
        <v>598</v>
      </c>
      <c r="C8" s="414" t="s">
        <v>424</v>
      </c>
      <c r="D8" s="413">
        <v>439</v>
      </c>
      <c r="E8" s="413"/>
      <c r="F8" s="413"/>
      <c r="G8" s="413">
        <v>439</v>
      </c>
      <c r="H8" s="413"/>
      <c r="I8" s="413"/>
      <c r="J8" s="413"/>
      <c r="K8" s="413"/>
      <c r="L8" s="413"/>
      <c r="M8" s="413"/>
      <c r="N8" s="413"/>
    </row>
    <row r="9" spans="1:14" ht="14.1" customHeight="1" x14ac:dyDescent="0.2">
      <c r="A9" s="401"/>
      <c r="B9" s="402" t="s">
        <v>256</v>
      </c>
      <c r="C9" s="414" t="s">
        <v>84</v>
      </c>
      <c r="D9" s="413">
        <v>0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</row>
    <row r="10" spans="1:14" ht="14.1" customHeight="1" x14ac:dyDescent="0.2">
      <c r="A10" s="401"/>
      <c r="B10" s="415" t="s">
        <v>297</v>
      </c>
      <c r="C10" s="416" t="s">
        <v>298</v>
      </c>
      <c r="D10" s="413">
        <v>48895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>
        <v>48895</v>
      </c>
    </row>
    <row r="11" spans="1:14" ht="14.1" customHeight="1" x14ac:dyDescent="0.2">
      <c r="A11" s="404" t="s">
        <v>180</v>
      </c>
      <c r="B11" s="549" t="s">
        <v>181</v>
      </c>
      <c r="C11" s="550"/>
      <c r="D11" s="417">
        <v>2667</v>
      </c>
      <c r="E11" s="417">
        <v>2667</v>
      </c>
      <c r="F11" s="417">
        <v>0</v>
      </c>
      <c r="G11" s="417">
        <v>0</v>
      </c>
      <c r="H11" s="417">
        <v>0</v>
      </c>
      <c r="I11" s="417">
        <v>0</v>
      </c>
      <c r="J11" s="417">
        <v>0</v>
      </c>
      <c r="K11" s="417">
        <v>0</v>
      </c>
      <c r="L11" s="417">
        <v>0</v>
      </c>
      <c r="M11" s="417">
        <v>0</v>
      </c>
      <c r="N11" s="417">
        <v>0</v>
      </c>
    </row>
    <row r="12" spans="1:14" ht="14.1" customHeight="1" x14ac:dyDescent="0.2">
      <c r="A12" s="401"/>
      <c r="B12" s="402" t="s">
        <v>182</v>
      </c>
      <c r="C12" s="414" t="s">
        <v>183</v>
      </c>
      <c r="D12" s="413">
        <v>2667</v>
      </c>
      <c r="E12" s="413">
        <v>2667</v>
      </c>
      <c r="F12" s="413"/>
      <c r="G12" s="413"/>
      <c r="H12" s="413"/>
      <c r="I12" s="413"/>
      <c r="J12" s="413"/>
      <c r="K12" s="413"/>
      <c r="L12" s="413"/>
      <c r="M12" s="413"/>
      <c r="N12" s="413"/>
    </row>
    <row r="13" spans="1:14" ht="14.1" customHeight="1" x14ac:dyDescent="0.2">
      <c r="A13" s="401"/>
      <c r="B13" s="402" t="s">
        <v>257</v>
      </c>
      <c r="C13" s="414" t="s">
        <v>108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4.1" customHeight="1" x14ac:dyDescent="0.2">
      <c r="A14" s="405"/>
      <c r="B14" s="403" t="s">
        <v>184</v>
      </c>
      <c r="C14" s="418" t="s">
        <v>185</v>
      </c>
      <c r="D14" s="413">
        <v>0</v>
      </c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5" spans="1:14" ht="14.1" customHeight="1" x14ac:dyDescent="0.2">
      <c r="A15" s="401" t="s">
        <v>186</v>
      </c>
      <c r="B15" s="549" t="s">
        <v>187</v>
      </c>
      <c r="C15" s="550"/>
      <c r="D15" s="417">
        <v>26113</v>
      </c>
      <c r="E15" s="417">
        <v>0</v>
      </c>
      <c r="F15" s="417">
        <v>13958</v>
      </c>
      <c r="G15" s="417">
        <v>10662</v>
      </c>
      <c r="H15" s="417">
        <v>1493</v>
      </c>
      <c r="I15" s="417">
        <v>0</v>
      </c>
      <c r="J15" s="417">
        <v>0</v>
      </c>
      <c r="K15" s="417">
        <v>0</v>
      </c>
      <c r="L15" s="417">
        <v>0</v>
      </c>
      <c r="M15" s="417">
        <v>0</v>
      </c>
      <c r="N15" s="417">
        <v>0</v>
      </c>
    </row>
    <row r="16" spans="1:14" ht="14.1" customHeight="1" x14ac:dyDescent="0.2">
      <c r="A16" s="401"/>
      <c r="B16" s="402" t="s">
        <v>279</v>
      </c>
      <c r="C16" s="414" t="s">
        <v>125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4" ht="14.1" customHeight="1" x14ac:dyDescent="0.2">
      <c r="A17" s="401"/>
      <c r="B17" s="402" t="s">
        <v>280</v>
      </c>
      <c r="C17" s="414" t="s">
        <v>260</v>
      </c>
      <c r="D17" s="413">
        <v>0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4" ht="14.1" customHeight="1" x14ac:dyDescent="0.2">
      <c r="A18" s="401"/>
      <c r="B18" s="402" t="s">
        <v>188</v>
      </c>
      <c r="C18" s="414" t="s">
        <v>261</v>
      </c>
      <c r="D18" s="413">
        <v>5361</v>
      </c>
      <c r="E18" s="413"/>
      <c r="F18" s="413">
        <v>5021</v>
      </c>
      <c r="G18" s="413">
        <v>340</v>
      </c>
      <c r="H18" s="413"/>
      <c r="I18" s="413"/>
      <c r="J18" s="413"/>
      <c r="K18" s="413"/>
      <c r="L18" s="413"/>
      <c r="M18" s="413"/>
      <c r="N18" s="413"/>
    </row>
    <row r="19" spans="1:14" ht="14.1" customHeight="1" x14ac:dyDescent="0.2">
      <c r="A19" s="401"/>
      <c r="B19" s="402" t="s">
        <v>262</v>
      </c>
      <c r="C19" s="414" t="s">
        <v>136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4.1" customHeight="1" x14ac:dyDescent="0.2">
      <c r="A20" s="401"/>
      <c r="B20" s="402" t="s">
        <v>189</v>
      </c>
      <c r="C20" s="414" t="s">
        <v>503</v>
      </c>
      <c r="D20" s="413">
        <v>1322</v>
      </c>
      <c r="E20" s="413"/>
      <c r="F20" s="413"/>
      <c r="G20" s="413">
        <v>1322</v>
      </c>
      <c r="H20" s="413"/>
      <c r="I20" s="413"/>
      <c r="J20" s="413"/>
      <c r="K20" s="413"/>
      <c r="L20" s="413"/>
      <c r="M20" s="413"/>
      <c r="N20" s="413"/>
    </row>
    <row r="21" spans="1:14" ht="14.1" customHeight="1" x14ac:dyDescent="0.2">
      <c r="A21" s="401"/>
      <c r="B21" s="402" t="s">
        <v>191</v>
      </c>
      <c r="C21" s="414" t="s">
        <v>192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4.1" customHeight="1" x14ac:dyDescent="0.2">
      <c r="A22" s="401"/>
      <c r="B22" s="402" t="s">
        <v>299</v>
      </c>
      <c r="C22" s="414" t="s">
        <v>140</v>
      </c>
      <c r="D22" s="413">
        <v>0</v>
      </c>
      <c r="E22" s="413"/>
      <c r="F22" s="413"/>
      <c r="G22" s="413"/>
      <c r="H22" s="413"/>
      <c r="I22" s="413"/>
      <c r="J22" s="413"/>
      <c r="K22" s="413"/>
      <c r="L22" s="413"/>
      <c r="M22" s="413"/>
      <c r="N22" s="413"/>
    </row>
    <row r="23" spans="1:14" ht="14.1" customHeight="1" x14ac:dyDescent="0.2">
      <c r="A23" s="405"/>
      <c r="B23" s="403" t="s">
        <v>193</v>
      </c>
      <c r="C23" s="418" t="s">
        <v>300</v>
      </c>
      <c r="D23" s="413">
        <v>19430</v>
      </c>
      <c r="E23" s="413"/>
      <c r="F23" s="413">
        <v>8937</v>
      </c>
      <c r="G23" s="413">
        <v>9000</v>
      </c>
      <c r="H23" s="413">
        <v>1493</v>
      </c>
      <c r="I23" s="413"/>
      <c r="J23" s="413"/>
      <c r="K23" s="413"/>
      <c r="L23" s="413"/>
      <c r="M23" s="413"/>
      <c r="N23" s="413"/>
    </row>
    <row r="24" spans="1:14" ht="14.1" customHeight="1" x14ac:dyDescent="0.2">
      <c r="A24" s="401" t="s">
        <v>194</v>
      </c>
      <c r="B24" s="549" t="s">
        <v>195</v>
      </c>
      <c r="C24" s="550"/>
      <c r="D24" s="417">
        <v>0</v>
      </c>
      <c r="E24" s="417">
        <v>0</v>
      </c>
      <c r="F24" s="417">
        <v>0</v>
      </c>
      <c r="G24" s="417">
        <v>0</v>
      </c>
      <c r="H24" s="417">
        <v>0</v>
      </c>
      <c r="I24" s="417">
        <v>0</v>
      </c>
      <c r="J24" s="417">
        <v>0</v>
      </c>
      <c r="K24" s="417">
        <v>0</v>
      </c>
      <c r="L24" s="417">
        <v>0</v>
      </c>
      <c r="M24" s="417">
        <v>0</v>
      </c>
      <c r="N24" s="417">
        <v>0</v>
      </c>
    </row>
    <row r="25" spans="1:14" ht="14.1" customHeight="1" x14ac:dyDescent="0.2">
      <c r="A25" s="401"/>
      <c r="B25" s="402" t="s">
        <v>196</v>
      </c>
      <c r="C25" s="414" t="s">
        <v>197</v>
      </c>
      <c r="D25" s="413">
        <v>0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</row>
    <row r="26" spans="1:14" ht="14.1" customHeight="1" x14ac:dyDescent="0.2">
      <c r="A26" s="401"/>
      <c r="B26" s="402" t="s">
        <v>301</v>
      </c>
      <c r="C26" s="414" t="s">
        <v>78</v>
      </c>
      <c r="D26" s="413">
        <v>0</v>
      </c>
      <c r="E26" s="413"/>
      <c r="F26" s="413"/>
      <c r="G26" s="413"/>
      <c r="H26" s="413"/>
      <c r="I26" s="413"/>
      <c r="J26" s="413"/>
      <c r="K26" s="413"/>
      <c r="L26" s="413"/>
      <c r="M26" s="413"/>
      <c r="N26" s="413"/>
    </row>
    <row r="27" spans="1:14" ht="14.1" customHeight="1" x14ac:dyDescent="0.2">
      <c r="A27" s="401"/>
      <c r="B27" s="402" t="s">
        <v>198</v>
      </c>
      <c r="C27" s="414" t="s">
        <v>199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4.1" customHeight="1" x14ac:dyDescent="0.2">
      <c r="A28" s="401"/>
      <c r="B28" s="402" t="s">
        <v>200</v>
      </c>
      <c r="C28" s="414" t="s">
        <v>201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4.1" customHeight="1" x14ac:dyDescent="0.2">
      <c r="A29" s="401"/>
      <c r="B29" s="402" t="s">
        <v>440</v>
      </c>
      <c r="C29" s="414" t="s">
        <v>392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4.1" customHeight="1" x14ac:dyDescent="0.2">
      <c r="A30" s="401"/>
      <c r="B30" s="402" t="s">
        <v>283</v>
      </c>
      <c r="C30" s="414" t="s">
        <v>45</v>
      </c>
      <c r="D30" s="413">
        <v>0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4.1" customHeight="1" x14ac:dyDescent="0.2">
      <c r="A31" s="401"/>
      <c r="B31" s="402" t="s">
        <v>318</v>
      </c>
      <c r="C31" s="419" t="s">
        <v>102</v>
      </c>
      <c r="D31" s="413">
        <v>0</v>
      </c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14.1" customHeight="1" x14ac:dyDescent="0.2">
      <c r="A32" s="405"/>
      <c r="B32" s="403" t="s">
        <v>499</v>
      </c>
      <c r="C32" s="418" t="s">
        <v>500</v>
      </c>
      <c r="D32" s="420">
        <v>0</v>
      </c>
      <c r="E32" s="420"/>
      <c r="F32" s="420"/>
      <c r="G32" s="420"/>
      <c r="H32" s="420"/>
      <c r="I32" s="420"/>
      <c r="J32" s="420"/>
      <c r="K32" s="420"/>
      <c r="L32" s="420"/>
      <c r="M32" s="420"/>
      <c r="N32" s="420"/>
    </row>
    <row r="33" spans="1:14" ht="14.1" customHeight="1" x14ac:dyDescent="0.2">
      <c r="A33" s="401" t="s">
        <v>204</v>
      </c>
      <c r="B33" s="549" t="s">
        <v>205</v>
      </c>
      <c r="C33" s="550"/>
      <c r="D33" s="413">
        <v>30572</v>
      </c>
      <c r="E33" s="413">
        <v>0</v>
      </c>
      <c r="F33" s="413">
        <v>11932</v>
      </c>
      <c r="G33" s="413">
        <v>14310</v>
      </c>
      <c r="H33" s="413">
        <v>3380</v>
      </c>
      <c r="I33" s="413">
        <v>0</v>
      </c>
      <c r="J33" s="413">
        <v>850</v>
      </c>
      <c r="K33" s="413">
        <v>100</v>
      </c>
      <c r="L33" s="413">
        <v>0</v>
      </c>
      <c r="M33" s="413">
        <v>0</v>
      </c>
      <c r="N33" s="413">
        <v>0</v>
      </c>
    </row>
    <row r="34" spans="1:14" ht="14.1" customHeight="1" x14ac:dyDescent="0.2">
      <c r="A34" s="401"/>
      <c r="B34" s="402" t="s">
        <v>206</v>
      </c>
      <c r="C34" s="414" t="s">
        <v>207</v>
      </c>
      <c r="D34" s="413">
        <v>0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4.1" customHeight="1" x14ac:dyDescent="0.2">
      <c r="A35" s="401"/>
      <c r="B35" s="402" t="s">
        <v>208</v>
      </c>
      <c r="C35" s="414" t="s">
        <v>209</v>
      </c>
      <c r="D35" s="413">
        <v>0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4.1" customHeight="1" x14ac:dyDescent="0.2">
      <c r="A36" s="401"/>
      <c r="B36" s="402" t="s">
        <v>210</v>
      </c>
      <c r="C36" s="414" t="s">
        <v>211</v>
      </c>
      <c r="D36" s="413">
        <v>3900</v>
      </c>
      <c r="E36" s="413"/>
      <c r="F36" s="413">
        <v>3900</v>
      </c>
      <c r="G36" s="413"/>
      <c r="H36" s="413"/>
      <c r="I36" s="413"/>
      <c r="J36" s="413"/>
      <c r="K36" s="413"/>
      <c r="L36" s="413"/>
      <c r="M36" s="413"/>
      <c r="N36" s="413"/>
    </row>
    <row r="37" spans="1:14" ht="14.1" customHeight="1" x14ac:dyDescent="0.2">
      <c r="A37" s="401"/>
      <c r="B37" s="402" t="s">
        <v>302</v>
      </c>
      <c r="C37" s="414" t="s">
        <v>141</v>
      </c>
      <c r="D37" s="413">
        <v>0</v>
      </c>
      <c r="E37" s="413"/>
      <c r="F37" s="413"/>
      <c r="G37" s="413"/>
      <c r="H37" s="413"/>
      <c r="I37" s="413"/>
      <c r="J37" s="413"/>
      <c r="K37" s="413"/>
      <c r="L37" s="413"/>
      <c r="M37" s="413"/>
      <c r="N37" s="413"/>
    </row>
    <row r="38" spans="1:14" ht="14.1" customHeight="1" x14ac:dyDescent="0.2">
      <c r="A38" s="401"/>
      <c r="B38" s="402" t="s">
        <v>303</v>
      </c>
      <c r="C38" s="421" t="s">
        <v>304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4.1" customHeight="1" x14ac:dyDescent="0.2">
      <c r="A39" s="401"/>
      <c r="B39" s="402" t="s">
        <v>241</v>
      </c>
      <c r="C39" s="414" t="s">
        <v>152</v>
      </c>
      <c r="D39" s="413">
        <v>0</v>
      </c>
      <c r="E39" s="413"/>
      <c r="F39" s="413"/>
      <c r="G39" s="413"/>
      <c r="H39" s="413"/>
      <c r="I39" s="413"/>
      <c r="J39" s="413"/>
      <c r="K39" s="413"/>
      <c r="L39" s="413"/>
      <c r="M39" s="413"/>
      <c r="N39" s="413"/>
    </row>
    <row r="40" spans="1:14" ht="14.1" customHeight="1" x14ac:dyDescent="0.2">
      <c r="A40" s="401"/>
      <c r="B40" s="402" t="s">
        <v>305</v>
      </c>
      <c r="C40" s="414" t="s">
        <v>306</v>
      </c>
      <c r="D40" s="413">
        <v>0</v>
      </c>
      <c r="E40" s="413"/>
      <c r="F40" s="413"/>
      <c r="G40" s="413"/>
      <c r="H40" s="413"/>
      <c r="I40" s="413"/>
      <c r="J40" s="413"/>
      <c r="K40" s="413"/>
      <c r="L40" s="413"/>
      <c r="M40" s="413"/>
      <c r="N40" s="413"/>
    </row>
    <row r="41" spans="1:14" ht="14.1" customHeight="1" x14ac:dyDescent="0.2">
      <c r="A41" s="401"/>
      <c r="B41" s="402" t="s">
        <v>307</v>
      </c>
      <c r="C41" s="414" t="s">
        <v>271</v>
      </c>
      <c r="D41" s="413">
        <v>20024</v>
      </c>
      <c r="E41" s="413"/>
      <c r="F41" s="413">
        <v>8032</v>
      </c>
      <c r="G41" s="413">
        <v>8362</v>
      </c>
      <c r="H41" s="413">
        <v>3380</v>
      </c>
      <c r="I41" s="413"/>
      <c r="J41" s="413">
        <v>150</v>
      </c>
      <c r="K41" s="413">
        <v>100</v>
      </c>
      <c r="L41" s="413"/>
      <c r="M41" s="413"/>
      <c r="N41" s="413"/>
    </row>
    <row r="42" spans="1:14" ht="14.1" customHeight="1" x14ac:dyDescent="0.2">
      <c r="A42" s="401"/>
      <c r="B42" s="402" t="s">
        <v>212</v>
      </c>
      <c r="C42" s="414" t="s">
        <v>213</v>
      </c>
      <c r="D42" s="413">
        <v>6648</v>
      </c>
      <c r="E42" s="413"/>
      <c r="F42" s="413"/>
      <c r="G42" s="413">
        <v>5948</v>
      </c>
      <c r="H42" s="413"/>
      <c r="I42" s="413"/>
      <c r="J42" s="413">
        <v>700</v>
      </c>
      <c r="K42" s="413"/>
      <c r="L42" s="413"/>
      <c r="M42" s="413"/>
      <c r="N42" s="413"/>
    </row>
    <row r="43" spans="1:14" ht="16.8" x14ac:dyDescent="0.2">
      <c r="A43" s="405"/>
      <c r="B43" s="403" t="s">
        <v>214</v>
      </c>
      <c r="C43" s="422" t="s">
        <v>546</v>
      </c>
      <c r="D43" s="413">
        <v>0</v>
      </c>
      <c r="E43" s="413"/>
      <c r="F43" s="413"/>
      <c r="G43" s="413"/>
      <c r="H43" s="413"/>
      <c r="I43" s="413"/>
      <c r="J43" s="413"/>
      <c r="K43" s="413"/>
      <c r="L43" s="413"/>
      <c r="M43" s="413"/>
      <c r="N43" s="413"/>
    </row>
    <row r="44" spans="1:14" ht="14.1" customHeight="1" x14ac:dyDescent="0.2">
      <c r="A44" s="401" t="s">
        <v>215</v>
      </c>
      <c r="B44" s="549" t="s">
        <v>216</v>
      </c>
      <c r="C44" s="550"/>
      <c r="D44" s="417">
        <v>4771</v>
      </c>
      <c r="E44" s="417">
        <v>0</v>
      </c>
      <c r="F44" s="417">
        <v>0</v>
      </c>
      <c r="G44" s="417">
        <v>0</v>
      </c>
      <c r="H44" s="417">
        <v>0</v>
      </c>
      <c r="I44" s="417">
        <v>0</v>
      </c>
      <c r="J44" s="417">
        <v>0</v>
      </c>
      <c r="K44" s="417">
        <v>0</v>
      </c>
      <c r="L44" s="417">
        <v>4471</v>
      </c>
      <c r="M44" s="417">
        <v>300</v>
      </c>
      <c r="N44" s="417">
        <v>0</v>
      </c>
    </row>
    <row r="45" spans="1:14" ht="14.1" customHeight="1" x14ac:dyDescent="0.2">
      <c r="A45" s="401"/>
      <c r="B45" s="402" t="s">
        <v>308</v>
      </c>
      <c r="C45" s="414" t="s">
        <v>82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4.1" customHeight="1" x14ac:dyDescent="0.2">
      <c r="A46" s="401"/>
      <c r="B46" s="402" t="s">
        <v>217</v>
      </c>
      <c r="C46" s="414" t="s">
        <v>218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4.1" customHeight="1" x14ac:dyDescent="0.2">
      <c r="A47" s="405"/>
      <c r="B47" s="403" t="s">
        <v>219</v>
      </c>
      <c r="C47" s="418" t="s">
        <v>220</v>
      </c>
      <c r="D47" s="413">
        <v>4771</v>
      </c>
      <c r="E47" s="413"/>
      <c r="F47" s="413"/>
      <c r="G47" s="413"/>
      <c r="H47" s="413"/>
      <c r="I47" s="413"/>
      <c r="J47" s="413"/>
      <c r="K47" s="413"/>
      <c r="L47" s="413">
        <v>4471</v>
      </c>
      <c r="M47" s="413">
        <v>300</v>
      </c>
      <c r="N47" s="413"/>
    </row>
    <row r="48" spans="1:14" ht="14.1" customHeight="1" x14ac:dyDescent="0.2">
      <c r="A48" s="401" t="s">
        <v>221</v>
      </c>
      <c r="B48" s="549" t="s">
        <v>222</v>
      </c>
      <c r="C48" s="550"/>
      <c r="D48" s="417">
        <v>0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0</v>
      </c>
      <c r="M48" s="417">
        <v>0</v>
      </c>
      <c r="N48" s="417">
        <v>0</v>
      </c>
    </row>
    <row r="49" spans="1:14" ht="14.1" customHeight="1" x14ac:dyDescent="0.2">
      <c r="A49" s="401"/>
      <c r="B49" s="402" t="s">
        <v>225</v>
      </c>
      <c r="C49" s="414" t="s">
        <v>226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4.1" customHeight="1" x14ac:dyDescent="0.2">
      <c r="A50" s="401"/>
      <c r="B50" s="402" t="s">
        <v>227</v>
      </c>
      <c r="C50" s="414" t="s">
        <v>228</v>
      </c>
      <c r="D50" s="413">
        <v>0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</row>
    <row r="51" spans="1:14" ht="14.1" customHeight="1" x14ac:dyDescent="0.2">
      <c r="A51" s="404" t="s">
        <v>229</v>
      </c>
      <c r="B51" s="549" t="s">
        <v>230</v>
      </c>
      <c r="C51" s="550"/>
      <c r="D51" s="417">
        <v>29540</v>
      </c>
      <c r="E51" s="417">
        <v>0</v>
      </c>
      <c r="F51" s="417">
        <v>28860</v>
      </c>
      <c r="G51" s="417">
        <v>0</v>
      </c>
      <c r="H51" s="417">
        <v>0</v>
      </c>
      <c r="I51" s="417">
        <v>680</v>
      </c>
      <c r="J51" s="417">
        <v>0</v>
      </c>
      <c r="K51" s="417">
        <v>0</v>
      </c>
      <c r="L51" s="417">
        <v>0</v>
      </c>
      <c r="M51" s="417">
        <v>0</v>
      </c>
      <c r="N51" s="417">
        <v>0</v>
      </c>
    </row>
    <row r="52" spans="1:14" ht="14.1" customHeight="1" x14ac:dyDescent="0.2">
      <c r="A52" s="401"/>
      <c r="B52" s="402" t="s">
        <v>231</v>
      </c>
      <c r="C52" s="414" t="s">
        <v>232</v>
      </c>
      <c r="D52" s="413">
        <v>0</v>
      </c>
      <c r="E52" s="413"/>
      <c r="F52" s="413"/>
      <c r="G52" s="413"/>
      <c r="H52" s="413"/>
      <c r="I52" s="413"/>
      <c r="J52" s="413"/>
      <c r="K52" s="413"/>
      <c r="L52" s="413"/>
      <c r="M52" s="413"/>
      <c r="N52" s="413"/>
    </row>
    <row r="53" spans="1:14" ht="14.1" customHeight="1" x14ac:dyDescent="0.2">
      <c r="A53" s="401"/>
      <c r="B53" s="402" t="s">
        <v>309</v>
      </c>
      <c r="C53" s="414" t="s">
        <v>473</v>
      </c>
      <c r="D53" s="413">
        <v>29540</v>
      </c>
      <c r="E53" s="413"/>
      <c r="F53" s="413">
        <v>28860</v>
      </c>
      <c r="G53" s="413"/>
      <c r="H53" s="413"/>
      <c r="I53" s="413">
        <v>680</v>
      </c>
      <c r="J53" s="413"/>
      <c r="K53" s="413"/>
      <c r="L53" s="413"/>
      <c r="M53" s="413"/>
      <c r="N53" s="413"/>
    </row>
    <row r="54" spans="1:14" ht="14.1" customHeight="1" x14ac:dyDescent="0.2">
      <c r="A54" s="401"/>
      <c r="B54" s="402" t="s">
        <v>233</v>
      </c>
      <c r="C54" s="414" t="s">
        <v>234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4.1" customHeight="1" x14ac:dyDescent="0.2">
      <c r="A55" s="401"/>
      <c r="B55" s="402" t="s">
        <v>406</v>
      </c>
      <c r="C55" s="414" t="s">
        <v>394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4.1" customHeight="1" x14ac:dyDescent="0.2">
      <c r="A56" s="401"/>
      <c r="B56" s="402" t="s">
        <v>514</v>
      </c>
      <c r="C56" s="414" t="s">
        <v>515</v>
      </c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</row>
    <row r="57" spans="1:14" ht="14.1" customHeight="1" x14ac:dyDescent="0.2">
      <c r="A57" s="401"/>
      <c r="B57" s="402" t="s">
        <v>498</v>
      </c>
      <c r="C57" s="414" t="s">
        <v>446</v>
      </c>
      <c r="D57" s="413">
        <v>0</v>
      </c>
      <c r="E57" s="413"/>
      <c r="F57" s="413"/>
      <c r="G57" s="413"/>
      <c r="H57" s="413"/>
      <c r="I57" s="413"/>
      <c r="J57" s="413"/>
      <c r="K57" s="413"/>
      <c r="L57" s="413"/>
      <c r="M57" s="413"/>
      <c r="N57" s="413"/>
    </row>
    <row r="58" spans="1:14" ht="14.1" customHeight="1" x14ac:dyDescent="0.2">
      <c r="A58" s="401"/>
      <c r="B58" s="402" t="s">
        <v>275</v>
      </c>
      <c r="C58" s="414" t="s">
        <v>138</v>
      </c>
      <c r="D58" s="413">
        <v>0</v>
      </c>
      <c r="E58" s="413"/>
      <c r="F58" s="413"/>
      <c r="G58" s="413"/>
      <c r="H58" s="413"/>
      <c r="I58" s="413"/>
      <c r="J58" s="413"/>
      <c r="K58" s="413"/>
      <c r="L58" s="413"/>
      <c r="M58" s="413"/>
      <c r="N58" s="413"/>
    </row>
    <row r="59" spans="1:14" ht="14.1" customHeight="1" x14ac:dyDescent="0.2">
      <c r="A59" s="404" t="s">
        <v>235</v>
      </c>
      <c r="B59" s="549" t="s">
        <v>236</v>
      </c>
      <c r="C59" s="550"/>
      <c r="D59" s="417">
        <v>0</v>
      </c>
      <c r="E59" s="417">
        <v>0</v>
      </c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7">
        <v>0</v>
      </c>
      <c r="L59" s="417">
        <v>0</v>
      </c>
      <c r="M59" s="417">
        <v>0</v>
      </c>
      <c r="N59" s="417">
        <v>0</v>
      </c>
    </row>
    <row r="60" spans="1:14" ht="14.1" customHeight="1" x14ac:dyDescent="0.2">
      <c r="A60" s="405"/>
      <c r="B60" s="403" t="s">
        <v>237</v>
      </c>
      <c r="C60" s="418" t="s">
        <v>238</v>
      </c>
      <c r="D60" s="420">
        <v>0</v>
      </c>
      <c r="E60" s="420"/>
      <c r="F60" s="420"/>
      <c r="G60" s="420"/>
      <c r="H60" s="420"/>
      <c r="I60" s="420"/>
      <c r="J60" s="420"/>
      <c r="K60" s="420"/>
      <c r="L60" s="420"/>
      <c r="M60" s="420"/>
      <c r="N60" s="420"/>
    </row>
  </sheetData>
  <mergeCells count="12">
    <mergeCell ref="B51:C51"/>
    <mergeCell ref="B59:C59"/>
    <mergeCell ref="B24:C24"/>
    <mergeCell ref="B33:C33"/>
    <mergeCell ref="B44:C44"/>
    <mergeCell ref="B48:C48"/>
    <mergeCell ref="B15:C15"/>
    <mergeCell ref="A1:F1"/>
    <mergeCell ref="M1:N1"/>
    <mergeCell ref="B4:C4"/>
    <mergeCell ref="B11:C11"/>
    <mergeCell ref="A2:C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Normal="100" workbookViewId="0">
      <selection sqref="A1:F1"/>
    </sheetView>
  </sheetViews>
  <sheetFormatPr defaultColWidth="6.6640625" defaultRowHeight="12.9" customHeight="1" x14ac:dyDescent="0.2"/>
  <cols>
    <col min="1" max="1" width="3.77734375" style="59" bestFit="1" customWidth="1"/>
    <col min="2" max="5" width="7.6640625" style="59" customWidth="1"/>
    <col min="6" max="6" width="7.6640625" style="62" customWidth="1"/>
    <col min="7" max="7" width="2.6640625" style="43" customWidth="1"/>
    <col min="8" max="8" width="3.77734375" style="62" bestFit="1" customWidth="1"/>
    <col min="9" max="10" width="7.6640625" style="43" customWidth="1"/>
    <col min="11" max="13" width="7.6640625" style="62" customWidth="1"/>
    <col min="14" max="26" width="7.6640625" style="59" customWidth="1"/>
    <col min="27" max="16384" width="6.6640625" style="59"/>
  </cols>
  <sheetData>
    <row r="1" spans="1:13" s="53" customFormat="1" ht="13.5" customHeight="1" x14ac:dyDescent="0.2">
      <c r="A1" s="562" t="s">
        <v>368</v>
      </c>
      <c r="B1" s="562"/>
      <c r="C1" s="562"/>
      <c r="D1" s="562"/>
      <c r="E1" s="562"/>
      <c r="F1" s="562"/>
      <c r="G1" s="51"/>
      <c r="H1" s="51"/>
      <c r="I1" s="51"/>
      <c r="J1" s="51"/>
      <c r="K1" s="51"/>
      <c r="L1" s="566" t="s">
        <v>30</v>
      </c>
      <c r="M1" s="566"/>
    </row>
    <row r="2" spans="1:13" ht="13.5" customHeight="1" x14ac:dyDescent="0.2">
      <c r="A2" s="569" t="s">
        <v>39</v>
      </c>
      <c r="B2" s="544"/>
      <c r="C2" s="544"/>
      <c r="D2" s="544"/>
      <c r="E2" s="544"/>
      <c r="F2" s="570"/>
      <c r="G2" s="15"/>
      <c r="H2" s="569" t="s">
        <v>41</v>
      </c>
      <c r="I2" s="544"/>
      <c r="J2" s="544"/>
      <c r="K2" s="544"/>
      <c r="L2" s="544"/>
      <c r="M2" s="570"/>
    </row>
    <row r="3" spans="1:13" ht="13.5" customHeight="1" x14ac:dyDescent="0.2">
      <c r="A3" s="567"/>
      <c r="B3" s="568"/>
      <c r="C3" s="15"/>
      <c r="D3" s="121" t="s">
        <v>441</v>
      </c>
      <c r="E3" s="235" t="s">
        <v>502</v>
      </c>
      <c r="F3" s="145" t="s">
        <v>43</v>
      </c>
      <c r="G3" s="136"/>
      <c r="H3" s="567"/>
      <c r="I3" s="568"/>
      <c r="J3" s="15"/>
      <c r="K3" s="121" t="s">
        <v>441</v>
      </c>
      <c r="L3" s="235" t="s">
        <v>502</v>
      </c>
      <c r="M3" s="145" t="s">
        <v>43</v>
      </c>
    </row>
    <row r="4" spans="1:13" s="14" customFormat="1" ht="13.5" customHeight="1" x14ac:dyDescent="0.2">
      <c r="A4" s="590" t="s">
        <v>38</v>
      </c>
      <c r="B4" s="591"/>
      <c r="C4" s="591"/>
      <c r="D4" s="128">
        <v>3</v>
      </c>
      <c r="E4" s="236">
        <v>300</v>
      </c>
      <c r="F4" s="160">
        <v>297</v>
      </c>
      <c r="G4" s="43"/>
      <c r="H4" s="590" t="s">
        <v>38</v>
      </c>
      <c r="I4" s="591"/>
      <c r="J4" s="591"/>
      <c r="K4" s="128">
        <v>56432</v>
      </c>
      <c r="L4" s="129">
        <v>38965</v>
      </c>
      <c r="M4" s="160">
        <v>-17467</v>
      </c>
    </row>
    <row r="5" spans="1:13" s="14" customFormat="1" ht="13.5" customHeight="1" x14ac:dyDescent="0.2">
      <c r="A5" s="92"/>
      <c r="B5" s="15"/>
      <c r="C5" s="15"/>
      <c r="D5" s="123"/>
      <c r="E5" s="188"/>
      <c r="F5" s="162"/>
      <c r="G5" s="43"/>
      <c r="H5" s="92"/>
      <c r="I5" s="15"/>
      <c r="J5" s="15"/>
      <c r="K5" s="123"/>
      <c r="L5" s="124"/>
      <c r="M5" s="162"/>
    </row>
    <row r="6" spans="1:13" ht="13.5" customHeight="1" x14ac:dyDescent="0.2">
      <c r="A6" s="132">
        <v>81</v>
      </c>
      <c r="B6" s="22" t="s">
        <v>117</v>
      </c>
      <c r="C6" s="22"/>
      <c r="D6" s="112">
        <v>0</v>
      </c>
      <c r="E6" s="237">
        <v>300</v>
      </c>
      <c r="F6" s="163">
        <v>300</v>
      </c>
      <c r="H6" s="132">
        <v>91</v>
      </c>
      <c r="I6" s="22" t="s">
        <v>83</v>
      </c>
      <c r="J6" s="22"/>
      <c r="K6" s="112">
        <v>18945</v>
      </c>
      <c r="L6" s="113">
        <v>12502</v>
      </c>
      <c r="M6" s="163">
        <v>-6443</v>
      </c>
    </row>
    <row r="7" spans="1:13" ht="13.5" customHeight="1" x14ac:dyDescent="0.2">
      <c r="A7" s="94"/>
      <c r="B7" s="29" t="s">
        <v>504</v>
      </c>
      <c r="C7" s="29"/>
      <c r="D7" s="116"/>
      <c r="E7" s="238">
        <v>300</v>
      </c>
      <c r="F7" s="161">
        <v>300</v>
      </c>
      <c r="H7" s="150"/>
      <c r="I7" s="14" t="s">
        <v>161</v>
      </c>
      <c r="J7" s="14"/>
      <c r="K7" s="108">
        <v>4077</v>
      </c>
      <c r="L7" s="109"/>
      <c r="M7" s="162">
        <v>-4077</v>
      </c>
    </row>
    <row r="8" spans="1:13" ht="13.5" customHeight="1" x14ac:dyDescent="0.2">
      <c r="A8" s="132">
        <v>256</v>
      </c>
      <c r="B8" s="22" t="s">
        <v>323</v>
      </c>
      <c r="C8" s="22"/>
      <c r="D8" s="112">
        <v>3</v>
      </c>
      <c r="E8" s="237">
        <v>0</v>
      </c>
      <c r="F8" s="163">
        <v>-3</v>
      </c>
      <c r="H8" s="150"/>
      <c r="I8" s="14" t="s">
        <v>19</v>
      </c>
      <c r="J8" s="14"/>
      <c r="K8" s="108">
        <v>13014</v>
      </c>
      <c r="L8" s="109">
        <v>3240</v>
      </c>
      <c r="M8" s="162">
        <v>-9774</v>
      </c>
    </row>
    <row r="9" spans="1:13" ht="13.5" customHeight="1" x14ac:dyDescent="0.2">
      <c r="A9" s="94"/>
      <c r="B9" s="29" t="s">
        <v>447</v>
      </c>
      <c r="C9" s="29"/>
      <c r="D9" s="116">
        <v>3</v>
      </c>
      <c r="E9" s="238"/>
      <c r="F9" s="161">
        <v>-3</v>
      </c>
      <c r="H9" s="150"/>
      <c r="I9" s="14" t="s">
        <v>162</v>
      </c>
      <c r="J9" s="14"/>
      <c r="K9" s="108">
        <v>1854</v>
      </c>
      <c r="L9" s="109">
        <v>9262</v>
      </c>
      <c r="M9" s="162">
        <v>7408</v>
      </c>
    </row>
    <row r="10" spans="1:13" ht="13.5" customHeight="1" x14ac:dyDescent="0.2">
      <c r="A10" s="150"/>
      <c r="B10" s="14"/>
      <c r="C10" s="14"/>
      <c r="D10" s="14"/>
      <c r="F10" s="164"/>
      <c r="H10" s="132">
        <v>92</v>
      </c>
      <c r="I10" s="22" t="s">
        <v>108</v>
      </c>
      <c r="J10" s="22"/>
      <c r="K10" s="112">
        <v>4764</v>
      </c>
      <c r="L10" s="113">
        <v>3014</v>
      </c>
      <c r="M10" s="163">
        <v>-1750</v>
      </c>
    </row>
    <row r="11" spans="1:13" ht="13.5" customHeight="1" x14ac:dyDescent="0.2">
      <c r="A11" s="150"/>
      <c r="B11" s="14"/>
      <c r="C11" s="14"/>
      <c r="D11" s="14"/>
      <c r="F11" s="164"/>
      <c r="H11" s="150"/>
      <c r="I11" s="14" t="s">
        <v>163</v>
      </c>
      <c r="J11" s="14"/>
      <c r="K11" s="437">
        <v>555</v>
      </c>
      <c r="L11" s="352">
        <v>1603</v>
      </c>
      <c r="M11" s="162">
        <v>1048</v>
      </c>
    </row>
    <row r="12" spans="1:13" ht="13.5" customHeight="1" x14ac:dyDescent="0.2">
      <c r="A12" s="150"/>
      <c r="B12" s="14"/>
      <c r="C12" s="14"/>
      <c r="D12" s="14"/>
      <c r="F12" s="164"/>
      <c r="H12" s="150"/>
      <c r="I12" s="14" t="s">
        <v>160</v>
      </c>
      <c r="J12" s="14"/>
      <c r="K12" s="437">
        <v>3241</v>
      </c>
      <c r="L12" s="352">
        <v>1411</v>
      </c>
      <c r="M12" s="162">
        <v>-1830</v>
      </c>
    </row>
    <row r="13" spans="1:13" ht="13.5" customHeight="1" x14ac:dyDescent="0.2">
      <c r="A13" s="150"/>
      <c r="B13" s="14"/>
      <c r="C13" s="14"/>
      <c r="D13" s="14"/>
      <c r="F13" s="164"/>
      <c r="H13" s="150"/>
      <c r="I13" s="28" t="s">
        <v>164</v>
      </c>
      <c r="J13" s="28"/>
      <c r="K13" s="437">
        <v>968</v>
      </c>
      <c r="L13" s="352"/>
      <c r="M13" s="162">
        <v>-968</v>
      </c>
    </row>
    <row r="14" spans="1:13" ht="13.5" customHeight="1" x14ac:dyDescent="0.2">
      <c r="A14" s="150"/>
      <c r="B14" s="14"/>
      <c r="C14" s="14"/>
      <c r="D14" s="14"/>
      <c r="F14" s="164"/>
      <c r="H14" s="323">
        <v>111</v>
      </c>
      <c r="I14" s="265" t="s">
        <v>110</v>
      </c>
      <c r="J14" s="265"/>
      <c r="K14" s="438">
        <v>3642</v>
      </c>
      <c r="L14" s="324">
        <v>0</v>
      </c>
      <c r="M14" s="273">
        <v>-3642</v>
      </c>
    </row>
    <row r="15" spans="1:13" ht="13.5" customHeight="1" x14ac:dyDescent="0.2">
      <c r="A15" s="150"/>
      <c r="B15" s="14"/>
      <c r="C15" s="14"/>
      <c r="D15" s="14"/>
      <c r="E15" s="14"/>
      <c r="F15" s="164"/>
      <c r="H15" s="166"/>
      <c r="I15" s="167" t="s">
        <v>414</v>
      </c>
      <c r="J15" s="167"/>
      <c r="K15" s="439">
        <v>3642</v>
      </c>
      <c r="L15" s="325"/>
      <c r="M15" s="168">
        <v>-3642</v>
      </c>
    </row>
    <row r="16" spans="1:13" ht="13.5" customHeight="1" x14ac:dyDescent="0.2">
      <c r="A16" s="150"/>
      <c r="B16" s="14"/>
      <c r="C16" s="14"/>
      <c r="D16" s="14"/>
      <c r="E16" s="14"/>
      <c r="F16" s="164"/>
      <c r="H16" s="132">
        <v>131</v>
      </c>
      <c r="I16" s="23" t="s">
        <v>125</v>
      </c>
      <c r="J16" s="23"/>
      <c r="K16" s="112">
        <v>5420</v>
      </c>
      <c r="L16" s="113">
        <v>5673</v>
      </c>
      <c r="M16" s="163">
        <v>253</v>
      </c>
    </row>
    <row r="17" spans="1:13" ht="13.5" customHeight="1" x14ac:dyDescent="0.2">
      <c r="A17" s="150"/>
      <c r="B17" s="14"/>
      <c r="C17" s="14"/>
      <c r="D17" s="14"/>
      <c r="E17" s="14"/>
      <c r="F17" s="164"/>
      <c r="H17" s="94"/>
      <c r="I17" s="30" t="s">
        <v>166</v>
      </c>
      <c r="J17" s="30"/>
      <c r="K17" s="119">
        <v>5420</v>
      </c>
      <c r="L17" s="120">
        <v>5673</v>
      </c>
      <c r="M17" s="161">
        <v>253</v>
      </c>
    </row>
    <row r="18" spans="1:13" ht="13.5" customHeight="1" x14ac:dyDescent="0.2">
      <c r="A18" s="150"/>
      <c r="B18" s="14"/>
      <c r="C18" s="14"/>
      <c r="D18" s="14"/>
      <c r="E18" s="14"/>
      <c r="F18" s="164"/>
      <c r="H18" s="132">
        <v>181</v>
      </c>
      <c r="I18" s="22" t="s">
        <v>139</v>
      </c>
      <c r="J18" s="22"/>
      <c r="K18" s="112">
        <v>23260</v>
      </c>
      <c r="L18" s="113">
        <v>10251</v>
      </c>
      <c r="M18" s="163">
        <v>-13009</v>
      </c>
    </row>
    <row r="19" spans="1:13" ht="13.5" customHeight="1" x14ac:dyDescent="0.2">
      <c r="A19" s="150"/>
      <c r="B19" s="14"/>
      <c r="C19" s="14"/>
      <c r="D19" s="14"/>
      <c r="E19" s="14"/>
      <c r="F19" s="164"/>
      <c r="H19" s="150"/>
      <c r="I19" s="14" t="s">
        <v>18</v>
      </c>
      <c r="J19" s="14"/>
      <c r="K19" s="108"/>
      <c r="L19" s="109">
        <v>5251</v>
      </c>
      <c r="M19" s="162">
        <v>5251</v>
      </c>
    </row>
    <row r="20" spans="1:13" ht="13.5" customHeight="1" x14ac:dyDescent="0.2">
      <c r="A20" s="150"/>
      <c r="B20" s="14"/>
      <c r="C20" s="14"/>
      <c r="D20" s="14"/>
      <c r="E20" s="14"/>
      <c r="F20" s="164"/>
      <c r="H20" s="150"/>
      <c r="I20" s="14" t="s">
        <v>395</v>
      </c>
      <c r="J20" s="14"/>
      <c r="K20" s="108">
        <v>23260</v>
      </c>
      <c r="L20" s="109"/>
      <c r="M20" s="162">
        <v>-23260</v>
      </c>
    </row>
    <row r="21" spans="1:13" ht="13.5" customHeight="1" x14ac:dyDescent="0.2">
      <c r="A21" s="150"/>
      <c r="B21" s="14"/>
      <c r="C21" s="14"/>
      <c r="D21" s="14"/>
      <c r="E21" s="14"/>
      <c r="F21" s="164"/>
      <c r="H21" s="94"/>
      <c r="I21" s="29" t="s">
        <v>167</v>
      </c>
      <c r="J21" s="29"/>
      <c r="K21" s="116"/>
      <c r="L21" s="95">
        <v>5000</v>
      </c>
      <c r="M21" s="161">
        <v>5000</v>
      </c>
    </row>
    <row r="22" spans="1:13" ht="13.5" customHeight="1" x14ac:dyDescent="0.2">
      <c r="A22" s="150"/>
      <c r="B22" s="14"/>
      <c r="C22" s="14"/>
      <c r="D22" s="14"/>
      <c r="E22" s="14"/>
      <c r="F22" s="164"/>
      <c r="H22" s="132">
        <v>211</v>
      </c>
      <c r="I22" s="22" t="s">
        <v>159</v>
      </c>
      <c r="J22" s="22"/>
      <c r="K22" s="112">
        <v>401</v>
      </c>
      <c r="L22" s="113">
        <v>0</v>
      </c>
      <c r="M22" s="163">
        <v>-401</v>
      </c>
    </row>
    <row r="23" spans="1:13" ht="13.5" customHeight="1" x14ac:dyDescent="0.2">
      <c r="A23" s="150"/>
      <c r="B23" s="14"/>
      <c r="C23" s="14"/>
      <c r="D23" s="14"/>
      <c r="E23" s="14"/>
      <c r="F23" s="164"/>
      <c r="H23" s="150"/>
      <c r="I23" s="14" t="s">
        <v>18</v>
      </c>
      <c r="J23" s="14"/>
      <c r="K23" s="108">
        <v>401</v>
      </c>
      <c r="L23" s="109"/>
      <c r="M23" s="162">
        <v>-401</v>
      </c>
    </row>
    <row r="24" spans="1:13" ht="13.5" customHeight="1" x14ac:dyDescent="0.2">
      <c r="A24" s="150"/>
      <c r="B24" s="14"/>
      <c r="C24" s="14"/>
      <c r="D24" s="14"/>
      <c r="E24" s="14"/>
      <c r="F24" s="164"/>
      <c r="H24" s="132">
        <v>361</v>
      </c>
      <c r="I24" s="22" t="s">
        <v>49</v>
      </c>
      <c r="J24" s="22"/>
      <c r="K24" s="112">
        <v>0</v>
      </c>
      <c r="L24" s="113">
        <v>6025</v>
      </c>
      <c r="M24" s="163">
        <v>6025</v>
      </c>
    </row>
    <row r="25" spans="1:13" ht="13.5" customHeight="1" x14ac:dyDescent="0.2">
      <c r="A25" s="150"/>
      <c r="B25" s="14"/>
      <c r="C25" s="14"/>
      <c r="D25" s="14"/>
      <c r="E25" s="14"/>
      <c r="F25" s="164"/>
      <c r="H25" s="94"/>
      <c r="I25" s="29" t="s">
        <v>168</v>
      </c>
      <c r="J25" s="29"/>
      <c r="K25" s="116"/>
      <c r="L25" s="95">
        <v>6025</v>
      </c>
      <c r="M25" s="161">
        <v>6025</v>
      </c>
    </row>
    <row r="26" spans="1:13" ht="13.5" customHeight="1" x14ac:dyDescent="0.2">
      <c r="A26" s="150"/>
      <c r="B26" s="14"/>
      <c r="C26" s="14"/>
      <c r="D26" s="14"/>
      <c r="E26" s="14"/>
      <c r="F26" s="164"/>
      <c r="H26" s="132">
        <v>425</v>
      </c>
      <c r="I26" s="22" t="s">
        <v>87</v>
      </c>
      <c r="J26" s="22"/>
      <c r="K26" s="112">
        <v>0</v>
      </c>
      <c r="L26" s="113">
        <v>1500</v>
      </c>
      <c r="M26" s="163">
        <v>1500</v>
      </c>
    </row>
    <row r="27" spans="1:13" ht="13.5" customHeight="1" x14ac:dyDescent="0.2">
      <c r="A27" s="150"/>
      <c r="B27" s="14"/>
      <c r="C27" s="14"/>
      <c r="D27" s="14"/>
      <c r="E27" s="14"/>
      <c r="F27" s="164"/>
      <c r="H27" s="94"/>
      <c r="I27" s="29" t="s">
        <v>18</v>
      </c>
      <c r="J27" s="29"/>
      <c r="K27" s="116"/>
      <c r="L27" s="95">
        <v>1500</v>
      </c>
      <c r="M27" s="161">
        <v>1500</v>
      </c>
    </row>
    <row r="28" spans="1:13" ht="13.5" customHeight="1" x14ac:dyDescent="0.2">
      <c r="A28" s="150"/>
      <c r="B28" s="14"/>
      <c r="C28" s="14"/>
      <c r="D28" s="14"/>
      <c r="E28" s="14"/>
      <c r="F28" s="164"/>
      <c r="H28" s="150"/>
      <c r="I28" s="14"/>
      <c r="J28" s="14"/>
      <c r="K28" s="14"/>
      <c r="L28" s="14"/>
      <c r="M28" s="164"/>
    </row>
    <row r="29" spans="1:13" ht="13.5" customHeight="1" x14ac:dyDescent="0.2">
      <c r="A29" s="150"/>
      <c r="B29" s="14"/>
      <c r="C29" s="14"/>
      <c r="D29" s="14"/>
      <c r="E29" s="14"/>
      <c r="F29" s="164"/>
      <c r="H29" s="165"/>
      <c r="K29" s="43"/>
      <c r="L29" s="43"/>
      <c r="M29" s="164"/>
    </row>
    <row r="30" spans="1:13" ht="13.5" customHeight="1" x14ac:dyDescent="0.2">
      <c r="A30" s="150"/>
      <c r="B30" s="14"/>
      <c r="C30" s="14"/>
      <c r="D30" s="14"/>
      <c r="E30" s="14"/>
      <c r="F30" s="164"/>
      <c r="H30" s="165"/>
      <c r="K30" s="43"/>
      <c r="L30" s="43"/>
      <c r="M30" s="164"/>
    </row>
    <row r="31" spans="1:13" ht="13.5" customHeight="1" x14ac:dyDescent="0.2">
      <c r="A31" s="150"/>
      <c r="B31" s="14"/>
      <c r="C31" s="14"/>
      <c r="D31" s="14"/>
      <c r="E31" s="14"/>
      <c r="F31" s="164"/>
      <c r="H31" s="165"/>
      <c r="K31" s="43"/>
      <c r="L31" s="43"/>
      <c r="M31" s="164"/>
    </row>
    <row r="32" spans="1:13" ht="13.5" customHeight="1" x14ac:dyDescent="0.2">
      <c r="A32" s="150"/>
      <c r="B32" s="14"/>
      <c r="C32" s="14"/>
      <c r="D32" s="14"/>
      <c r="E32" s="14"/>
      <c r="F32" s="164"/>
      <c r="H32" s="165"/>
      <c r="K32" s="43"/>
      <c r="L32" s="43"/>
      <c r="M32" s="164"/>
    </row>
    <row r="33" spans="1:13" ht="13.5" customHeight="1" x14ac:dyDescent="0.2">
      <c r="A33" s="150"/>
      <c r="B33" s="14"/>
      <c r="C33" s="14"/>
      <c r="D33" s="14"/>
      <c r="E33" s="14"/>
      <c r="F33" s="164"/>
      <c r="H33" s="165"/>
      <c r="K33" s="43"/>
      <c r="L33" s="43"/>
      <c r="M33" s="164"/>
    </row>
    <row r="34" spans="1:13" ht="13.5" customHeight="1" x14ac:dyDescent="0.2">
      <c r="A34" s="150"/>
      <c r="B34" s="14"/>
      <c r="C34" s="14"/>
      <c r="D34" s="14"/>
      <c r="E34" s="14"/>
      <c r="F34" s="164"/>
      <c r="H34" s="165"/>
      <c r="K34" s="43"/>
      <c r="L34" s="43"/>
      <c r="M34" s="164"/>
    </row>
    <row r="35" spans="1:13" ht="13.5" customHeight="1" x14ac:dyDescent="0.2">
      <c r="A35" s="150"/>
      <c r="B35" s="14"/>
      <c r="C35" s="14"/>
      <c r="D35" s="14"/>
      <c r="E35" s="14"/>
      <c r="F35" s="164"/>
      <c r="H35" s="165"/>
      <c r="K35" s="43"/>
      <c r="L35" s="43"/>
      <c r="M35" s="164"/>
    </row>
    <row r="36" spans="1:13" ht="13.5" customHeight="1" x14ac:dyDescent="0.2">
      <c r="A36" s="150"/>
      <c r="B36" s="14"/>
      <c r="C36" s="14"/>
      <c r="D36" s="14"/>
      <c r="E36" s="14"/>
      <c r="F36" s="164"/>
      <c r="H36" s="165"/>
      <c r="K36" s="43"/>
      <c r="L36" s="43"/>
      <c r="M36" s="164"/>
    </row>
    <row r="37" spans="1:13" ht="13.5" customHeight="1" x14ac:dyDescent="0.2">
      <c r="A37" s="150"/>
      <c r="B37" s="14"/>
      <c r="C37" s="14"/>
      <c r="D37" s="14"/>
      <c r="E37" s="14"/>
      <c r="F37" s="164"/>
      <c r="H37" s="165"/>
      <c r="K37" s="43"/>
      <c r="L37" s="43"/>
      <c r="M37" s="164"/>
    </row>
    <row r="38" spans="1:13" ht="13.5" customHeight="1" x14ac:dyDescent="0.2">
      <c r="A38" s="150"/>
      <c r="B38" s="14"/>
      <c r="C38" s="14"/>
      <c r="D38" s="14"/>
      <c r="E38" s="14"/>
      <c r="F38" s="164"/>
      <c r="H38" s="165"/>
      <c r="K38" s="43"/>
      <c r="L38" s="43"/>
      <c r="M38" s="164"/>
    </row>
    <row r="39" spans="1:13" ht="13.5" customHeight="1" x14ac:dyDescent="0.2">
      <c r="A39" s="150"/>
      <c r="B39" s="14"/>
      <c r="C39" s="14"/>
      <c r="D39" s="14"/>
      <c r="E39" s="14"/>
      <c r="F39" s="164"/>
      <c r="H39" s="165"/>
      <c r="K39" s="43"/>
      <c r="L39" s="43"/>
      <c r="M39" s="164"/>
    </row>
    <row r="40" spans="1:13" ht="13.5" customHeight="1" x14ac:dyDescent="0.2">
      <c r="A40" s="150"/>
      <c r="B40" s="14"/>
      <c r="C40" s="14"/>
      <c r="D40" s="14"/>
      <c r="E40" s="14"/>
      <c r="F40" s="164"/>
      <c r="H40" s="165"/>
      <c r="K40" s="43"/>
      <c r="L40" s="43"/>
      <c r="M40" s="164"/>
    </row>
    <row r="41" spans="1:13" ht="13.5" customHeight="1" x14ac:dyDescent="0.2">
      <c r="A41" s="150"/>
      <c r="B41" s="14"/>
      <c r="C41" s="14"/>
      <c r="D41" s="14"/>
      <c r="E41" s="14"/>
      <c r="F41" s="164"/>
      <c r="H41" s="165"/>
      <c r="K41" s="43"/>
      <c r="L41" s="43"/>
      <c r="M41" s="164"/>
    </row>
    <row r="42" spans="1:13" ht="13.5" customHeight="1" x14ac:dyDescent="0.2">
      <c r="A42" s="150"/>
      <c r="B42" s="14"/>
      <c r="C42" s="14"/>
      <c r="D42" s="14"/>
      <c r="E42" s="14"/>
      <c r="F42" s="164"/>
      <c r="H42" s="165"/>
      <c r="K42" s="43"/>
      <c r="L42" s="43"/>
      <c r="M42" s="164"/>
    </row>
    <row r="43" spans="1:13" ht="13.5" customHeight="1" x14ac:dyDescent="0.2">
      <c r="A43" s="150"/>
      <c r="B43" s="14"/>
      <c r="C43" s="14"/>
      <c r="D43" s="14"/>
      <c r="E43" s="14"/>
      <c r="F43" s="164"/>
      <c r="H43" s="165"/>
      <c r="K43" s="43"/>
      <c r="L43" s="43"/>
      <c r="M43" s="164"/>
    </row>
    <row r="44" spans="1:13" ht="13.5" customHeight="1" x14ac:dyDescent="0.2">
      <c r="A44" s="150"/>
      <c r="B44" s="14"/>
      <c r="C44" s="14"/>
      <c r="D44" s="14"/>
      <c r="E44" s="14"/>
      <c r="F44" s="164"/>
      <c r="H44" s="165"/>
      <c r="K44" s="43"/>
      <c r="L44" s="43"/>
      <c r="M44" s="164"/>
    </row>
    <row r="45" spans="1:13" ht="13.5" customHeight="1" x14ac:dyDescent="0.2">
      <c r="A45" s="150"/>
      <c r="B45" s="14"/>
      <c r="C45" s="14"/>
      <c r="D45" s="14"/>
      <c r="E45" s="14"/>
      <c r="F45" s="164"/>
      <c r="H45" s="165"/>
      <c r="K45" s="43"/>
      <c r="L45" s="43"/>
      <c r="M45" s="164"/>
    </row>
    <row r="46" spans="1:13" ht="13.5" customHeight="1" x14ac:dyDescent="0.2">
      <c r="A46" s="150"/>
      <c r="B46" s="14"/>
      <c r="C46" s="14"/>
      <c r="D46" s="14"/>
      <c r="E46" s="14"/>
      <c r="F46" s="164"/>
      <c r="H46" s="165"/>
      <c r="K46" s="43"/>
      <c r="L46" s="43"/>
      <c r="M46" s="164"/>
    </row>
    <row r="47" spans="1:13" ht="13.5" customHeight="1" x14ac:dyDescent="0.2">
      <c r="A47" s="165"/>
      <c r="B47" s="43"/>
      <c r="C47" s="43"/>
      <c r="D47" s="43"/>
      <c r="E47" s="43"/>
      <c r="F47" s="164"/>
      <c r="H47" s="165"/>
      <c r="K47" s="43"/>
      <c r="L47" s="43"/>
      <c r="M47" s="164"/>
    </row>
    <row r="48" spans="1:13" ht="13.5" customHeight="1" x14ac:dyDescent="0.2">
      <c r="A48" s="165"/>
      <c r="B48" s="43"/>
      <c r="C48" s="43"/>
      <c r="D48" s="43"/>
      <c r="E48" s="43"/>
      <c r="F48" s="164"/>
      <c r="H48" s="165"/>
      <c r="K48" s="43"/>
      <c r="L48" s="43"/>
      <c r="M48" s="164"/>
    </row>
    <row r="49" spans="1:13" ht="13.5" customHeight="1" x14ac:dyDescent="0.2">
      <c r="A49" s="165"/>
      <c r="B49" s="43"/>
      <c r="C49" s="43"/>
      <c r="D49" s="43"/>
      <c r="E49" s="43"/>
      <c r="F49" s="164"/>
      <c r="H49" s="165"/>
      <c r="K49" s="43"/>
      <c r="L49" s="43"/>
      <c r="M49" s="164"/>
    </row>
    <row r="50" spans="1:13" ht="13.5" customHeight="1" x14ac:dyDescent="0.2">
      <c r="A50" s="165"/>
      <c r="B50" s="43"/>
      <c r="C50" s="43"/>
      <c r="D50" s="43"/>
      <c r="E50" s="43"/>
      <c r="F50" s="164"/>
      <c r="H50" s="165"/>
      <c r="K50" s="43"/>
      <c r="L50" s="43"/>
      <c r="M50" s="164"/>
    </row>
    <row r="51" spans="1:13" ht="13.5" customHeight="1" x14ac:dyDescent="0.2">
      <c r="A51" s="165"/>
      <c r="B51" s="43"/>
      <c r="C51" s="43"/>
      <c r="D51" s="43"/>
      <c r="E51" s="43"/>
      <c r="F51" s="164"/>
      <c r="H51" s="165"/>
      <c r="K51" s="43"/>
      <c r="L51" s="43"/>
      <c r="M51" s="164"/>
    </row>
    <row r="52" spans="1:13" ht="13.5" customHeight="1" x14ac:dyDescent="0.2">
      <c r="A52" s="165"/>
      <c r="B52" s="43"/>
      <c r="C52" s="43"/>
      <c r="D52" s="43"/>
      <c r="E52" s="43"/>
      <c r="F52" s="164"/>
      <c r="H52" s="165"/>
      <c r="K52" s="43"/>
      <c r="L52" s="43"/>
      <c r="M52" s="164"/>
    </row>
    <row r="53" spans="1:13" ht="13.5" customHeight="1" x14ac:dyDescent="0.2">
      <c r="A53" s="150"/>
      <c r="B53" s="14"/>
      <c r="C53" s="14"/>
      <c r="D53" s="14"/>
      <c r="E53" s="14"/>
      <c r="F53" s="164"/>
      <c r="H53" s="165"/>
      <c r="K53" s="43"/>
      <c r="L53" s="43"/>
      <c r="M53" s="164"/>
    </row>
    <row r="54" spans="1:13" ht="13.5" customHeight="1" x14ac:dyDescent="0.2">
      <c r="A54" s="150"/>
      <c r="B54" s="14"/>
      <c r="C54" s="14"/>
      <c r="D54" s="14"/>
      <c r="E54" s="14"/>
      <c r="F54" s="164"/>
      <c r="H54" s="165"/>
      <c r="K54" s="43"/>
      <c r="L54" s="43"/>
      <c r="M54" s="164"/>
    </row>
    <row r="55" spans="1:13" ht="13.5" customHeight="1" x14ac:dyDescent="0.2">
      <c r="A55" s="150"/>
      <c r="B55" s="14"/>
      <c r="C55" s="14"/>
      <c r="D55" s="14"/>
      <c r="E55" s="14"/>
      <c r="F55" s="164"/>
      <c r="H55" s="165"/>
      <c r="K55" s="43"/>
      <c r="L55" s="43"/>
      <c r="M55" s="164"/>
    </row>
    <row r="56" spans="1:13" ht="13.5" customHeight="1" x14ac:dyDescent="0.2">
      <c r="A56" s="150"/>
      <c r="B56" s="14"/>
      <c r="C56" s="14"/>
      <c r="D56" s="14"/>
      <c r="E56" s="14"/>
      <c r="F56" s="164"/>
      <c r="H56" s="165"/>
      <c r="K56" s="43"/>
      <c r="L56" s="43"/>
      <c r="M56" s="164"/>
    </row>
    <row r="57" spans="1:13" ht="13.5" customHeight="1" x14ac:dyDescent="0.2">
      <c r="A57" s="150"/>
      <c r="B57" s="14"/>
      <c r="C57" s="14"/>
      <c r="D57" s="14"/>
      <c r="E57" s="14"/>
      <c r="F57" s="164"/>
      <c r="H57" s="165"/>
      <c r="K57" s="43"/>
      <c r="L57" s="43"/>
      <c r="M57" s="164"/>
    </row>
    <row r="58" spans="1:13" ht="13.5" customHeight="1" x14ac:dyDescent="0.2">
      <c r="A58" s="150"/>
      <c r="B58" s="14"/>
      <c r="C58" s="14"/>
      <c r="D58" s="14"/>
      <c r="E58" s="14"/>
      <c r="F58" s="164"/>
      <c r="H58" s="165"/>
      <c r="K58" s="43"/>
      <c r="L58" s="43"/>
      <c r="M58" s="164"/>
    </row>
    <row r="59" spans="1:13" ht="13.5" customHeight="1" x14ac:dyDescent="0.2">
      <c r="A59" s="150"/>
      <c r="B59" s="14"/>
      <c r="C59" s="14"/>
      <c r="D59" s="14"/>
      <c r="E59" s="14"/>
      <c r="F59" s="164"/>
      <c r="H59" s="165"/>
      <c r="K59" s="43"/>
      <c r="L59" s="43"/>
      <c r="M59" s="164"/>
    </row>
    <row r="60" spans="1:13" ht="13.5" customHeight="1" x14ac:dyDescent="0.2">
      <c r="A60" s="94"/>
      <c r="B60" s="29"/>
      <c r="C60" s="29"/>
      <c r="D60" s="29"/>
      <c r="E60" s="29"/>
      <c r="F60" s="168"/>
      <c r="H60" s="166"/>
      <c r="I60" s="167"/>
      <c r="J60" s="167"/>
      <c r="K60" s="167"/>
      <c r="L60" s="167"/>
      <c r="M60" s="168"/>
    </row>
    <row r="61" spans="1:13" ht="13.5" customHeight="1" x14ac:dyDescent="0.2"/>
    <row r="62" spans="1:13" ht="13.5" customHeight="1" x14ac:dyDescent="0.2"/>
  </sheetData>
  <mergeCells count="8">
    <mergeCell ref="A1:F1"/>
    <mergeCell ref="L1:M1"/>
    <mergeCell ref="H4:J4"/>
    <mergeCell ref="A4:C4"/>
    <mergeCell ref="A3:B3"/>
    <mergeCell ref="A2:F2"/>
    <mergeCell ref="H2:M2"/>
    <mergeCell ref="H3:I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view="pageBreakPreview" zoomScaleNormal="100" zoomScaleSheetLayoutView="100" workbookViewId="0"/>
  </sheetViews>
  <sheetFormatPr defaultColWidth="6.6640625" defaultRowHeight="12.9" customHeight="1" x14ac:dyDescent="0.2"/>
  <cols>
    <col min="1" max="1" width="3.77734375" style="59" bestFit="1" customWidth="1"/>
    <col min="2" max="3" width="7.6640625" style="59" customWidth="1"/>
    <col min="4" max="4" width="7.6640625" style="64" customWidth="1"/>
    <col min="5" max="5" width="7.6640625" style="59" customWidth="1"/>
    <col min="6" max="6" width="7.6640625" style="43" customWidth="1"/>
    <col min="7" max="7" width="2.6640625" style="43" customWidth="1"/>
    <col min="8" max="8" width="3.77734375" style="59" bestFit="1" customWidth="1"/>
    <col min="9" max="24" width="7.6640625" style="59" customWidth="1"/>
    <col min="25" max="16384" width="6.6640625" style="59"/>
  </cols>
  <sheetData>
    <row r="1" spans="1:13" s="53" customFormat="1" ht="13.5" customHeight="1" x14ac:dyDescent="0.2">
      <c r="A1" s="53" t="s">
        <v>439</v>
      </c>
      <c r="E1" s="566" t="s">
        <v>30</v>
      </c>
      <c r="F1" s="566"/>
      <c r="G1" s="51"/>
      <c r="H1" s="51"/>
      <c r="I1" s="51"/>
      <c r="J1" s="56"/>
      <c r="K1" s="56"/>
    </row>
    <row r="2" spans="1:13" ht="13.5" customHeight="1" x14ac:dyDescent="0.2">
      <c r="A2" s="574" t="s">
        <v>42</v>
      </c>
      <c r="B2" s="574"/>
      <c r="C2" s="574"/>
      <c r="D2" s="575"/>
      <c r="E2" s="575"/>
      <c r="F2" s="575"/>
      <c r="G2" s="135"/>
    </row>
    <row r="3" spans="1:13" ht="13.5" customHeight="1" x14ac:dyDescent="0.2">
      <c r="A3" s="594"/>
      <c r="B3" s="595"/>
      <c r="C3" s="595"/>
      <c r="D3" s="121" t="s">
        <v>441</v>
      </c>
      <c r="E3" s="235" t="s">
        <v>502</v>
      </c>
      <c r="F3" s="145" t="s">
        <v>43</v>
      </c>
      <c r="G3" s="136"/>
      <c r="I3" s="562"/>
      <c r="J3" s="562"/>
      <c r="K3" s="562"/>
      <c r="L3" s="562"/>
      <c r="M3" s="562"/>
    </row>
    <row r="4" spans="1:13" s="14" customFormat="1" ht="13.5" customHeight="1" x14ac:dyDescent="0.15">
      <c r="A4" s="590" t="s">
        <v>38</v>
      </c>
      <c r="B4" s="591"/>
      <c r="C4" s="591"/>
      <c r="D4" s="353">
        <v>60115</v>
      </c>
      <c r="E4" s="242">
        <v>51709</v>
      </c>
      <c r="F4" s="349">
        <v>-8406</v>
      </c>
      <c r="G4" s="42"/>
    </row>
    <row r="5" spans="1:13" ht="13.5" customHeight="1" x14ac:dyDescent="0.2">
      <c r="A5" s="592" t="s">
        <v>320</v>
      </c>
      <c r="B5" s="593"/>
      <c r="C5" s="593"/>
      <c r="D5" s="316">
        <v>42</v>
      </c>
      <c r="E5" s="252"/>
      <c r="F5" s="234">
        <v>-42</v>
      </c>
      <c r="G5" s="42"/>
    </row>
    <row r="6" spans="1:13" ht="13.5" customHeight="1" x14ac:dyDescent="0.2">
      <c r="A6" s="172">
        <v>91</v>
      </c>
      <c r="B6" s="22" t="s">
        <v>83</v>
      </c>
      <c r="C6" s="240"/>
      <c r="D6" s="271">
        <v>305</v>
      </c>
      <c r="E6" s="254">
        <v>0</v>
      </c>
      <c r="F6" s="156">
        <v>-305</v>
      </c>
      <c r="G6" s="42"/>
    </row>
    <row r="7" spans="1:13" ht="13.5" customHeight="1" x14ac:dyDescent="0.2">
      <c r="A7" s="150"/>
      <c r="B7" s="14" t="s">
        <v>65</v>
      </c>
      <c r="C7" s="14" t="s">
        <v>420</v>
      </c>
      <c r="D7" s="262">
        <v>305</v>
      </c>
      <c r="E7" s="290"/>
      <c r="F7" s="155">
        <v>-305</v>
      </c>
      <c r="G7" s="42"/>
    </row>
    <row r="8" spans="1:13" ht="13.5" customHeight="1" x14ac:dyDescent="0.2">
      <c r="A8" s="132">
        <v>92</v>
      </c>
      <c r="B8" s="22" t="s">
        <v>108</v>
      </c>
      <c r="C8" s="22"/>
      <c r="D8" s="328">
        <v>420</v>
      </c>
      <c r="E8" s="326">
        <v>0</v>
      </c>
      <c r="F8" s="156">
        <v>-420</v>
      </c>
      <c r="G8" s="42"/>
    </row>
    <row r="9" spans="1:13" ht="13.5" customHeight="1" x14ac:dyDescent="0.2">
      <c r="A9" s="150"/>
      <c r="B9" s="14"/>
      <c r="C9" s="14"/>
      <c r="D9" s="386">
        <v>42</v>
      </c>
      <c r="E9" s="292"/>
      <c r="F9" s="234">
        <v>-42</v>
      </c>
      <c r="G9" s="42"/>
    </row>
    <row r="10" spans="1:13" ht="13.5" customHeight="1" x14ac:dyDescent="0.2">
      <c r="A10" s="150"/>
      <c r="B10" s="14" t="s">
        <v>79</v>
      </c>
      <c r="C10" s="14" t="s">
        <v>80</v>
      </c>
      <c r="D10" s="262">
        <v>420</v>
      </c>
      <c r="E10" s="290"/>
      <c r="F10" s="155">
        <v>-420</v>
      </c>
      <c r="G10" s="42"/>
    </row>
    <row r="11" spans="1:13" ht="13.5" customHeight="1" x14ac:dyDescent="0.2">
      <c r="A11" s="132">
        <v>111</v>
      </c>
      <c r="B11" s="22" t="s">
        <v>110</v>
      </c>
      <c r="C11" s="22"/>
      <c r="D11" s="127">
        <v>11581</v>
      </c>
      <c r="E11" s="246">
        <v>29363</v>
      </c>
      <c r="F11" s="156">
        <v>17782</v>
      </c>
      <c r="G11" s="42"/>
    </row>
    <row r="12" spans="1:13" ht="13.5" customHeight="1" x14ac:dyDescent="0.2">
      <c r="A12" s="150"/>
      <c r="B12" s="14" t="s">
        <v>54</v>
      </c>
      <c r="C12" s="14" t="s">
        <v>55</v>
      </c>
      <c r="D12" s="125"/>
      <c r="E12" s="249">
        <v>11782</v>
      </c>
      <c r="F12" s="153">
        <v>11782</v>
      </c>
      <c r="G12" s="42"/>
    </row>
    <row r="13" spans="1:13" ht="13.5" customHeight="1" x14ac:dyDescent="0.2">
      <c r="A13" s="150"/>
      <c r="B13" s="14" t="s">
        <v>61</v>
      </c>
      <c r="C13" s="14" t="s">
        <v>68</v>
      </c>
      <c r="D13" s="125">
        <v>910</v>
      </c>
      <c r="E13" s="249">
        <v>2362</v>
      </c>
      <c r="F13" s="153">
        <v>1452</v>
      </c>
      <c r="G13" s="42"/>
    </row>
    <row r="14" spans="1:13" ht="13.5" customHeight="1" x14ac:dyDescent="0.2">
      <c r="A14" s="150"/>
      <c r="B14" s="14" t="s">
        <v>52</v>
      </c>
      <c r="C14" s="28" t="s">
        <v>310</v>
      </c>
      <c r="D14" s="114">
        <v>902</v>
      </c>
      <c r="E14" s="115">
        <v>4810</v>
      </c>
      <c r="F14" s="153">
        <v>3908</v>
      </c>
      <c r="G14" s="42"/>
    </row>
    <row r="15" spans="1:13" ht="13.5" customHeight="1" x14ac:dyDescent="0.2">
      <c r="A15" s="150"/>
      <c r="B15" s="14" t="s">
        <v>313</v>
      </c>
      <c r="C15" s="28" t="s">
        <v>53</v>
      </c>
      <c r="D15" s="114">
        <v>830</v>
      </c>
      <c r="E15" s="115"/>
      <c r="F15" s="153">
        <v>-830</v>
      </c>
      <c r="G15" s="42"/>
    </row>
    <row r="16" spans="1:13" ht="13.5" customHeight="1" x14ac:dyDescent="0.2">
      <c r="A16" s="150"/>
      <c r="B16" s="14" t="s">
        <v>121</v>
      </c>
      <c r="C16" s="14" t="s">
        <v>390</v>
      </c>
      <c r="D16" s="114">
        <v>8939</v>
      </c>
      <c r="E16" s="115">
        <v>10409</v>
      </c>
      <c r="F16" s="153">
        <v>1470</v>
      </c>
      <c r="G16" s="42"/>
    </row>
    <row r="17" spans="1:7" ht="13.5" customHeight="1" x14ac:dyDescent="0.2">
      <c r="A17" s="132">
        <v>131</v>
      </c>
      <c r="B17" s="22" t="s">
        <v>125</v>
      </c>
      <c r="C17" s="248"/>
      <c r="D17" s="118">
        <v>17196</v>
      </c>
      <c r="E17" s="244">
        <v>0</v>
      </c>
      <c r="F17" s="156">
        <v>-17196</v>
      </c>
      <c r="G17" s="42"/>
    </row>
    <row r="18" spans="1:7" ht="13.5" customHeight="1" x14ac:dyDescent="0.2">
      <c r="A18" s="150"/>
      <c r="B18" s="14" t="s">
        <v>75</v>
      </c>
      <c r="C18" s="14" t="s">
        <v>131</v>
      </c>
      <c r="D18" s="114">
        <v>15096</v>
      </c>
      <c r="E18" s="115"/>
      <c r="F18" s="153">
        <v>-15096</v>
      </c>
      <c r="G18" s="42"/>
    </row>
    <row r="19" spans="1:7" ht="13.5" customHeight="1" x14ac:dyDescent="0.2">
      <c r="A19" s="150"/>
      <c r="B19" s="14" t="s">
        <v>63</v>
      </c>
      <c r="C19" s="14" t="s">
        <v>448</v>
      </c>
      <c r="D19" s="114">
        <v>2100</v>
      </c>
      <c r="E19" s="115"/>
      <c r="F19" s="155">
        <v>-2100</v>
      </c>
      <c r="G19" s="42"/>
    </row>
    <row r="20" spans="1:7" ht="13.5" customHeight="1" x14ac:dyDescent="0.2">
      <c r="A20" s="132">
        <v>181</v>
      </c>
      <c r="B20" s="22" t="s">
        <v>139</v>
      </c>
      <c r="C20" s="22"/>
      <c r="D20" s="118">
        <v>1500</v>
      </c>
      <c r="E20" s="244">
        <v>0</v>
      </c>
      <c r="F20" s="156">
        <v>-1500</v>
      </c>
      <c r="G20" s="42"/>
    </row>
    <row r="21" spans="1:7" ht="13.5" customHeight="1" x14ac:dyDescent="0.2">
      <c r="A21" s="150"/>
      <c r="B21" s="14" t="s">
        <v>54</v>
      </c>
      <c r="C21" s="14" t="s">
        <v>56</v>
      </c>
      <c r="D21" s="114">
        <v>1500</v>
      </c>
      <c r="E21" s="115"/>
      <c r="F21" s="153">
        <v>-1500</v>
      </c>
      <c r="G21" s="42"/>
    </row>
    <row r="22" spans="1:7" ht="13.5" customHeight="1" x14ac:dyDescent="0.2">
      <c r="A22" s="132">
        <v>261</v>
      </c>
      <c r="B22" s="22" t="s">
        <v>102</v>
      </c>
      <c r="C22" s="23"/>
      <c r="D22" s="127">
        <v>0</v>
      </c>
      <c r="E22" s="246">
        <v>44</v>
      </c>
      <c r="F22" s="156">
        <v>44</v>
      </c>
      <c r="G22" s="42"/>
    </row>
    <row r="23" spans="1:7" ht="13.5" customHeight="1" x14ac:dyDescent="0.2">
      <c r="A23" s="150"/>
      <c r="B23" s="14" t="s">
        <v>65</v>
      </c>
      <c r="C23" s="28" t="s">
        <v>65</v>
      </c>
      <c r="D23" s="114"/>
      <c r="E23" s="115">
        <v>44</v>
      </c>
      <c r="F23" s="153">
        <v>44</v>
      </c>
      <c r="G23" s="42"/>
    </row>
    <row r="24" spans="1:7" ht="13.5" customHeight="1" x14ac:dyDescent="0.2">
      <c r="A24" s="132">
        <v>301</v>
      </c>
      <c r="B24" s="22" t="s">
        <v>62</v>
      </c>
      <c r="C24" s="23"/>
      <c r="D24" s="127">
        <v>8008</v>
      </c>
      <c r="E24" s="246">
        <v>6007</v>
      </c>
      <c r="F24" s="156">
        <v>-2001</v>
      </c>
      <c r="G24" s="42"/>
    </row>
    <row r="25" spans="1:7" ht="13.5" customHeight="1" x14ac:dyDescent="0.2">
      <c r="A25" s="150"/>
      <c r="B25" s="14" t="s">
        <v>58</v>
      </c>
      <c r="C25" s="28" t="s">
        <v>58</v>
      </c>
      <c r="D25" s="114">
        <v>3508</v>
      </c>
      <c r="E25" s="115">
        <v>2404</v>
      </c>
      <c r="F25" s="153">
        <v>-1104</v>
      </c>
      <c r="G25" s="42"/>
    </row>
    <row r="26" spans="1:7" ht="13.5" customHeight="1" x14ac:dyDescent="0.2">
      <c r="A26" s="94"/>
      <c r="B26" s="29" t="s">
        <v>111</v>
      </c>
      <c r="C26" s="29" t="s">
        <v>111</v>
      </c>
      <c r="D26" s="119">
        <v>4500</v>
      </c>
      <c r="E26" s="120">
        <v>3603</v>
      </c>
      <c r="F26" s="155">
        <v>-897</v>
      </c>
      <c r="G26" s="42"/>
    </row>
    <row r="27" spans="1:7" ht="13.5" customHeight="1" x14ac:dyDescent="0.2">
      <c r="A27" s="150">
        <v>361</v>
      </c>
      <c r="B27" s="14" t="s">
        <v>49</v>
      </c>
      <c r="C27" s="14"/>
      <c r="D27" s="125">
        <v>18941</v>
      </c>
      <c r="E27" s="249">
        <v>14192</v>
      </c>
      <c r="F27" s="153">
        <v>-4749</v>
      </c>
      <c r="G27" s="42"/>
    </row>
    <row r="28" spans="1:7" ht="13.5" customHeight="1" x14ac:dyDescent="0.2">
      <c r="A28" s="150"/>
      <c r="B28" s="14" t="s">
        <v>54</v>
      </c>
      <c r="C28" s="28" t="s">
        <v>55</v>
      </c>
      <c r="D28" s="114">
        <v>4760</v>
      </c>
      <c r="E28" s="115">
        <v>1996</v>
      </c>
      <c r="F28" s="153">
        <v>-2764</v>
      </c>
      <c r="G28" s="42"/>
    </row>
    <row r="29" spans="1:7" ht="13.5" customHeight="1" x14ac:dyDescent="0.2">
      <c r="A29" s="150"/>
      <c r="B29" s="14" t="s">
        <v>142</v>
      </c>
      <c r="C29" s="28" t="s">
        <v>113</v>
      </c>
      <c r="D29" s="114">
        <v>6497</v>
      </c>
      <c r="E29" s="115">
        <v>5510</v>
      </c>
      <c r="F29" s="153">
        <v>-987</v>
      </c>
      <c r="G29" s="42"/>
    </row>
    <row r="30" spans="1:7" ht="13.5" customHeight="1" x14ac:dyDescent="0.2">
      <c r="A30" s="150"/>
      <c r="B30" s="14" t="s">
        <v>88</v>
      </c>
      <c r="C30" s="28" t="s">
        <v>89</v>
      </c>
      <c r="D30" s="114">
        <v>4955</v>
      </c>
      <c r="E30" s="115"/>
      <c r="F30" s="153">
        <v>-4955</v>
      </c>
      <c r="G30" s="42"/>
    </row>
    <row r="31" spans="1:7" ht="13.5" customHeight="1" x14ac:dyDescent="0.2">
      <c r="A31" s="150"/>
      <c r="B31" s="14" t="s">
        <v>90</v>
      </c>
      <c r="C31" s="28" t="s">
        <v>90</v>
      </c>
      <c r="D31" s="114">
        <v>2729</v>
      </c>
      <c r="E31" s="115">
        <v>5174</v>
      </c>
      <c r="F31" s="153">
        <v>2445</v>
      </c>
      <c r="G31" s="42"/>
    </row>
    <row r="32" spans="1:7" ht="13.5" customHeight="1" x14ac:dyDescent="0.2">
      <c r="A32" s="150"/>
      <c r="B32" s="14" t="s">
        <v>123</v>
      </c>
      <c r="C32" s="28" t="s">
        <v>505</v>
      </c>
      <c r="D32" s="262"/>
      <c r="E32" s="290">
        <v>1512</v>
      </c>
      <c r="F32" s="153">
        <v>1512</v>
      </c>
      <c r="G32" s="42"/>
    </row>
    <row r="33" spans="1:7" ht="13.5" customHeight="1" x14ac:dyDescent="0.2">
      <c r="A33" s="132">
        <v>423</v>
      </c>
      <c r="B33" s="22" t="s">
        <v>153</v>
      </c>
      <c r="C33" s="23"/>
      <c r="D33" s="271">
        <v>2046</v>
      </c>
      <c r="E33" s="254">
        <v>2103</v>
      </c>
      <c r="F33" s="156">
        <v>57</v>
      </c>
      <c r="G33" s="42"/>
    </row>
    <row r="34" spans="1:7" ht="13.5" customHeight="1" x14ac:dyDescent="0.2">
      <c r="A34" s="94"/>
      <c r="B34" s="29" t="s">
        <v>119</v>
      </c>
      <c r="C34" s="29" t="s">
        <v>119</v>
      </c>
      <c r="D34" s="329">
        <v>2046</v>
      </c>
      <c r="E34" s="251">
        <v>2103</v>
      </c>
      <c r="F34" s="155">
        <v>57</v>
      </c>
      <c r="G34" s="42"/>
    </row>
    <row r="35" spans="1:7" ht="13.5" customHeight="1" x14ac:dyDescent="0.2">
      <c r="A35" s="132">
        <v>521</v>
      </c>
      <c r="B35" s="22" t="s">
        <v>449</v>
      </c>
      <c r="C35" s="22"/>
      <c r="D35" s="117">
        <v>118</v>
      </c>
      <c r="E35" s="429">
        <v>0</v>
      </c>
      <c r="F35" s="273">
        <v>-118</v>
      </c>
      <c r="G35" s="42"/>
    </row>
    <row r="36" spans="1:7" ht="13.5" customHeight="1" x14ac:dyDescent="0.2">
      <c r="A36" s="94"/>
      <c r="B36" s="29" t="s">
        <v>79</v>
      </c>
      <c r="C36" s="29" t="s">
        <v>114</v>
      </c>
      <c r="D36" s="116">
        <v>118</v>
      </c>
      <c r="E36" s="95">
        <v>0</v>
      </c>
      <c r="F36" s="168">
        <v>-118</v>
      </c>
      <c r="G36" s="137"/>
    </row>
    <row r="37" spans="1:7" ht="13.5" customHeight="1" x14ac:dyDescent="0.2">
      <c r="A37" s="132"/>
      <c r="B37" s="22"/>
      <c r="C37" s="22"/>
      <c r="D37" s="330"/>
      <c r="E37" s="22"/>
      <c r="F37" s="273"/>
    </row>
    <row r="38" spans="1:7" ht="13.5" customHeight="1" x14ac:dyDescent="0.2">
      <c r="A38" s="150"/>
      <c r="B38" s="14"/>
      <c r="C38" s="14"/>
      <c r="D38" s="63"/>
      <c r="E38" s="14"/>
      <c r="F38" s="164"/>
    </row>
    <row r="39" spans="1:7" ht="13.5" customHeight="1" x14ac:dyDescent="0.2">
      <c r="A39" s="150"/>
      <c r="B39" s="14"/>
      <c r="C39" s="14"/>
      <c r="D39" s="63"/>
      <c r="E39" s="14"/>
      <c r="F39" s="164"/>
    </row>
    <row r="40" spans="1:7" ht="13.5" customHeight="1" x14ac:dyDescent="0.2">
      <c r="A40" s="150"/>
      <c r="B40" s="14"/>
      <c r="C40" s="14"/>
      <c r="D40" s="63"/>
      <c r="E40" s="14"/>
      <c r="F40" s="164"/>
    </row>
    <row r="41" spans="1:7" ht="13.5" customHeight="1" x14ac:dyDescent="0.2">
      <c r="A41" s="150"/>
      <c r="B41" s="14"/>
      <c r="C41" s="14"/>
      <c r="D41" s="63"/>
      <c r="E41" s="14"/>
      <c r="F41" s="164"/>
    </row>
    <row r="42" spans="1:7" ht="13.5" customHeight="1" x14ac:dyDescent="0.2">
      <c r="A42" s="150"/>
      <c r="B42" s="14"/>
      <c r="C42" s="14"/>
      <c r="D42" s="63"/>
      <c r="E42" s="14"/>
      <c r="F42" s="164"/>
    </row>
    <row r="43" spans="1:7" ht="13.5" customHeight="1" x14ac:dyDescent="0.2">
      <c r="A43" s="150"/>
      <c r="B43" s="14"/>
      <c r="C43" s="14"/>
      <c r="D43" s="63"/>
      <c r="E43" s="14"/>
      <c r="F43" s="164"/>
    </row>
    <row r="44" spans="1:7" ht="13.5" customHeight="1" x14ac:dyDescent="0.2">
      <c r="A44" s="150"/>
      <c r="B44" s="14"/>
      <c r="C44" s="14"/>
      <c r="D44" s="63"/>
      <c r="E44" s="14"/>
      <c r="F44" s="164"/>
    </row>
    <row r="45" spans="1:7" ht="13.5" customHeight="1" x14ac:dyDescent="0.2">
      <c r="A45" s="150"/>
      <c r="B45" s="14"/>
      <c r="C45" s="14"/>
      <c r="D45" s="63"/>
      <c r="E45" s="14"/>
      <c r="F45" s="164"/>
    </row>
    <row r="46" spans="1:7" ht="13.5" customHeight="1" x14ac:dyDescent="0.2">
      <c r="A46" s="150"/>
      <c r="B46" s="14"/>
      <c r="C46" s="14"/>
      <c r="D46" s="63"/>
      <c r="E46" s="14"/>
      <c r="F46" s="164"/>
    </row>
    <row r="47" spans="1:7" ht="13.5" customHeight="1" x14ac:dyDescent="0.2">
      <c r="A47" s="150"/>
      <c r="B47" s="14"/>
      <c r="C47" s="14"/>
      <c r="D47" s="63"/>
      <c r="E47" s="14"/>
      <c r="F47" s="164"/>
    </row>
    <row r="48" spans="1:7" ht="13.5" customHeight="1" x14ac:dyDescent="0.2">
      <c r="A48" s="150"/>
      <c r="B48" s="14"/>
      <c r="C48" s="14"/>
      <c r="D48" s="63"/>
      <c r="E48" s="14"/>
      <c r="F48" s="164"/>
    </row>
    <row r="49" spans="1:6" ht="13.5" customHeight="1" x14ac:dyDescent="0.2">
      <c r="A49" s="150"/>
      <c r="B49" s="14"/>
      <c r="C49" s="14"/>
      <c r="D49" s="63"/>
      <c r="E49" s="14"/>
      <c r="F49" s="164"/>
    </row>
    <row r="50" spans="1:6" ht="13.5" customHeight="1" x14ac:dyDescent="0.2">
      <c r="A50" s="150"/>
      <c r="B50" s="14"/>
      <c r="C50" s="14"/>
      <c r="D50" s="63"/>
      <c r="E50" s="14"/>
      <c r="F50" s="164"/>
    </row>
    <row r="51" spans="1:6" ht="13.5" customHeight="1" x14ac:dyDescent="0.2">
      <c r="A51" s="150"/>
      <c r="B51" s="14"/>
      <c r="C51" s="14"/>
      <c r="D51" s="63"/>
      <c r="E51" s="14"/>
      <c r="F51" s="164"/>
    </row>
    <row r="52" spans="1:6" ht="13.5" customHeight="1" x14ac:dyDescent="0.2">
      <c r="A52" s="150"/>
      <c r="B52" s="14"/>
      <c r="C52" s="14"/>
      <c r="D52" s="63"/>
      <c r="E52" s="14"/>
      <c r="F52" s="164"/>
    </row>
    <row r="53" spans="1:6" ht="13.5" customHeight="1" x14ac:dyDescent="0.2">
      <c r="A53" s="150"/>
      <c r="B53" s="14"/>
      <c r="C53" s="14"/>
      <c r="D53" s="63"/>
      <c r="E53" s="14"/>
      <c r="F53" s="164"/>
    </row>
    <row r="54" spans="1:6" ht="13.5" customHeight="1" x14ac:dyDescent="0.2">
      <c r="A54" s="150"/>
      <c r="B54" s="14"/>
      <c r="C54" s="14"/>
      <c r="D54" s="63"/>
      <c r="E54" s="14"/>
      <c r="F54" s="164"/>
    </row>
    <row r="55" spans="1:6" ht="13.5" customHeight="1" x14ac:dyDescent="0.2">
      <c r="A55" s="355"/>
      <c r="B55" s="198"/>
      <c r="C55" s="198"/>
      <c r="D55" s="198"/>
      <c r="E55" s="198"/>
      <c r="F55" s="350"/>
    </row>
    <row r="56" spans="1:6" ht="13.5" customHeight="1" x14ac:dyDescent="0.2">
      <c r="A56" s="150"/>
      <c r="B56" s="82"/>
      <c r="C56" s="82"/>
      <c r="D56" s="82"/>
      <c r="E56" s="82"/>
      <c r="F56" s="350"/>
    </row>
    <row r="57" spans="1:6" ht="13.5" customHeight="1" x14ac:dyDescent="0.2">
      <c r="A57" s="199"/>
      <c r="B57" s="135"/>
      <c r="C57" s="135"/>
      <c r="D57" s="15"/>
      <c r="E57" s="15"/>
      <c r="F57" s="348"/>
    </row>
    <row r="58" spans="1:6" ht="13.5" customHeight="1" x14ac:dyDescent="0.2">
      <c r="A58" s="199"/>
      <c r="B58" s="135"/>
      <c r="C58" s="135"/>
      <c r="D58" s="15"/>
      <c r="E58" s="15"/>
      <c r="F58" s="348"/>
    </row>
    <row r="59" spans="1:6" ht="13.5" customHeight="1" x14ac:dyDescent="0.2">
      <c r="A59" s="92"/>
      <c r="B59" s="347"/>
      <c r="C59" s="347"/>
      <c r="D59" s="63"/>
      <c r="E59" s="14"/>
      <c r="F59" s="164"/>
    </row>
    <row r="60" spans="1:6" ht="13.5" customHeight="1" x14ac:dyDescent="0.2">
      <c r="A60" s="94"/>
      <c r="B60" s="29"/>
      <c r="C60" s="29"/>
      <c r="D60" s="307"/>
      <c r="E60" s="29"/>
      <c r="F60" s="168"/>
    </row>
    <row r="61" spans="1:6" ht="13.5" customHeight="1" x14ac:dyDescent="0.2">
      <c r="A61" s="14"/>
      <c r="B61" s="14"/>
      <c r="C61" s="14"/>
      <c r="D61" s="63"/>
      <c r="E61" s="14"/>
    </row>
    <row r="62" spans="1:6" ht="12.9" customHeight="1" x14ac:dyDescent="0.2">
      <c r="A62" s="14"/>
      <c r="B62" s="14"/>
      <c r="C62" s="14"/>
      <c r="D62" s="63"/>
      <c r="E62" s="14"/>
    </row>
    <row r="63" spans="1:6" ht="12.9" customHeight="1" x14ac:dyDescent="0.2">
      <c r="A63" s="14"/>
      <c r="B63" s="14"/>
      <c r="C63" s="14"/>
      <c r="D63" s="63"/>
      <c r="E63" s="14"/>
    </row>
    <row r="64" spans="1:6" ht="12.9" customHeight="1" x14ac:dyDescent="0.2">
      <c r="A64" s="14"/>
      <c r="B64" s="14"/>
      <c r="C64" s="14"/>
      <c r="D64" s="63"/>
      <c r="E64" s="14"/>
    </row>
    <row r="65" spans="1:13" ht="12.9" customHeight="1" x14ac:dyDescent="0.2">
      <c r="A65" s="14"/>
      <c r="B65" s="14"/>
      <c r="C65" s="14"/>
      <c r="D65" s="63"/>
      <c r="E65" s="14"/>
    </row>
    <row r="66" spans="1:13" ht="12.9" customHeight="1" x14ac:dyDescent="0.2">
      <c r="A66" s="14"/>
      <c r="B66" s="14"/>
      <c r="C66" s="14"/>
      <c r="D66" s="63"/>
      <c r="E66" s="14"/>
    </row>
    <row r="67" spans="1:13" ht="12.9" customHeight="1" x14ac:dyDescent="0.2">
      <c r="A67" s="14"/>
      <c r="B67" s="14"/>
      <c r="C67" s="14"/>
      <c r="D67" s="63"/>
      <c r="E67" s="14"/>
    </row>
    <row r="68" spans="1:13" ht="12.9" customHeight="1" x14ac:dyDescent="0.2">
      <c r="A68" s="14"/>
      <c r="B68" s="14"/>
      <c r="C68" s="14"/>
      <c r="D68" s="63"/>
      <c r="E68" s="14"/>
    </row>
    <row r="69" spans="1:13" ht="12.9" customHeight="1" x14ac:dyDescent="0.2">
      <c r="A69" s="14"/>
      <c r="B69" s="14"/>
      <c r="C69" s="14"/>
      <c r="D69" s="63"/>
      <c r="E69" s="14"/>
    </row>
    <row r="70" spans="1:13" ht="12.9" customHeight="1" x14ac:dyDescent="0.2">
      <c r="A70" s="14"/>
      <c r="B70" s="14"/>
      <c r="C70" s="14"/>
      <c r="D70" s="63"/>
      <c r="E70" s="14"/>
    </row>
    <row r="71" spans="1:13" ht="12.9" customHeight="1" x14ac:dyDescent="0.2">
      <c r="A71" s="14"/>
      <c r="B71" s="14"/>
      <c r="C71" s="14"/>
      <c r="D71" s="63"/>
      <c r="E71" s="14"/>
    </row>
    <row r="72" spans="1:13" ht="12.9" customHeight="1" x14ac:dyDescent="0.2">
      <c r="A72" s="14"/>
      <c r="B72" s="14"/>
      <c r="C72" s="14"/>
      <c r="D72" s="63"/>
      <c r="E72" s="14"/>
    </row>
    <row r="73" spans="1:13" ht="12.9" customHeight="1" x14ac:dyDescent="0.2">
      <c r="A73" s="14"/>
      <c r="B73" s="14"/>
      <c r="C73" s="14"/>
      <c r="D73" s="63"/>
      <c r="E73" s="14"/>
      <c r="H73" s="14"/>
      <c r="I73" s="14"/>
      <c r="J73" s="14"/>
      <c r="K73" s="14"/>
      <c r="L73" s="14"/>
      <c r="M73" s="14"/>
    </row>
    <row r="74" spans="1:13" ht="12.9" customHeight="1" x14ac:dyDescent="0.2">
      <c r="A74" s="14"/>
      <c r="B74" s="14"/>
      <c r="C74" s="14"/>
      <c r="D74" s="63"/>
      <c r="E74" s="14"/>
      <c r="H74" s="14"/>
      <c r="I74" s="14"/>
      <c r="J74" s="14"/>
      <c r="K74" s="14"/>
      <c r="L74" s="14"/>
      <c r="M74" s="14"/>
    </row>
    <row r="75" spans="1:13" ht="12.9" customHeight="1" x14ac:dyDescent="0.2">
      <c r="A75" s="14"/>
      <c r="B75" s="14"/>
      <c r="C75" s="14"/>
      <c r="D75" s="63"/>
      <c r="E75" s="14"/>
      <c r="H75" s="14"/>
      <c r="I75" s="14"/>
      <c r="J75" s="14"/>
      <c r="K75" s="14"/>
      <c r="L75" s="14"/>
      <c r="M75" s="14"/>
    </row>
    <row r="76" spans="1:13" ht="12.9" customHeight="1" x14ac:dyDescent="0.2">
      <c r="A76" s="14"/>
      <c r="B76" s="14"/>
      <c r="C76" s="14"/>
      <c r="D76" s="63"/>
      <c r="E76" s="14"/>
      <c r="H76" s="14"/>
      <c r="I76" s="14"/>
      <c r="J76" s="14"/>
      <c r="K76" s="14"/>
      <c r="L76" s="14"/>
      <c r="M76" s="14"/>
    </row>
    <row r="77" spans="1:13" ht="12.9" customHeight="1" x14ac:dyDescent="0.2">
      <c r="H77" s="14"/>
      <c r="I77" s="14"/>
      <c r="J77" s="14"/>
      <c r="K77" s="14"/>
      <c r="L77" s="14"/>
      <c r="M77" s="14"/>
    </row>
    <row r="78" spans="1:13" ht="12.9" customHeight="1" x14ac:dyDescent="0.2">
      <c r="H78" s="14"/>
      <c r="I78" s="14"/>
      <c r="J78" s="14"/>
      <c r="K78" s="14"/>
      <c r="L78" s="14"/>
      <c r="M78" s="14"/>
    </row>
    <row r="79" spans="1:13" ht="12.9" customHeight="1" x14ac:dyDescent="0.2">
      <c r="H79" s="14"/>
      <c r="I79" s="14"/>
      <c r="J79" s="14"/>
      <c r="K79" s="14"/>
      <c r="L79" s="14"/>
      <c r="M79" s="14"/>
    </row>
    <row r="80" spans="1:13" ht="12.9" customHeight="1" x14ac:dyDescent="0.2">
      <c r="H80" s="14"/>
      <c r="I80" s="14"/>
      <c r="J80" s="14"/>
      <c r="K80" s="14"/>
      <c r="L80" s="14"/>
      <c r="M80" s="14"/>
    </row>
    <row r="81" spans="8:13" ht="12.9" customHeight="1" x14ac:dyDescent="0.2">
      <c r="H81" s="14"/>
      <c r="I81" s="14"/>
      <c r="J81" s="14"/>
      <c r="K81" s="14"/>
      <c r="L81" s="14"/>
      <c r="M81" s="14"/>
    </row>
  </sheetData>
  <mergeCells count="6">
    <mergeCell ref="I3:M3"/>
    <mergeCell ref="A4:C4"/>
    <mergeCell ref="A5:C5"/>
    <mergeCell ref="E1:F1"/>
    <mergeCell ref="A3:C3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view="pageBreakPreview" zoomScaleNormal="100" zoomScaleSheetLayoutView="100" workbookViewId="0">
      <selection sqref="A1:F1"/>
    </sheetView>
  </sheetViews>
  <sheetFormatPr defaultColWidth="6.6640625" defaultRowHeight="12.9" customHeight="1" x14ac:dyDescent="0.2"/>
  <cols>
    <col min="1" max="1" width="3.77734375" style="59" bestFit="1" customWidth="1"/>
    <col min="2" max="3" width="7.6640625" style="59" customWidth="1"/>
    <col min="4" max="4" width="7.6640625" style="64" customWidth="1"/>
    <col min="5" max="5" width="7.6640625" style="59" customWidth="1"/>
    <col min="6" max="6" width="7.6640625" style="43" customWidth="1"/>
    <col min="7" max="7" width="2.6640625" style="59" customWidth="1"/>
    <col min="8" max="8" width="3.77734375" style="59" customWidth="1"/>
    <col min="9" max="23" width="7.6640625" style="59" customWidth="1"/>
    <col min="24" max="16384" width="6.6640625" style="59"/>
  </cols>
  <sheetData>
    <row r="1" spans="1:13" s="53" customFormat="1" ht="13.5" customHeight="1" x14ac:dyDescent="0.2">
      <c r="A1" s="562" t="s">
        <v>368</v>
      </c>
      <c r="B1" s="562"/>
      <c r="C1" s="562"/>
      <c r="D1" s="562"/>
      <c r="E1" s="562"/>
      <c r="F1" s="562"/>
      <c r="G1" s="51"/>
      <c r="H1" s="51"/>
      <c r="I1" s="56"/>
      <c r="J1" s="56"/>
      <c r="K1"/>
      <c r="L1" s="566" t="s">
        <v>30</v>
      </c>
      <c r="M1" s="566"/>
    </row>
    <row r="2" spans="1:13" ht="13.5" customHeight="1" x14ac:dyDescent="0.2">
      <c r="A2" s="576" t="s">
        <v>37</v>
      </c>
      <c r="B2" s="577"/>
      <c r="C2" s="577"/>
      <c r="D2" s="577"/>
      <c r="E2" s="577"/>
      <c r="F2" s="578"/>
      <c r="H2" s="576" t="s">
        <v>37</v>
      </c>
      <c r="I2" s="577"/>
      <c r="J2" s="577"/>
      <c r="K2" s="577"/>
      <c r="L2" s="577"/>
      <c r="M2" s="578"/>
    </row>
    <row r="3" spans="1:13" ht="13.5" customHeight="1" x14ac:dyDescent="0.2">
      <c r="A3" s="597"/>
      <c r="B3" s="598"/>
      <c r="C3" s="598"/>
      <c r="D3" s="142" t="s">
        <v>441</v>
      </c>
      <c r="E3" s="122" t="s">
        <v>502</v>
      </c>
      <c r="F3" s="356" t="s">
        <v>43</v>
      </c>
      <c r="H3" s="597"/>
      <c r="I3" s="598"/>
      <c r="J3" s="598"/>
      <c r="K3" s="121" t="s">
        <v>441</v>
      </c>
      <c r="L3" s="235" t="s">
        <v>502</v>
      </c>
      <c r="M3" s="356" t="s">
        <v>43</v>
      </c>
    </row>
    <row r="4" spans="1:13" s="14" customFormat="1" ht="13.5" customHeight="1" x14ac:dyDescent="0.2">
      <c r="A4" s="596" t="s">
        <v>38</v>
      </c>
      <c r="B4" s="596"/>
      <c r="C4" s="590"/>
      <c r="D4" s="353">
        <v>123325</v>
      </c>
      <c r="E4" s="242">
        <v>142997</v>
      </c>
      <c r="F4" s="513">
        <v>19672</v>
      </c>
      <c r="H4" s="596"/>
      <c r="I4" s="596"/>
      <c r="J4" s="590"/>
      <c r="K4" s="318"/>
      <c r="L4" s="242"/>
      <c r="M4" s="314"/>
    </row>
    <row r="5" spans="1:13" ht="13.5" customHeight="1" x14ac:dyDescent="0.2">
      <c r="A5" s="592" t="s">
        <v>320</v>
      </c>
      <c r="B5" s="593"/>
      <c r="C5" s="593"/>
      <c r="D5" s="354">
        <v>135</v>
      </c>
      <c r="E5" s="252">
        <v>51</v>
      </c>
      <c r="F5" s="317">
        <v>-84</v>
      </c>
      <c r="H5" s="592"/>
      <c r="I5" s="593"/>
      <c r="J5" s="593"/>
      <c r="K5" s="316"/>
      <c r="L5" s="252"/>
      <c r="M5" s="315"/>
    </row>
    <row r="6" spans="1:13" ht="13.5" customHeight="1" x14ac:dyDescent="0.2">
      <c r="A6" s="171">
        <v>51</v>
      </c>
      <c r="B6" s="250" t="s">
        <v>422</v>
      </c>
      <c r="C6" s="191"/>
      <c r="D6" s="462">
        <v>1541</v>
      </c>
      <c r="E6" s="291">
        <v>439</v>
      </c>
      <c r="F6" s="156">
        <v>-1102</v>
      </c>
      <c r="H6" s="132">
        <v>361</v>
      </c>
      <c r="I6" s="23" t="s">
        <v>49</v>
      </c>
      <c r="J6" s="23"/>
      <c r="K6" s="118">
        <v>10972</v>
      </c>
      <c r="L6" s="244">
        <v>6648</v>
      </c>
      <c r="M6" s="177">
        <v>-4324</v>
      </c>
    </row>
    <row r="7" spans="1:13" ht="13.5" customHeight="1" x14ac:dyDescent="0.2">
      <c r="A7" s="147"/>
      <c r="B7" s="195"/>
      <c r="C7" s="193"/>
      <c r="D7" s="327">
        <v>88</v>
      </c>
      <c r="E7" s="292">
        <v>35</v>
      </c>
      <c r="F7" s="229">
        <v>-53</v>
      </c>
      <c r="H7" s="150"/>
      <c r="I7" s="28" t="s">
        <v>58</v>
      </c>
      <c r="J7" s="28" t="s">
        <v>58</v>
      </c>
      <c r="K7" s="114">
        <v>1141</v>
      </c>
      <c r="L7" s="115">
        <v>2355</v>
      </c>
      <c r="M7" s="158">
        <v>1214</v>
      </c>
    </row>
    <row r="8" spans="1:13" ht="13.5" customHeight="1" x14ac:dyDescent="0.15">
      <c r="A8" s="208"/>
      <c r="B8" s="196" t="s">
        <v>79</v>
      </c>
      <c r="C8" s="196" t="s">
        <v>80</v>
      </c>
      <c r="D8" s="463">
        <v>1541</v>
      </c>
      <c r="E8" s="286">
        <v>439</v>
      </c>
      <c r="F8" s="155">
        <v>-1102</v>
      </c>
      <c r="H8" s="150"/>
      <c r="I8" s="28" t="s">
        <v>1</v>
      </c>
      <c r="J8" s="28" t="s">
        <v>452</v>
      </c>
      <c r="K8" s="114">
        <v>1056</v>
      </c>
      <c r="L8" s="115"/>
      <c r="M8" s="158">
        <v>-1056</v>
      </c>
    </row>
    <row r="9" spans="1:13" ht="13.5" customHeight="1" x14ac:dyDescent="0.2">
      <c r="A9" s="132">
        <v>81</v>
      </c>
      <c r="B9" s="22" t="s">
        <v>117</v>
      </c>
      <c r="C9" s="22"/>
      <c r="D9" s="328">
        <v>40450</v>
      </c>
      <c r="E9" s="244">
        <v>48895</v>
      </c>
      <c r="F9" s="156">
        <v>8445</v>
      </c>
      <c r="H9" s="150"/>
      <c r="I9" s="14" t="s">
        <v>313</v>
      </c>
      <c r="J9" s="14" t="s">
        <v>423</v>
      </c>
      <c r="K9" s="108">
        <v>4709</v>
      </c>
      <c r="L9" s="109">
        <v>3593</v>
      </c>
      <c r="M9" s="158">
        <v>-1116</v>
      </c>
    </row>
    <row r="10" spans="1:13" ht="13.5" customHeight="1" x14ac:dyDescent="0.2">
      <c r="A10" s="94"/>
      <c r="B10" s="29" t="s">
        <v>119</v>
      </c>
      <c r="C10" s="29" t="s">
        <v>119</v>
      </c>
      <c r="D10" s="329">
        <v>40450</v>
      </c>
      <c r="E10" s="120">
        <v>48895</v>
      </c>
      <c r="F10" s="155">
        <v>8445</v>
      </c>
      <c r="H10" s="150"/>
      <c r="I10" s="28" t="s">
        <v>65</v>
      </c>
      <c r="J10" s="28" t="s">
        <v>70</v>
      </c>
      <c r="K10" s="114">
        <v>2800</v>
      </c>
      <c r="L10" s="115">
        <v>700</v>
      </c>
      <c r="M10" s="158">
        <v>-2100</v>
      </c>
    </row>
    <row r="11" spans="1:13" ht="13.5" customHeight="1" x14ac:dyDescent="0.2">
      <c r="A11" s="132">
        <v>91</v>
      </c>
      <c r="B11" s="22" t="s">
        <v>83</v>
      </c>
      <c r="C11" s="22"/>
      <c r="D11" s="271">
        <v>7799</v>
      </c>
      <c r="E11" s="246">
        <v>2667</v>
      </c>
      <c r="F11" s="156">
        <v>-5132</v>
      </c>
      <c r="H11" s="94"/>
      <c r="I11" s="30" t="s">
        <v>77</v>
      </c>
      <c r="J11" s="30" t="s">
        <v>77</v>
      </c>
      <c r="K11" s="119">
        <v>1266</v>
      </c>
      <c r="L11" s="120"/>
      <c r="M11" s="176">
        <v>-1266</v>
      </c>
    </row>
    <row r="12" spans="1:13" ht="13.5" customHeight="1" x14ac:dyDescent="0.2">
      <c r="A12" s="150"/>
      <c r="B12" s="14" t="s">
        <v>54</v>
      </c>
      <c r="C12" s="14" t="s">
        <v>55</v>
      </c>
      <c r="D12" s="336">
        <v>3985</v>
      </c>
      <c r="E12" s="249"/>
      <c r="F12" s="153">
        <v>-3985</v>
      </c>
      <c r="H12" s="132">
        <v>425</v>
      </c>
      <c r="I12" s="22" t="s">
        <v>87</v>
      </c>
      <c r="J12" s="22"/>
      <c r="K12" s="112">
        <v>6816</v>
      </c>
      <c r="L12" s="113">
        <v>4771</v>
      </c>
      <c r="M12" s="273">
        <v>-2045</v>
      </c>
    </row>
    <row r="13" spans="1:13" ht="13.5" customHeight="1" x14ac:dyDescent="0.2">
      <c r="A13" s="150"/>
      <c r="B13" s="14" t="s">
        <v>96</v>
      </c>
      <c r="C13" s="14" t="s">
        <v>312</v>
      </c>
      <c r="D13" s="262">
        <v>1449</v>
      </c>
      <c r="E13" s="115">
        <v>2667</v>
      </c>
      <c r="F13" s="153">
        <v>1218</v>
      </c>
      <c r="H13" s="150"/>
      <c r="I13" s="14" t="s">
        <v>86</v>
      </c>
      <c r="J13" s="14" t="s">
        <v>450</v>
      </c>
      <c r="K13" s="108">
        <v>5915</v>
      </c>
      <c r="L13" s="109">
        <v>4471</v>
      </c>
      <c r="M13" s="164">
        <v>-1444</v>
      </c>
    </row>
    <row r="14" spans="1:13" ht="13.5" customHeight="1" x14ac:dyDescent="0.2">
      <c r="A14" s="150"/>
      <c r="B14" s="14" t="s">
        <v>313</v>
      </c>
      <c r="C14" s="14" t="s">
        <v>126</v>
      </c>
      <c r="D14" s="262">
        <v>1225</v>
      </c>
      <c r="E14" s="115"/>
      <c r="F14" s="153">
        <v>-1225</v>
      </c>
      <c r="H14" s="150"/>
      <c r="I14" s="14" t="s">
        <v>151</v>
      </c>
      <c r="J14" s="14" t="s">
        <v>451</v>
      </c>
      <c r="K14" s="116">
        <v>901</v>
      </c>
      <c r="L14" s="95">
        <v>300</v>
      </c>
      <c r="M14" s="164">
        <v>-601</v>
      </c>
    </row>
    <row r="15" spans="1:13" ht="13.5" customHeight="1" x14ac:dyDescent="0.2">
      <c r="A15" s="150"/>
      <c r="B15" s="14" t="s">
        <v>313</v>
      </c>
      <c r="C15" s="14" t="s">
        <v>421</v>
      </c>
      <c r="D15" s="262">
        <v>1140</v>
      </c>
      <c r="E15" s="115"/>
      <c r="F15" s="153">
        <v>-1140</v>
      </c>
      <c r="H15" s="132">
        <v>461</v>
      </c>
      <c r="I15" s="22" t="s">
        <v>425</v>
      </c>
      <c r="J15" s="22"/>
      <c r="K15" s="112">
        <v>32</v>
      </c>
      <c r="L15" s="113">
        <v>0</v>
      </c>
      <c r="M15" s="163">
        <v>-32</v>
      </c>
    </row>
    <row r="16" spans="1:13" ht="13.5" customHeight="1" x14ac:dyDescent="0.2">
      <c r="A16" s="132">
        <v>92</v>
      </c>
      <c r="B16" s="22" t="s">
        <v>108</v>
      </c>
      <c r="C16" s="22"/>
      <c r="D16" s="328">
        <v>46</v>
      </c>
      <c r="E16" s="244">
        <v>0</v>
      </c>
      <c r="F16" s="156">
        <v>-46</v>
      </c>
      <c r="H16" s="150"/>
      <c r="I16" s="14"/>
      <c r="J16" s="14"/>
      <c r="K16" s="233">
        <v>2</v>
      </c>
      <c r="L16" s="333"/>
      <c r="M16" s="234">
        <v>-2</v>
      </c>
    </row>
    <row r="17" spans="1:13" ht="13.5" customHeight="1" x14ac:dyDescent="0.2">
      <c r="A17" s="150"/>
      <c r="B17" s="14"/>
      <c r="C17" s="14"/>
      <c r="D17" s="440">
        <v>4</v>
      </c>
      <c r="E17" s="253"/>
      <c r="F17" s="229">
        <v>-4</v>
      </c>
      <c r="H17" s="94"/>
      <c r="I17" s="29" t="s">
        <v>79</v>
      </c>
      <c r="J17" s="29" t="s">
        <v>80</v>
      </c>
      <c r="K17" s="116">
        <v>32</v>
      </c>
      <c r="L17" s="95"/>
      <c r="M17" s="161">
        <v>-32</v>
      </c>
    </row>
    <row r="18" spans="1:13" ht="13.5" customHeight="1" x14ac:dyDescent="0.2">
      <c r="A18" s="94"/>
      <c r="B18" s="29" t="s">
        <v>79</v>
      </c>
      <c r="C18" s="29" t="s">
        <v>80</v>
      </c>
      <c r="D18" s="329">
        <v>46</v>
      </c>
      <c r="E18" s="120"/>
      <c r="F18" s="155">
        <v>-46</v>
      </c>
      <c r="H18" s="132">
        <v>491</v>
      </c>
      <c r="I18" s="23" t="s">
        <v>473</v>
      </c>
      <c r="J18" s="23"/>
      <c r="K18" s="118">
        <v>670</v>
      </c>
      <c r="L18" s="244">
        <v>29540</v>
      </c>
      <c r="M18" s="156">
        <v>28870</v>
      </c>
    </row>
    <row r="19" spans="1:13" ht="13.5" customHeight="1" x14ac:dyDescent="0.2">
      <c r="A19" s="132">
        <v>111</v>
      </c>
      <c r="B19" s="22" t="s">
        <v>457</v>
      </c>
      <c r="C19" s="22"/>
      <c r="D19" s="328">
        <v>1107</v>
      </c>
      <c r="E19" s="244">
        <v>0</v>
      </c>
      <c r="F19" s="156">
        <v>-1107</v>
      </c>
      <c r="H19" s="150"/>
      <c r="I19" s="28" t="s">
        <v>88</v>
      </c>
      <c r="J19" s="28" t="s">
        <v>89</v>
      </c>
      <c r="K19" s="114"/>
      <c r="L19" s="115">
        <v>28860</v>
      </c>
      <c r="M19" s="153">
        <v>28860</v>
      </c>
    </row>
    <row r="20" spans="1:13" ht="13.5" customHeight="1" x14ac:dyDescent="0.2">
      <c r="A20" s="94"/>
      <c r="B20" s="29" t="s">
        <v>121</v>
      </c>
      <c r="C20" s="29" t="s">
        <v>390</v>
      </c>
      <c r="D20" s="329">
        <v>1107</v>
      </c>
      <c r="E20" s="120"/>
      <c r="F20" s="155">
        <v>-1107</v>
      </c>
      <c r="H20" s="150"/>
      <c r="I20" s="28" t="s">
        <v>52</v>
      </c>
      <c r="J20" s="28" t="s">
        <v>53</v>
      </c>
      <c r="K20" s="114"/>
      <c r="L20" s="115">
        <v>680</v>
      </c>
      <c r="M20" s="153">
        <v>680</v>
      </c>
    </row>
    <row r="21" spans="1:13" ht="13.5" customHeight="1" x14ac:dyDescent="0.2">
      <c r="A21" s="132">
        <v>131</v>
      </c>
      <c r="B21" s="22" t="s">
        <v>125</v>
      </c>
      <c r="C21" s="22"/>
      <c r="D21" s="328">
        <v>21</v>
      </c>
      <c r="E21" s="244">
        <v>0</v>
      </c>
      <c r="F21" s="441">
        <v>-21</v>
      </c>
      <c r="H21" s="94"/>
      <c r="I21" s="30" t="s">
        <v>506</v>
      </c>
      <c r="J21" s="29" t="s">
        <v>423</v>
      </c>
      <c r="K21" s="119">
        <v>670</v>
      </c>
      <c r="L21" s="120"/>
      <c r="M21" s="155">
        <v>-670</v>
      </c>
    </row>
    <row r="22" spans="1:13" ht="13.5" customHeight="1" x14ac:dyDescent="0.2">
      <c r="A22" s="150"/>
      <c r="B22" s="14"/>
      <c r="C22" s="14"/>
      <c r="D22" s="440">
        <v>2</v>
      </c>
      <c r="E22" s="253"/>
      <c r="F22" s="229">
        <v>-2</v>
      </c>
      <c r="H22" s="150">
        <v>531</v>
      </c>
      <c r="I22" s="14" t="s">
        <v>138</v>
      </c>
      <c r="J22" s="14"/>
      <c r="K22" s="114">
        <v>109</v>
      </c>
      <c r="L22" s="115">
        <v>0</v>
      </c>
      <c r="M22" s="153">
        <v>-109</v>
      </c>
    </row>
    <row r="23" spans="1:13" ht="13.5" customHeight="1" x14ac:dyDescent="0.2">
      <c r="A23" s="94"/>
      <c r="B23" s="29" t="s">
        <v>79</v>
      </c>
      <c r="C23" s="29" t="s">
        <v>80</v>
      </c>
      <c r="D23" s="329">
        <v>21</v>
      </c>
      <c r="E23" s="120"/>
      <c r="F23" s="155">
        <v>-21</v>
      </c>
      <c r="H23" s="150"/>
      <c r="I23" s="232"/>
      <c r="J23" s="232"/>
      <c r="K23" s="233">
        <v>7</v>
      </c>
      <c r="L23" s="253"/>
      <c r="M23" s="234">
        <v>-7</v>
      </c>
    </row>
    <row r="24" spans="1:13" ht="13.5" customHeight="1" x14ac:dyDescent="0.2">
      <c r="A24" s="132">
        <v>161</v>
      </c>
      <c r="B24" s="22" t="s">
        <v>130</v>
      </c>
      <c r="C24" s="22"/>
      <c r="D24" s="328">
        <v>7570</v>
      </c>
      <c r="E24" s="244">
        <v>5361</v>
      </c>
      <c r="F24" s="156">
        <v>-2209</v>
      </c>
      <c r="H24" s="94"/>
      <c r="I24" s="30" t="s">
        <v>79</v>
      </c>
      <c r="J24" s="29" t="s">
        <v>80</v>
      </c>
      <c r="K24" s="119">
        <v>109</v>
      </c>
      <c r="L24" s="120"/>
      <c r="M24" s="155">
        <v>-109</v>
      </c>
    </row>
    <row r="25" spans="1:13" ht="13.5" customHeight="1" x14ac:dyDescent="0.2">
      <c r="A25" s="150"/>
      <c r="B25" s="14"/>
      <c r="C25" s="14"/>
      <c r="D25" s="327">
        <v>32</v>
      </c>
      <c r="E25" s="292">
        <v>16</v>
      </c>
      <c r="F25" s="229">
        <v>-16</v>
      </c>
      <c r="H25" s="132"/>
      <c r="I25" s="22"/>
      <c r="J25" s="22"/>
      <c r="K25" s="22"/>
      <c r="L25" s="22"/>
      <c r="M25" s="60"/>
    </row>
    <row r="26" spans="1:13" ht="13.5" customHeight="1" x14ac:dyDescent="0.2">
      <c r="A26" s="150"/>
      <c r="B26" s="14" t="s">
        <v>61</v>
      </c>
      <c r="C26" s="28" t="s">
        <v>442</v>
      </c>
      <c r="D26" s="262">
        <v>4740</v>
      </c>
      <c r="E26" s="115">
        <v>5021</v>
      </c>
      <c r="F26" s="153">
        <v>281</v>
      </c>
      <c r="H26" s="150"/>
      <c r="I26" s="14"/>
      <c r="J26" s="14"/>
      <c r="K26" s="14"/>
      <c r="L26" s="14"/>
      <c r="M26" s="61"/>
    </row>
    <row r="27" spans="1:13" ht="13.5" customHeight="1" x14ac:dyDescent="0.2">
      <c r="A27" s="150"/>
      <c r="B27" s="14" t="s">
        <v>313</v>
      </c>
      <c r="C27" s="28" t="s">
        <v>455</v>
      </c>
      <c r="D27" s="262">
        <v>1776</v>
      </c>
      <c r="E27" s="115"/>
      <c r="F27" s="153">
        <v>-1776</v>
      </c>
      <c r="H27" s="150"/>
      <c r="I27" s="14"/>
      <c r="J27" s="14"/>
      <c r="K27" s="14"/>
      <c r="L27" s="14"/>
      <c r="M27" s="61"/>
    </row>
    <row r="28" spans="1:13" ht="13.5" customHeight="1" x14ac:dyDescent="0.2">
      <c r="A28" s="150"/>
      <c r="B28" s="14" t="s">
        <v>79</v>
      </c>
      <c r="C28" s="28" t="s">
        <v>80</v>
      </c>
      <c r="D28" s="262">
        <v>616</v>
      </c>
      <c r="E28" s="115">
        <v>340</v>
      </c>
      <c r="F28" s="153">
        <v>-276</v>
      </c>
      <c r="H28" s="150"/>
      <c r="I28" s="14"/>
      <c r="J28" s="14"/>
      <c r="K28" s="14"/>
      <c r="L28" s="14"/>
      <c r="M28" s="61"/>
    </row>
    <row r="29" spans="1:13" ht="13.5" customHeight="1" x14ac:dyDescent="0.2">
      <c r="A29" s="94"/>
      <c r="B29" s="29" t="s">
        <v>52</v>
      </c>
      <c r="C29" s="30" t="s">
        <v>53</v>
      </c>
      <c r="D29" s="329">
        <v>438</v>
      </c>
      <c r="E29" s="120"/>
      <c r="F29" s="153">
        <v>-438</v>
      </c>
      <c r="H29" s="150"/>
      <c r="I29" s="14"/>
      <c r="J29" s="14"/>
      <c r="K29" s="14"/>
      <c r="L29" s="14"/>
      <c r="M29" s="61"/>
    </row>
    <row r="30" spans="1:13" ht="13.5" customHeight="1" x14ac:dyDescent="0.2">
      <c r="A30" s="132">
        <v>181</v>
      </c>
      <c r="B30" s="22" t="s">
        <v>139</v>
      </c>
      <c r="C30" s="23"/>
      <c r="D30" s="328">
        <v>0</v>
      </c>
      <c r="E30" s="244">
        <v>1322</v>
      </c>
      <c r="F30" s="156">
        <v>1322</v>
      </c>
      <c r="H30" s="150"/>
      <c r="I30" s="14"/>
      <c r="J30" s="14"/>
      <c r="K30" s="14"/>
      <c r="L30" s="14"/>
      <c r="M30" s="61"/>
    </row>
    <row r="31" spans="1:13" ht="13.5" customHeight="1" x14ac:dyDescent="0.2">
      <c r="A31" s="150"/>
      <c r="B31" s="14" t="s">
        <v>58</v>
      </c>
      <c r="C31" s="28" t="s">
        <v>57</v>
      </c>
      <c r="D31" s="262"/>
      <c r="E31" s="115">
        <v>1322</v>
      </c>
      <c r="F31" s="153">
        <v>1322</v>
      </c>
      <c r="H31" s="150"/>
      <c r="I31" s="14"/>
      <c r="J31" s="14"/>
      <c r="K31" s="14"/>
      <c r="L31" s="14"/>
      <c r="M31" s="61"/>
    </row>
    <row r="32" spans="1:13" ht="13.5" customHeight="1" x14ac:dyDescent="0.2">
      <c r="A32" s="132">
        <v>211</v>
      </c>
      <c r="B32" s="23" t="s">
        <v>159</v>
      </c>
      <c r="C32" s="23"/>
      <c r="D32" s="328">
        <v>22516</v>
      </c>
      <c r="E32" s="244">
        <v>19430</v>
      </c>
      <c r="F32" s="156">
        <v>-3086</v>
      </c>
      <c r="H32" s="150"/>
      <c r="I32" s="14"/>
      <c r="J32" s="14"/>
      <c r="K32" s="14"/>
      <c r="L32" s="14"/>
      <c r="M32" s="61"/>
    </row>
    <row r="33" spans="1:13" ht="13.5" customHeight="1" x14ac:dyDescent="0.2">
      <c r="A33" s="150"/>
      <c r="B33" s="14" t="s">
        <v>88</v>
      </c>
      <c r="C33" s="28" t="s">
        <v>316</v>
      </c>
      <c r="D33" s="262">
        <v>9061</v>
      </c>
      <c r="E33" s="115">
        <v>8937</v>
      </c>
      <c r="F33" s="153">
        <v>-124</v>
      </c>
      <c r="H33" s="150"/>
      <c r="I33" s="14"/>
      <c r="J33" s="14"/>
      <c r="K33" s="14"/>
      <c r="L33" s="14"/>
      <c r="M33" s="61"/>
    </row>
    <row r="34" spans="1:13" ht="13.5" customHeight="1" x14ac:dyDescent="0.2">
      <c r="A34" s="150"/>
      <c r="B34" s="14" t="s">
        <v>58</v>
      </c>
      <c r="C34" s="28" t="s">
        <v>58</v>
      </c>
      <c r="D34" s="262"/>
      <c r="E34" s="115">
        <v>3000</v>
      </c>
      <c r="F34" s="153">
        <v>3000</v>
      </c>
      <c r="H34" s="150"/>
      <c r="I34" s="14"/>
      <c r="J34" s="14"/>
      <c r="K34" s="14"/>
      <c r="L34" s="14"/>
      <c r="M34" s="61"/>
    </row>
    <row r="35" spans="1:13" ht="13.5" customHeight="1" x14ac:dyDescent="0.2">
      <c r="A35" s="150"/>
      <c r="B35" s="14" t="s">
        <v>313</v>
      </c>
      <c r="C35" s="28" t="s">
        <v>455</v>
      </c>
      <c r="D35" s="262">
        <v>10450</v>
      </c>
      <c r="E35" s="115">
        <v>6000</v>
      </c>
      <c r="F35" s="153">
        <v>-4450</v>
      </c>
      <c r="H35" s="150"/>
      <c r="I35" s="14"/>
      <c r="J35" s="14"/>
      <c r="K35" s="14"/>
      <c r="L35" s="14"/>
      <c r="M35" s="61"/>
    </row>
    <row r="36" spans="1:13" ht="13.5" customHeight="1" x14ac:dyDescent="0.2">
      <c r="A36" s="150"/>
      <c r="B36" s="14" t="s">
        <v>314</v>
      </c>
      <c r="C36" s="28" t="s">
        <v>396</v>
      </c>
      <c r="D36" s="262">
        <v>1496</v>
      </c>
      <c r="E36" s="115">
        <v>1493</v>
      </c>
      <c r="F36" s="153">
        <v>-3</v>
      </c>
      <c r="H36" s="150"/>
      <c r="I36" s="14"/>
      <c r="J36" s="14"/>
      <c r="K36" s="14"/>
      <c r="L36" s="14"/>
      <c r="M36" s="61"/>
    </row>
    <row r="37" spans="1:13" ht="13.5" customHeight="1" x14ac:dyDescent="0.2">
      <c r="A37" s="94"/>
      <c r="B37" s="29" t="s">
        <v>121</v>
      </c>
      <c r="C37" s="30" t="s">
        <v>137</v>
      </c>
      <c r="D37" s="329">
        <v>1509</v>
      </c>
      <c r="E37" s="120"/>
      <c r="F37" s="155">
        <v>-1509</v>
      </c>
      <c r="H37" s="150"/>
      <c r="I37" s="14"/>
      <c r="J37" s="14"/>
      <c r="K37" s="14"/>
      <c r="L37" s="14"/>
      <c r="M37" s="61"/>
    </row>
    <row r="38" spans="1:13" ht="13.5" customHeight="1" x14ac:dyDescent="0.2">
      <c r="A38" s="132">
        <v>241</v>
      </c>
      <c r="B38" s="22" t="s">
        <v>149</v>
      </c>
      <c r="C38" s="22"/>
      <c r="D38" s="172">
        <v>1573</v>
      </c>
      <c r="E38" s="429">
        <v>0</v>
      </c>
      <c r="F38" s="163">
        <v>-1573</v>
      </c>
      <c r="H38" s="150"/>
      <c r="I38" s="14"/>
      <c r="J38" s="14"/>
      <c r="K38" s="14"/>
      <c r="L38" s="14"/>
      <c r="M38" s="61"/>
    </row>
    <row r="39" spans="1:13" ht="13.5" customHeight="1" x14ac:dyDescent="0.2">
      <c r="A39" s="150"/>
      <c r="B39" s="14" t="s">
        <v>52</v>
      </c>
      <c r="C39" s="14" t="s">
        <v>455</v>
      </c>
      <c r="D39" s="150">
        <v>653</v>
      </c>
      <c r="E39" s="109"/>
      <c r="F39" s="162">
        <v>-653</v>
      </c>
      <c r="H39" s="150"/>
      <c r="I39" s="14"/>
      <c r="J39" s="14"/>
      <c r="K39" s="14"/>
      <c r="L39" s="14"/>
      <c r="M39" s="61"/>
    </row>
    <row r="40" spans="1:13" ht="13.5" customHeight="1" x14ac:dyDescent="0.2">
      <c r="A40" s="150"/>
      <c r="B40" s="14" t="s">
        <v>453</v>
      </c>
      <c r="C40" s="14" t="s">
        <v>420</v>
      </c>
      <c r="D40" s="150">
        <v>620</v>
      </c>
      <c r="E40" s="109"/>
      <c r="F40" s="162">
        <v>-620</v>
      </c>
      <c r="H40" s="150"/>
      <c r="I40" s="14"/>
      <c r="J40" s="14"/>
      <c r="K40" s="14"/>
      <c r="L40" s="14"/>
      <c r="M40" s="61"/>
    </row>
    <row r="41" spans="1:13" ht="13.5" customHeight="1" x14ac:dyDescent="0.2">
      <c r="A41" s="150"/>
      <c r="B41" s="14" t="s">
        <v>0</v>
      </c>
      <c r="C41" s="14" t="s">
        <v>454</v>
      </c>
      <c r="D41" s="150">
        <v>300</v>
      </c>
      <c r="E41" s="109"/>
      <c r="F41" s="162">
        <v>-300</v>
      </c>
      <c r="H41" s="150"/>
      <c r="I41" s="14"/>
      <c r="J41" s="14"/>
      <c r="K41" s="14"/>
      <c r="L41" s="14"/>
      <c r="M41" s="61"/>
    </row>
    <row r="42" spans="1:13" ht="13.5" customHeight="1" x14ac:dyDescent="0.2">
      <c r="A42" s="132">
        <v>262</v>
      </c>
      <c r="B42" s="22" t="s">
        <v>426</v>
      </c>
      <c r="C42" s="22"/>
      <c r="D42" s="172">
        <v>464</v>
      </c>
      <c r="E42" s="429">
        <v>0</v>
      </c>
      <c r="F42" s="163">
        <v>-464</v>
      </c>
      <c r="H42" s="150"/>
      <c r="I42" s="14"/>
      <c r="J42" s="14"/>
      <c r="K42" s="14"/>
      <c r="L42" s="14"/>
      <c r="M42" s="61"/>
    </row>
    <row r="43" spans="1:13" ht="13.5" customHeight="1" x14ac:dyDescent="0.2">
      <c r="A43" s="94"/>
      <c r="B43" s="29" t="s">
        <v>79</v>
      </c>
      <c r="C43" s="29" t="s">
        <v>114</v>
      </c>
      <c r="D43" s="94">
        <v>464</v>
      </c>
      <c r="E43" s="95"/>
      <c r="F43" s="161">
        <v>-464</v>
      </c>
      <c r="H43" s="150"/>
      <c r="I43" s="14"/>
      <c r="J43" s="14"/>
      <c r="K43" s="14"/>
      <c r="L43" s="14"/>
      <c r="M43" s="61"/>
    </row>
    <row r="44" spans="1:13" ht="13.5" customHeight="1" x14ac:dyDescent="0.2">
      <c r="A44" s="132">
        <v>311</v>
      </c>
      <c r="B44" s="22" t="s">
        <v>124</v>
      </c>
      <c r="C44" s="23"/>
      <c r="D44" s="328">
        <v>3420</v>
      </c>
      <c r="E44" s="244">
        <v>3900</v>
      </c>
      <c r="F44" s="156">
        <v>480</v>
      </c>
      <c r="H44" s="150"/>
      <c r="I44" s="14"/>
      <c r="J44" s="14"/>
      <c r="K44" s="14"/>
      <c r="L44" s="14"/>
      <c r="M44" s="61"/>
    </row>
    <row r="45" spans="1:13" ht="13.5" customHeight="1" x14ac:dyDescent="0.2">
      <c r="A45" s="150"/>
      <c r="B45" s="14" t="s">
        <v>50</v>
      </c>
      <c r="C45" s="28" t="s">
        <v>51</v>
      </c>
      <c r="D45" s="262">
        <v>900</v>
      </c>
      <c r="E45" s="115">
        <v>1050</v>
      </c>
      <c r="F45" s="153">
        <v>150</v>
      </c>
      <c r="H45" s="150"/>
      <c r="I45" s="14"/>
      <c r="J45" s="14"/>
      <c r="K45" s="14"/>
      <c r="L45" s="14"/>
      <c r="M45" s="61"/>
    </row>
    <row r="46" spans="1:13" ht="13.5" customHeight="1" x14ac:dyDescent="0.2">
      <c r="A46" s="150"/>
      <c r="B46" s="14" t="s">
        <v>75</v>
      </c>
      <c r="C46" s="28" t="s">
        <v>131</v>
      </c>
      <c r="D46" s="262">
        <v>600</v>
      </c>
      <c r="E46" s="115"/>
      <c r="F46" s="153">
        <v>-600</v>
      </c>
      <c r="H46" s="150"/>
      <c r="I46" s="14"/>
      <c r="J46" s="14"/>
      <c r="K46" s="14"/>
      <c r="L46" s="14"/>
      <c r="M46" s="61"/>
    </row>
    <row r="47" spans="1:13" ht="13.5" customHeight="1" x14ac:dyDescent="0.2">
      <c r="A47" s="150"/>
      <c r="B47" s="14" t="s">
        <v>61</v>
      </c>
      <c r="C47" s="28" t="s">
        <v>456</v>
      </c>
      <c r="D47" s="262">
        <v>1920</v>
      </c>
      <c r="E47" s="115">
        <v>2850</v>
      </c>
      <c r="F47" s="153">
        <v>930</v>
      </c>
      <c r="H47" s="150"/>
      <c r="I47" s="14"/>
      <c r="J47" s="14"/>
      <c r="K47" s="14"/>
      <c r="L47" s="14"/>
      <c r="M47" s="61"/>
    </row>
    <row r="48" spans="1:13" ht="13.5" customHeight="1" x14ac:dyDescent="0.2">
      <c r="A48" s="132">
        <v>351</v>
      </c>
      <c r="B48" s="22" t="s">
        <v>156</v>
      </c>
      <c r="C48" s="22"/>
      <c r="D48" s="328">
        <v>18219</v>
      </c>
      <c r="E48" s="244">
        <v>20024</v>
      </c>
      <c r="F48" s="177">
        <v>1805</v>
      </c>
      <c r="H48" s="150"/>
      <c r="I48" s="14"/>
      <c r="J48" s="14"/>
      <c r="K48" s="14"/>
      <c r="L48" s="14"/>
      <c r="M48" s="61"/>
    </row>
    <row r="49" spans="1:13" ht="13.5" customHeight="1" x14ac:dyDescent="0.2">
      <c r="A49" s="150"/>
      <c r="B49" s="14" t="s">
        <v>50</v>
      </c>
      <c r="C49" s="14" t="s">
        <v>50</v>
      </c>
      <c r="D49" s="262"/>
      <c r="E49" s="115">
        <v>1005</v>
      </c>
      <c r="F49" s="158">
        <v>1005</v>
      </c>
      <c r="H49" s="150"/>
      <c r="I49" s="14"/>
      <c r="J49" s="14"/>
      <c r="K49" s="14"/>
      <c r="L49" s="14"/>
      <c r="M49" s="61"/>
    </row>
    <row r="50" spans="1:13" ht="13.5" customHeight="1" x14ac:dyDescent="0.2">
      <c r="A50" s="150"/>
      <c r="B50" s="14" t="s">
        <v>313</v>
      </c>
      <c r="C50" s="28" t="s">
        <v>51</v>
      </c>
      <c r="D50" s="262">
        <v>8027</v>
      </c>
      <c r="E50" s="115">
        <v>7027</v>
      </c>
      <c r="F50" s="158">
        <v>-1000</v>
      </c>
      <c r="H50" s="150"/>
      <c r="I50" s="14"/>
      <c r="J50" s="14"/>
      <c r="K50" s="14"/>
      <c r="L50" s="14"/>
      <c r="M50" s="61"/>
    </row>
    <row r="51" spans="1:13" ht="13.5" customHeight="1" x14ac:dyDescent="0.2">
      <c r="A51" s="150"/>
      <c r="B51" s="28" t="s">
        <v>58</v>
      </c>
      <c r="C51" s="28" t="s">
        <v>58</v>
      </c>
      <c r="D51" s="262"/>
      <c r="E51" s="115">
        <v>4004</v>
      </c>
      <c r="F51" s="158">
        <v>4004</v>
      </c>
      <c r="H51" s="150"/>
      <c r="I51" s="14"/>
      <c r="J51" s="14"/>
      <c r="K51" s="14"/>
      <c r="L51" s="14"/>
      <c r="M51" s="61"/>
    </row>
    <row r="52" spans="1:13" ht="13.5" customHeight="1" x14ac:dyDescent="0.2">
      <c r="A52" s="150"/>
      <c r="B52" s="14" t="s">
        <v>313</v>
      </c>
      <c r="C52" s="28" t="s">
        <v>455</v>
      </c>
      <c r="D52" s="262">
        <v>4510</v>
      </c>
      <c r="E52" s="115">
        <v>4358</v>
      </c>
      <c r="F52" s="158">
        <v>-152</v>
      </c>
      <c r="H52" s="150"/>
      <c r="I52" s="14"/>
      <c r="J52" s="14"/>
      <c r="K52" s="14"/>
      <c r="L52" s="14"/>
      <c r="M52" s="61"/>
    </row>
    <row r="53" spans="1:13" ht="13.5" customHeight="1" x14ac:dyDescent="0.2">
      <c r="A53" s="150"/>
      <c r="B53" s="28" t="s">
        <v>63</v>
      </c>
      <c r="C53" s="28" t="s">
        <v>63</v>
      </c>
      <c r="D53" s="262">
        <v>5012</v>
      </c>
      <c r="E53" s="115">
        <v>3380</v>
      </c>
      <c r="F53" s="158">
        <v>-1632</v>
      </c>
      <c r="H53" s="150"/>
      <c r="I53" s="14"/>
      <c r="J53" s="14"/>
      <c r="K53" s="14"/>
      <c r="L53" s="14"/>
      <c r="M53" s="61"/>
    </row>
    <row r="54" spans="1:13" ht="13.5" customHeight="1" x14ac:dyDescent="0.2">
      <c r="A54" s="150"/>
      <c r="B54" s="28" t="s">
        <v>65</v>
      </c>
      <c r="C54" s="28" t="s">
        <v>70</v>
      </c>
      <c r="D54" s="262">
        <v>400</v>
      </c>
      <c r="E54" s="115">
        <v>150</v>
      </c>
      <c r="F54" s="158">
        <v>-250</v>
      </c>
      <c r="H54" s="150"/>
      <c r="I54" s="14"/>
      <c r="J54" s="14"/>
      <c r="K54" s="14"/>
      <c r="L54" s="14"/>
      <c r="M54" s="61"/>
    </row>
    <row r="55" spans="1:13" ht="13.5" customHeight="1" x14ac:dyDescent="0.2">
      <c r="A55" s="150"/>
      <c r="B55" s="28" t="s">
        <v>115</v>
      </c>
      <c r="C55" s="28" t="s">
        <v>116</v>
      </c>
      <c r="D55" s="262">
        <v>70</v>
      </c>
      <c r="E55" s="115"/>
      <c r="F55" s="158">
        <v>-70</v>
      </c>
      <c r="H55" s="150"/>
      <c r="I55" s="14"/>
      <c r="J55" s="14"/>
      <c r="K55" s="14"/>
      <c r="L55" s="14"/>
      <c r="M55" s="61"/>
    </row>
    <row r="56" spans="1:13" ht="13.5" customHeight="1" x14ac:dyDescent="0.2">
      <c r="A56" s="94"/>
      <c r="B56" s="30" t="s">
        <v>132</v>
      </c>
      <c r="C56" s="30" t="s">
        <v>148</v>
      </c>
      <c r="D56" s="329">
        <v>200</v>
      </c>
      <c r="E56" s="120">
        <v>100</v>
      </c>
      <c r="F56" s="176">
        <v>-100</v>
      </c>
      <c r="H56" s="150"/>
      <c r="I56" s="14"/>
      <c r="J56" s="14"/>
      <c r="K56" s="14"/>
      <c r="L56" s="14"/>
      <c r="M56" s="61"/>
    </row>
    <row r="57" spans="1:13" ht="13.5" customHeight="1" x14ac:dyDescent="0.2">
      <c r="A57" s="132"/>
      <c r="B57" s="23"/>
      <c r="C57" s="23"/>
      <c r="D57" s="23"/>
      <c r="E57" s="23"/>
      <c r="F57" s="177"/>
      <c r="H57" s="150"/>
      <c r="I57" s="14"/>
      <c r="J57" s="14"/>
      <c r="K57" s="14"/>
      <c r="L57" s="14"/>
      <c r="M57" s="61"/>
    </row>
    <row r="58" spans="1:13" ht="13.5" customHeight="1" x14ac:dyDescent="0.2">
      <c r="A58" s="150"/>
      <c r="B58" s="28"/>
      <c r="C58" s="28"/>
      <c r="D58" s="28"/>
      <c r="E58" s="28"/>
      <c r="F58" s="158"/>
      <c r="H58" s="150"/>
      <c r="I58" s="14"/>
      <c r="J58" s="14"/>
      <c r="K58" s="14"/>
      <c r="L58" s="14"/>
      <c r="M58" s="61"/>
    </row>
    <row r="59" spans="1:13" ht="13.5" customHeight="1" x14ac:dyDescent="0.2">
      <c r="A59" s="150"/>
      <c r="B59" s="28"/>
      <c r="C59" s="28"/>
      <c r="D59" s="28"/>
      <c r="E59" s="28"/>
      <c r="F59" s="158"/>
      <c r="H59" s="150"/>
      <c r="I59" s="14"/>
      <c r="J59" s="14"/>
      <c r="K59" s="14"/>
      <c r="L59" s="14"/>
      <c r="M59" s="61"/>
    </row>
    <row r="60" spans="1:13" ht="13.5" customHeight="1" x14ac:dyDescent="0.2">
      <c r="A60" s="94"/>
      <c r="B60" s="30"/>
      <c r="C60" s="30"/>
      <c r="D60" s="30"/>
      <c r="E60" s="30"/>
      <c r="F60" s="176"/>
      <c r="H60" s="94"/>
      <c r="I60" s="29"/>
      <c r="J60" s="29"/>
      <c r="K60" s="29"/>
      <c r="L60" s="29"/>
      <c r="M60" s="170"/>
    </row>
    <row r="61" spans="1:13" ht="13.5" customHeight="1" x14ac:dyDescent="0.2">
      <c r="H61" s="22"/>
      <c r="I61" s="22"/>
      <c r="J61" s="22"/>
      <c r="K61" s="22"/>
      <c r="L61" s="22"/>
      <c r="M61" s="22"/>
    </row>
    <row r="62" spans="1:13" ht="13.5" customHeight="1" x14ac:dyDescent="0.2">
      <c r="H62" s="14"/>
      <c r="I62" s="14"/>
      <c r="J62" s="14"/>
      <c r="K62" s="14"/>
      <c r="L62" s="14"/>
      <c r="M62" s="14"/>
    </row>
    <row r="63" spans="1:13" ht="12.9" customHeight="1" x14ac:dyDescent="0.2">
      <c r="H63" s="14"/>
      <c r="I63" s="14"/>
      <c r="J63" s="14"/>
      <c r="K63" s="14"/>
      <c r="L63" s="14"/>
      <c r="M63" s="14"/>
    </row>
    <row r="64" spans="1:13" ht="12.9" customHeight="1" x14ac:dyDescent="0.2">
      <c r="H64" s="14"/>
      <c r="I64" s="14"/>
      <c r="J64" s="14"/>
      <c r="K64" s="14"/>
      <c r="L64" s="14"/>
      <c r="M64" s="14"/>
    </row>
    <row r="65" spans="4:13" ht="12.9" customHeight="1" x14ac:dyDescent="0.2">
      <c r="D65" s="59"/>
      <c r="F65" s="59"/>
      <c r="H65" s="14"/>
      <c r="I65" s="14"/>
      <c r="J65" s="14"/>
      <c r="K65" s="14"/>
      <c r="L65" s="14"/>
      <c r="M65" s="14"/>
    </row>
    <row r="66" spans="4:13" ht="12.9" customHeight="1" x14ac:dyDescent="0.2">
      <c r="D66" s="59"/>
      <c r="F66" s="59"/>
      <c r="H66" s="14"/>
      <c r="I66" s="14"/>
      <c r="J66" s="14"/>
      <c r="K66" s="14"/>
      <c r="L66" s="14"/>
      <c r="M66" s="14"/>
    </row>
    <row r="67" spans="4:13" ht="12.9" customHeight="1" x14ac:dyDescent="0.2">
      <c r="D67" s="59"/>
      <c r="F67" s="59"/>
      <c r="H67" s="14"/>
      <c r="I67" s="14"/>
      <c r="J67" s="14"/>
      <c r="K67" s="14"/>
      <c r="L67" s="14"/>
      <c r="M67" s="14"/>
    </row>
    <row r="68" spans="4:13" ht="12.9" customHeight="1" x14ac:dyDescent="0.2">
      <c r="H68" s="14"/>
      <c r="I68" s="14"/>
      <c r="J68" s="14"/>
      <c r="K68" s="14"/>
      <c r="L68" s="14"/>
      <c r="M68" s="14"/>
    </row>
    <row r="69" spans="4:13" ht="12.9" customHeight="1" x14ac:dyDescent="0.2">
      <c r="H69" s="14"/>
      <c r="I69" s="14"/>
      <c r="J69" s="14"/>
      <c r="K69" s="14"/>
      <c r="L69" s="14"/>
      <c r="M69" s="14"/>
    </row>
    <row r="70" spans="4:13" ht="12.9" customHeight="1" x14ac:dyDescent="0.2">
      <c r="H70" s="14"/>
      <c r="I70" s="14"/>
      <c r="J70" s="14"/>
      <c r="K70" s="14"/>
      <c r="L70" s="14"/>
      <c r="M70" s="14"/>
    </row>
    <row r="71" spans="4:13" ht="12.9" customHeight="1" x14ac:dyDescent="0.2">
      <c r="H71" s="14"/>
      <c r="I71" s="14"/>
      <c r="J71" s="14"/>
      <c r="K71" s="14"/>
      <c r="L71" s="14"/>
      <c r="M71" s="14"/>
    </row>
    <row r="72" spans="4:13" ht="12.9" customHeight="1" x14ac:dyDescent="0.2">
      <c r="H72" s="14"/>
      <c r="I72" s="14"/>
      <c r="J72" s="14"/>
      <c r="K72" s="14"/>
      <c r="L72" s="14"/>
      <c r="M72" s="14"/>
    </row>
    <row r="73" spans="4:13" ht="12.9" customHeight="1" x14ac:dyDescent="0.2">
      <c r="H73" s="14"/>
      <c r="I73" s="14"/>
      <c r="J73" s="14"/>
      <c r="K73" s="14"/>
      <c r="L73" s="14"/>
      <c r="M73" s="14"/>
    </row>
    <row r="74" spans="4:13" ht="12.9" customHeight="1" x14ac:dyDescent="0.2">
      <c r="H74" s="14"/>
      <c r="I74" s="14"/>
      <c r="J74" s="14"/>
      <c r="K74" s="14"/>
      <c r="L74" s="14"/>
      <c r="M74" s="14"/>
    </row>
    <row r="75" spans="4:13" ht="12.9" customHeight="1" x14ac:dyDescent="0.2">
      <c r="H75" s="14"/>
      <c r="I75" s="14"/>
      <c r="J75" s="14"/>
      <c r="K75" s="14"/>
      <c r="L75" s="14"/>
      <c r="M75" s="14"/>
    </row>
    <row r="76" spans="4:13" ht="12.9" customHeight="1" x14ac:dyDescent="0.2">
      <c r="H76" s="14"/>
      <c r="I76" s="14"/>
      <c r="J76" s="14"/>
      <c r="K76" s="14"/>
      <c r="L76" s="14"/>
      <c r="M76" s="14"/>
    </row>
    <row r="86" spans="7:7" ht="12.9" customHeight="1" x14ac:dyDescent="0.2">
      <c r="G86" s="14"/>
    </row>
    <row r="87" spans="7:7" ht="12.9" customHeight="1" x14ac:dyDescent="0.2">
      <c r="G87" s="14"/>
    </row>
    <row r="88" spans="7:7" ht="12.9" customHeight="1" x14ac:dyDescent="0.2">
      <c r="G88" s="14"/>
    </row>
    <row r="89" spans="7:7" ht="12.9" customHeight="1" x14ac:dyDescent="0.2">
      <c r="G89" s="14"/>
    </row>
    <row r="90" spans="7:7" ht="12.9" customHeight="1" x14ac:dyDescent="0.2">
      <c r="G90" s="14"/>
    </row>
    <row r="91" spans="7:7" ht="12.9" customHeight="1" x14ac:dyDescent="0.2">
      <c r="G91" s="14"/>
    </row>
    <row r="92" spans="7:7" ht="12.9" customHeight="1" x14ac:dyDescent="0.2">
      <c r="G92" s="14"/>
    </row>
    <row r="93" spans="7:7" ht="12.9" customHeight="1" x14ac:dyDescent="0.2">
      <c r="G93" s="14"/>
    </row>
    <row r="94" spans="7:7" ht="12.9" customHeight="1" x14ac:dyDescent="0.2">
      <c r="G94" s="14"/>
    </row>
  </sheetData>
  <mergeCells count="10">
    <mergeCell ref="H5:J5"/>
    <mergeCell ref="A5:C5"/>
    <mergeCell ref="A4:C4"/>
    <mergeCell ref="A2:F2"/>
    <mergeCell ref="L1:M1"/>
    <mergeCell ref="H2:M2"/>
    <mergeCell ref="H3:J3"/>
    <mergeCell ref="H4:J4"/>
    <mergeCell ref="A1:F1"/>
    <mergeCell ref="A3:C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="120" zoomScaleNormal="100" workbookViewId="0">
      <selection sqref="A1:C1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7.21875" style="1" bestFit="1" customWidth="1"/>
    <col min="4" max="4" width="4.77734375" style="1" bestFit="1" customWidth="1"/>
    <col min="5" max="5" width="7.218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7.218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4.77734375" style="10" bestFit="1" customWidth="1"/>
    <col min="15" max="15" width="6.77734375" style="1" bestFit="1" customWidth="1"/>
    <col min="16" max="16" width="7.21875" style="1" bestFit="1" customWidth="1"/>
    <col min="17" max="17" width="3" style="1" bestFit="1" customWidth="1"/>
    <col min="18" max="16384" width="9" style="1"/>
  </cols>
  <sheetData>
    <row r="1" spans="1:15" ht="15" customHeight="1" x14ac:dyDescent="0.2">
      <c r="A1" s="533" t="s">
        <v>24</v>
      </c>
      <c r="B1" s="533"/>
      <c r="C1" s="533"/>
    </row>
    <row r="2" spans="1:15" ht="15" customHeight="1" x14ac:dyDescent="0.2">
      <c r="A2" s="534" t="s">
        <v>29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80" t="s">
        <v>14</v>
      </c>
      <c r="C5" s="580"/>
      <c r="D5" s="580" t="s">
        <v>15</v>
      </c>
      <c r="E5" s="580"/>
      <c r="F5" s="580" t="s">
        <v>16</v>
      </c>
      <c r="G5" s="580"/>
      <c r="H5" s="580" t="s">
        <v>8</v>
      </c>
      <c r="I5" s="580"/>
      <c r="J5" s="580" t="s">
        <v>9</v>
      </c>
      <c r="K5" s="580"/>
    </row>
    <row r="6" spans="1:15" s="2" customFormat="1" ht="15" customHeight="1" x14ac:dyDescent="0.2">
      <c r="A6" s="532"/>
      <c r="B6" s="103" t="s">
        <v>12</v>
      </c>
      <c r="C6" s="104" t="s">
        <v>13</v>
      </c>
      <c r="D6" s="105" t="s">
        <v>12</v>
      </c>
      <c r="E6" s="104" t="s">
        <v>13</v>
      </c>
      <c r="F6" s="103" t="s">
        <v>12</v>
      </c>
      <c r="G6" s="106" t="s">
        <v>13</v>
      </c>
      <c r="H6" s="105" t="s">
        <v>12</v>
      </c>
      <c r="I6" s="104" t="s">
        <v>13</v>
      </c>
      <c r="J6" s="103" t="s">
        <v>12</v>
      </c>
      <c r="K6" s="106" t="s">
        <v>13</v>
      </c>
    </row>
    <row r="7" spans="1:15" ht="15" customHeight="1" x14ac:dyDescent="0.2">
      <c r="A7" s="506" t="s">
        <v>594</v>
      </c>
      <c r="B7" s="3">
        <v>38</v>
      </c>
      <c r="C7" s="86">
        <v>1130092</v>
      </c>
      <c r="D7" s="87">
        <v>1151</v>
      </c>
      <c r="E7" s="16">
        <v>1058178</v>
      </c>
      <c r="F7" s="3">
        <v>4560</v>
      </c>
      <c r="G7" s="86">
        <v>62679</v>
      </c>
      <c r="H7" s="87">
        <v>243</v>
      </c>
      <c r="I7" s="16">
        <v>29277</v>
      </c>
      <c r="J7" s="87">
        <v>5992</v>
      </c>
      <c r="K7" s="86">
        <v>2280226</v>
      </c>
    </row>
    <row r="8" spans="1:15" ht="15" customHeight="1" x14ac:dyDescent="0.2">
      <c r="A8" s="506" t="s">
        <v>589</v>
      </c>
      <c r="B8" s="3">
        <v>53</v>
      </c>
      <c r="C8" s="86">
        <v>983800</v>
      </c>
      <c r="D8" s="87">
        <v>1441</v>
      </c>
      <c r="E8" s="16">
        <v>1040241</v>
      </c>
      <c r="F8" s="3">
        <v>6051</v>
      </c>
      <c r="G8" s="86">
        <v>100077</v>
      </c>
      <c r="H8" s="87">
        <v>315</v>
      </c>
      <c r="I8" s="16">
        <v>30992</v>
      </c>
      <c r="J8" s="87">
        <v>7860</v>
      </c>
      <c r="K8" s="86">
        <v>2155110</v>
      </c>
    </row>
    <row r="9" spans="1:15" ht="15" customHeight="1" x14ac:dyDescent="0.2">
      <c r="A9" s="506" t="s">
        <v>576</v>
      </c>
      <c r="B9" s="3">
        <v>62</v>
      </c>
      <c r="C9" s="86">
        <v>993492</v>
      </c>
      <c r="D9" s="87">
        <v>1106</v>
      </c>
      <c r="E9" s="16">
        <v>946134</v>
      </c>
      <c r="F9" s="3">
        <v>6269</v>
      </c>
      <c r="G9" s="86">
        <v>99358</v>
      </c>
      <c r="H9" s="87">
        <v>294</v>
      </c>
      <c r="I9" s="16">
        <v>37461</v>
      </c>
      <c r="J9" s="87">
        <v>7731</v>
      </c>
      <c r="K9" s="86">
        <v>2076445</v>
      </c>
    </row>
    <row r="10" spans="1:15" ht="15" customHeight="1" x14ac:dyDescent="0.2">
      <c r="A10" s="506" t="s">
        <v>577</v>
      </c>
      <c r="B10" s="3">
        <v>58</v>
      </c>
      <c r="C10" s="86">
        <v>900737</v>
      </c>
      <c r="D10" s="87">
        <v>1103</v>
      </c>
      <c r="E10" s="16">
        <v>976337</v>
      </c>
      <c r="F10" s="3">
        <v>5802</v>
      </c>
      <c r="G10" s="86">
        <v>95570</v>
      </c>
      <c r="H10" s="87">
        <v>137</v>
      </c>
      <c r="I10" s="16">
        <v>33288</v>
      </c>
      <c r="J10" s="87">
        <v>7100</v>
      </c>
      <c r="K10" s="86">
        <v>2005932</v>
      </c>
    </row>
    <row r="11" spans="1:15" ht="15" customHeight="1" x14ac:dyDescent="0.2">
      <c r="A11" s="506" t="s">
        <v>590</v>
      </c>
      <c r="B11" s="3">
        <v>50</v>
      </c>
      <c r="C11" s="86">
        <v>925807</v>
      </c>
      <c r="D11" s="87">
        <v>1094</v>
      </c>
      <c r="E11" s="16">
        <v>1005923</v>
      </c>
      <c r="F11" s="3">
        <v>5443</v>
      </c>
      <c r="G11" s="86">
        <v>92354</v>
      </c>
      <c r="H11" s="87">
        <v>49</v>
      </c>
      <c r="I11" s="16">
        <v>25774</v>
      </c>
      <c r="J11" s="87">
        <v>6636</v>
      </c>
      <c r="K11" s="86">
        <v>2049858</v>
      </c>
    </row>
    <row r="12" spans="1:15" ht="15" customHeight="1" x14ac:dyDescent="0.2">
      <c r="A12" s="506" t="s">
        <v>579</v>
      </c>
      <c r="B12" s="3">
        <v>52</v>
      </c>
      <c r="C12" s="86">
        <v>1228677</v>
      </c>
      <c r="D12" s="87">
        <v>1051</v>
      </c>
      <c r="E12" s="16">
        <v>1012621</v>
      </c>
      <c r="F12" s="3">
        <v>4426</v>
      </c>
      <c r="G12" s="86">
        <v>72699</v>
      </c>
      <c r="H12" s="87">
        <v>49</v>
      </c>
      <c r="I12" s="16">
        <v>25774</v>
      </c>
      <c r="J12" s="87">
        <v>5578</v>
      </c>
      <c r="K12" s="86">
        <v>2339771</v>
      </c>
    </row>
    <row r="13" spans="1:15" ht="15" customHeight="1" x14ac:dyDescent="0.2">
      <c r="A13" s="506" t="s">
        <v>580</v>
      </c>
      <c r="B13" s="3">
        <v>67</v>
      </c>
      <c r="C13" s="86">
        <v>1333582</v>
      </c>
      <c r="D13" s="87">
        <v>1132</v>
      </c>
      <c r="E13" s="16">
        <v>1033620</v>
      </c>
      <c r="F13" s="3">
        <v>4914</v>
      </c>
      <c r="G13" s="86">
        <v>80467</v>
      </c>
      <c r="H13" s="87">
        <v>75</v>
      </c>
      <c r="I13" s="16">
        <v>39450</v>
      </c>
      <c r="J13" s="87">
        <v>6188</v>
      </c>
      <c r="K13" s="86">
        <v>2487119</v>
      </c>
    </row>
    <row r="14" spans="1:15" ht="15" customHeight="1" x14ac:dyDescent="0.2">
      <c r="A14" s="507" t="s">
        <v>581</v>
      </c>
      <c r="B14" s="302">
        <v>66</v>
      </c>
      <c r="C14" s="303">
        <v>1226907</v>
      </c>
      <c r="D14" s="304">
        <v>1152</v>
      </c>
      <c r="E14" s="305">
        <v>1204175</v>
      </c>
      <c r="F14" s="302">
        <v>4337</v>
      </c>
      <c r="G14" s="303">
        <v>75468</v>
      </c>
      <c r="H14" s="304">
        <v>68</v>
      </c>
      <c r="I14" s="16">
        <v>35768</v>
      </c>
      <c r="J14" s="87">
        <v>5623</v>
      </c>
      <c r="K14" s="86">
        <v>2542318</v>
      </c>
    </row>
    <row r="15" spans="1:15" ht="15" customHeight="1" x14ac:dyDescent="0.2">
      <c r="A15" s="507" t="s">
        <v>593</v>
      </c>
      <c r="B15" s="3">
        <v>62</v>
      </c>
      <c r="C15" s="86">
        <v>1323928</v>
      </c>
      <c r="D15" s="87">
        <v>925</v>
      </c>
      <c r="E15" s="16">
        <v>1068482</v>
      </c>
      <c r="F15" s="3">
        <v>4057</v>
      </c>
      <c r="G15" s="86">
        <v>319125</v>
      </c>
      <c r="H15" s="87">
        <v>51</v>
      </c>
      <c r="I15" s="16">
        <v>45648</v>
      </c>
      <c r="J15" s="87">
        <v>5095</v>
      </c>
      <c r="K15" s="86">
        <v>2757183</v>
      </c>
    </row>
    <row r="16" spans="1:15" ht="15" customHeight="1" x14ac:dyDescent="0.2">
      <c r="A16" s="507" t="s">
        <v>583</v>
      </c>
      <c r="B16" s="3">
        <v>106</v>
      </c>
      <c r="C16" s="86">
        <v>2144603</v>
      </c>
      <c r="D16" s="87">
        <v>904</v>
      </c>
      <c r="E16" s="16">
        <v>1045116</v>
      </c>
      <c r="F16" s="3">
        <v>2274</v>
      </c>
      <c r="G16" s="86">
        <v>41672</v>
      </c>
      <c r="H16" s="87">
        <v>49</v>
      </c>
      <c r="I16" s="16">
        <v>25798</v>
      </c>
      <c r="J16" s="87">
        <v>3333</v>
      </c>
      <c r="K16" s="86">
        <v>3257189</v>
      </c>
    </row>
    <row r="17" spans="1:21" ht="15" customHeight="1" x14ac:dyDescent="0.2">
      <c r="A17" s="537" t="s">
        <v>379</v>
      </c>
      <c r="B17" s="537"/>
      <c r="C17" s="537"/>
      <c r="D17" s="537"/>
      <c r="E17" s="537"/>
      <c r="F17" s="537"/>
      <c r="G17" s="537"/>
      <c r="H17" s="537"/>
    </row>
    <row r="18" spans="1:21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31" t="s">
        <v>21</v>
      </c>
      <c r="O18" s="531"/>
      <c r="S18" s="10"/>
      <c r="U18" s="10"/>
    </row>
    <row r="19" spans="1:21" ht="15" customHeight="1" x14ac:dyDescent="0.2">
      <c r="A19" s="9" t="s">
        <v>11</v>
      </c>
      <c r="B19" s="581" t="s">
        <v>3</v>
      </c>
      <c r="C19" s="582"/>
      <c r="D19" s="581" t="s">
        <v>4</v>
      </c>
      <c r="E19" s="582"/>
      <c r="F19" s="581" t="s">
        <v>4</v>
      </c>
      <c r="G19" s="582"/>
      <c r="H19" s="581" t="s">
        <v>4</v>
      </c>
      <c r="I19" s="582"/>
      <c r="J19" s="581" t="s">
        <v>4</v>
      </c>
      <c r="K19" s="582"/>
      <c r="L19" s="581" t="s">
        <v>4</v>
      </c>
      <c r="M19" s="582"/>
      <c r="N19" s="583" t="s">
        <v>20</v>
      </c>
      <c r="O19" s="583"/>
      <c r="S19" s="10"/>
      <c r="U19" s="10"/>
    </row>
    <row r="20" spans="1:21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  <c r="S20" s="10"/>
      <c r="U20" s="10"/>
    </row>
    <row r="21" spans="1:21" ht="15" customHeight="1" x14ac:dyDescent="0.2">
      <c r="A21" s="506" t="s">
        <v>594</v>
      </c>
      <c r="B21" s="13">
        <v>34</v>
      </c>
      <c r="C21" s="85">
        <v>1114341</v>
      </c>
      <c r="D21" s="89"/>
      <c r="E21" s="101"/>
      <c r="F21" s="13">
        <v>107</v>
      </c>
      <c r="G21" s="85">
        <v>403500</v>
      </c>
      <c r="H21" s="89">
        <v>88</v>
      </c>
      <c r="I21" s="101">
        <v>180234</v>
      </c>
      <c r="J21" s="13">
        <v>149</v>
      </c>
      <c r="K21" s="85">
        <v>125396</v>
      </c>
      <c r="L21" s="89">
        <v>970</v>
      </c>
      <c r="M21" s="101">
        <v>404876</v>
      </c>
      <c r="N21" s="89">
        <v>4644</v>
      </c>
      <c r="O21" s="101">
        <v>51879</v>
      </c>
      <c r="P21" s="8"/>
      <c r="Q21" s="8"/>
    </row>
    <row r="22" spans="1:21" ht="15" customHeight="1" x14ac:dyDescent="0.2">
      <c r="A22" s="506" t="s">
        <v>589</v>
      </c>
      <c r="B22" s="13">
        <v>33</v>
      </c>
      <c r="C22" s="85">
        <v>894073</v>
      </c>
      <c r="D22" s="89">
        <v>6</v>
      </c>
      <c r="E22" s="101">
        <v>47776</v>
      </c>
      <c r="F22" s="13">
        <v>105</v>
      </c>
      <c r="G22" s="85">
        <v>382396</v>
      </c>
      <c r="H22" s="89">
        <v>91</v>
      </c>
      <c r="I22" s="101">
        <v>195917</v>
      </c>
      <c r="J22" s="13">
        <v>124</v>
      </c>
      <c r="K22" s="85">
        <v>107346</v>
      </c>
      <c r="L22" s="89">
        <v>1252</v>
      </c>
      <c r="M22" s="101">
        <v>430962</v>
      </c>
      <c r="N22" s="89">
        <v>6249</v>
      </c>
      <c r="O22" s="101">
        <v>96640</v>
      </c>
      <c r="P22" s="8"/>
      <c r="Q22" s="8"/>
    </row>
    <row r="23" spans="1:21" ht="15" customHeight="1" x14ac:dyDescent="0.2">
      <c r="A23" s="506" t="s">
        <v>576</v>
      </c>
      <c r="B23" s="13">
        <v>29</v>
      </c>
      <c r="C23" s="85">
        <v>892414</v>
      </c>
      <c r="D23" s="89">
        <v>6</v>
      </c>
      <c r="E23" s="101">
        <v>37853</v>
      </c>
      <c r="F23" s="13">
        <v>97</v>
      </c>
      <c r="G23" s="85">
        <v>339216</v>
      </c>
      <c r="H23" s="89">
        <v>92</v>
      </c>
      <c r="I23" s="101">
        <v>193199</v>
      </c>
      <c r="J23" s="13">
        <v>110</v>
      </c>
      <c r="K23" s="85">
        <v>94389</v>
      </c>
      <c r="L23" s="89">
        <v>952</v>
      </c>
      <c r="M23" s="101">
        <v>420471</v>
      </c>
      <c r="N23" s="89">
        <v>6445</v>
      </c>
      <c r="O23" s="101">
        <v>98903</v>
      </c>
      <c r="P23" s="8"/>
      <c r="Q23" s="8"/>
    </row>
    <row r="24" spans="1:21" ht="15" customHeight="1" x14ac:dyDescent="0.2">
      <c r="A24" s="506" t="s">
        <v>577</v>
      </c>
      <c r="B24" s="13">
        <v>29</v>
      </c>
      <c r="C24" s="85">
        <v>797984</v>
      </c>
      <c r="D24" s="89">
        <v>5</v>
      </c>
      <c r="E24" s="101">
        <v>32823</v>
      </c>
      <c r="F24" s="13">
        <v>104</v>
      </c>
      <c r="G24" s="85">
        <v>436457</v>
      </c>
      <c r="H24" s="89">
        <v>74</v>
      </c>
      <c r="I24" s="101">
        <v>146115</v>
      </c>
      <c r="J24" s="13">
        <v>173</v>
      </c>
      <c r="K24" s="85">
        <v>125708</v>
      </c>
      <c r="L24" s="89">
        <v>864</v>
      </c>
      <c r="M24" s="101">
        <v>373845</v>
      </c>
      <c r="N24" s="89">
        <v>5851</v>
      </c>
      <c r="O24" s="101">
        <v>93000</v>
      </c>
      <c r="P24" s="8"/>
      <c r="Q24" s="8"/>
    </row>
    <row r="25" spans="1:21" s="10" customFormat="1" ht="15" customHeight="1" x14ac:dyDescent="0.2">
      <c r="A25" s="506" t="s">
        <v>590</v>
      </c>
      <c r="B25" s="13">
        <v>29</v>
      </c>
      <c r="C25" s="85">
        <v>870276</v>
      </c>
      <c r="D25" s="89"/>
      <c r="E25" s="101"/>
      <c r="F25" s="13">
        <v>101</v>
      </c>
      <c r="G25" s="85">
        <v>436281</v>
      </c>
      <c r="H25" s="89">
        <v>70</v>
      </c>
      <c r="I25" s="101">
        <v>153218</v>
      </c>
      <c r="J25" s="13">
        <v>152</v>
      </c>
      <c r="K25" s="85">
        <v>112724</v>
      </c>
      <c r="L25" s="89">
        <v>880</v>
      </c>
      <c r="M25" s="101">
        <v>390128</v>
      </c>
      <c r="N25" s="89">
        <v>5404</v>
      </c>
      <c r="O25" s="101">
        <v>87231</v>
      </c>
      <c r="P25" s="11"/>
      <c r="Q25" s="11"/>
    </row>
    <row r="26" spans="1:21" s="10" customFormat="1" ht="15" customHeight="1" x14ac:dyDescent="0.2">
      <c r="A26" s="506" t="s">
        <v>579</v>
      </c>
      <c r="B26" s="13">
        <v>37</v>
      </c>
      <c r="C26" s="85">
        <v>1169873</v>
      </c>
      <c r="D26" s="89">
        <v>3</v>
      </c>
      <c r="E26" s="101">
        <v>21057</v>
      </c>
      <c r="F26" s="13">
        <v>108</v>
      </c>
      <c r="G26" s="85">
        <v>468148</v>
      </c>
      <c r="H26" s="89">
        <v>61</v>
      </c>
      <c r="I26" s="101">
        <v>136985</v>
      </c>
      <c r="J26" s="13">
        <v>150</v>
      </c>
      <c r="K26" s="85">
        <v>108566</v>
      </c>
      <c r="L26" s="89">
        <v>810</v>
      </c>
      <c r="M26" s="101">
        <v>365655</v>
      </c>
      <c r="N26" s="89">
        <v>4409</v>
      </c>
      <c r="O26" s="101">
        <v>69487</v>
      </c>
      <c r="P26" s="7"/>
      <c r="Q26" s="11"/>
    </row>
    <row r="27" spans="1:21" s="10" customFormat="1" ht="15" customHeight="1" x14ac:dyDescent="0.2">
      <c r="A27" s="506" t="s">
        <v>580</v>
      </c>
      <c r="B27" s="13">
        <v>38</v>
      </c>
      <c r="C27" s="85">
        <v>1252017</v>
      </c>
      <c r="D27" s="89">
        <v>4</v>
      </c>
      <c r="E27" s="101">
        <v>25824</v>
      </c>
      <c r="F27" s="13">
        <v>105</v>
      </c>
      <c r="G27" s="85">
        <v>441672</v>
      </c>
      <c r="H27" s="89">
        <v>69</v>
      </c>
      <c r="I27" s="101">
        <v>162341</v>
      </c>
      <c r="J27" s="13">
        <v>168</v>
      </c>
      <c r="K27" s="85">
        <v>117541</v>
      </c>
      <c r="L27" s="89">
        <v>909</v>
      </c>
      <c r="M27" s="101">
        <v>410121</v>
      </c>
      <c r="N27" s="89">
        <v>4895</v>
      </c>
      <c r="O27" s="101">
        <v>77603</v>
      </c>
      <c r="P27" s="7"/>
      <c r="Q27" s="11"/>
    </row>
    <row r="28" spans="1:21" ht="15" customHeight="1" x14ac:dyDescent="0.2">
      <c r="A28" s="507" t="s">
        <v>581</v>
      </c>
      <c r="B28" s="13">
        <v>34</v>
      </c>
      <c r="C28" s="85">
        <v>1128369</v>
      </c>
      <c r="D28" s="89">
        <v>30</v>
      </c>
      <c r="E28" s="101">
        <v>215770</v>
      </c>
      <c r="F28" s="13">
        <v>88</v>
      </c>
      <c r="G28" s="85">
        <v>419232</v>
      </c>
      <c r="H28" s="89">
        <v>72</v>
      </c>
      <c r="I28" s="101">
        <v>162604</v>
      </c>
      <c r="J28" s="13">
        <v>169</v>
      </c>
      <c r="K28" s="85">
        <v>119755</v>
      </c>
      <c r="L28" s="89">
        <v>926</v>
      </c>
      <c r="M28" s="101">
        <v>426488</v>
      </c>
      <c r="N28" s="89">
        <v>4304</v>
      </c>
      <c r="O28" s="101">
        <v>70100</v>
      </c>
    </row>
    <row r="29" spans="1:21" ht="15" customHeight="1" x14ac:dyDescent="0.2">
      <c r="A29" s="507" t="s">
        <v>593</v>
      </c>
      <c r="B29" s="13">
        <v>57</v>
      </c>
      <c r="C29" s="85">
        <v>1467910</v>
      </c>
      <c r="D29" s="89">
        <v>6</v>
      </c>
      <c r="E29" s="101">
        <v>39952</v>
      </c>
      <c r="F29" s="13">
        <v>88</v>
      </c>
      <c r="G29" s="85">
        <v>389377</v>
      </c>
      <c r="H29" s="89">
        <v>183</v>
      </c>
      <c r="I29" s="101">
        <v>334400</v>
      </c>
      <c r="J29" s="13">
        <v>248</v>
      </c>
      <c r="K29" s="85">
        <v>172890</v>
      </c>
      <c r="L29" s="89">
        <v>708</v>
      </c>
      <c r="M29" s="101">
        <v>293868</v>
      </c>
      <c r="N29" s="89">
        <v>3805</v>
      </c>
      <c r="O29" s="101">
        <v>58786</v>
      </c>
    </row>
    <row r="30" spans="1:21" ht="15" customHeight="1" x14ac:dyDescent="0.2">
      <c r="A30" s="507" t="s">
        <v>583</v>
      </c>
      <c r="B30" s="13">
        <v>47</v>
      </c>
      <c r="C30" s="85">
        <v>1942653</v>
      </c>
      <c r="D30" s="89">
        <v>16</v>
      </c>
      <c r="E30" s="101">
        <v>117987</v>
      </c>
      <c r="F30" s="13">
        <v>135</v>
      </c>
      <c r="G30" s="85">
        <v>602865</v>
      </c>
      <c r="H30" s="89">
        <v>56</v>
      </c>
      <c r="I30" s="101">
        <v>113647</v>
      </c>
      <c r="J30" s="13">
        <v>213</v>
      </c>
      <c r="K30" s="85">
        <v>154037</v>
      </c>
      <c r="L30" s="89">
        <v>633</v>
      </c>
      <c r="M30" s="101">
        <v>291348</v>
      </c>
      <c r="N30" s="89">
        <v>2233</v>
      </c>
      <c r="O30" s="101">
        <v>34652</v>
      </c>
    </row>
    <row r="31" spans="1:21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21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5">
    <mergeCell ref="A1:C1"/>
    <mergeCell ref="H5:I5"/>
    <mergeCell ref="A17:H17"/>
    <mergeCell ref="F19:G19"/>
    <mergeCell ref="H18:I18"/>
    <mergeCell ref="H19:I19"/>
    <mergeCell ref="F18:G18"/>
    <mergeCell ref="B19:C19"/>
    <mergeCell ref="D19:E19"/>
    <mergeCell ref="A5:A6"/>
    <mergeCell ref="A2:O3"/>
    <mergeCell ref="J5:K5"/>
    <mergeCell ref="N19:O19"/>
    <mergeCell ref="N18:O18"/>
    <mergeCell ref="J19:K19"/>
    <mergeCell ref="J18:K18"/>
    <mergeCell ref="A31:O32"/>
    <mergeCell ref="A4:G4"/>
    <mergeCell ref="B5:C5"/>
    <mergeCell ref="D5:E5"/>
    <mergeCell ref="F5:G5"/>
    <mergeCell ref="B18:C18"/>
    <mergeCell ref="D18:E18"/>
    <mergeCell ref="L18:M18"/>
    <mergeCell ref="L19:M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&amp;C-17-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2"/>
  <sheetViews>
    <sheetView showZeros="0" view="pageBreakPreview" zoomScaleNormal="75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10.44140625" defaultRowHeight="14.1" customHeight="1" x14ac:dyDescent="0.2"/>
  <cols>
    <col min="1" max="1" width="4" style="59" bestFit="1" customWidth="1"/>
    <col min="2" max="11" width="8.6640625" style="59" customWidth="1"/>
    <col min="12" max="14" width="7.21875" style="59" bestFit="1" customWidth="1"/>
    <col min="15" max="16384" width="10.44140625" style="59"/>
  </cols>
  <sheetData>
    <row r="1" spans="1:8" ht="12.9" customHeight="1" x14ac:dyDescent="0.2">
      <c r="A1" s="545" t="s">
        <v>389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5"/>
      <c r="B3" s="91" t="s">
        <v>33</v>
      </c>
      <c r="C3" s="91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4" t="s">
        <v>595</v>
      </c>
      <c r="B4" s="96">
        <v>120163</v>
      </c>
      <c r="C4" s="96">
        <v>3084891</v>
      </c>
      <c r="D4" s="96">
        <v>3205054</v>
      </c>
      <c r="E4" s="96">
        <v>1273441</v>
      </c>
      <c r="F4" s="97">
        <v>750321</v>
      </c>
      <c r="G4" s="96">
        <v>2023762</v>
      </c>
      <c r="H4" s="98">
        <v>5228816</v>
      </c>
    </row>
    <row r="5" spans="1:8" ht="12.9" customHeight="1" x14ac:dyDescent="0.2">
      <c r="A5" s="504" t="s">
        <v>596</v>
      </c>
      <c r="B5" s="96">
        <v>62692</v>
      </c>
      <c r="C5" s="96">
        <v>2825553</v>
      </c>
      <c r="D5" s="96">
        <v>2888245</v>
      </c>
      <c r="E5" s="96">
        <v>1285745</v>
      </c>
      <c r="F5" s="97">
        <v>1093104</v>
      </c>
      <c r="G5" s="96">
        <v>2378849</v>
      </c>
      <c r="H5" s="98">
        <v>5267094</v>
      </c>
    </row>
    <row r="6" spans="1:8" ht="12.9" customHeight="1" x14ac:dyDescent="0.2">
      <c r="A6" s="504" t="s">
        <v>552</v>
      </c>
      <c r="B6" s="96">
        <v>157306</v>
      </c>
      <c r="C6" s="96">
        <v>2402346</v>
      </c>
      <c r="D6" s="96">
        <v>2559652</v>
      </c>
      <c r="E6" s="96">
        <v>1199931</v>
      </c>
      <c r="F6" s="97">
        <v>807455</v>
      </c>
      <c r="G6" s="96">
        <v>2007386</v>
      </c>
      <c r="H6" s="98">
        <v>4567038</v>
      </c>
    </row>
    <row r="7" spans="1:8" ht="12.9" customHeight="1" x14ac:dyDescent="0.2">
      <c r="A7" s="504" t="s">
        <v>553</v>
      </c>
      <c r="B7" s="96">
        <v>112543</v>
      </c>
      <c r="C7" s="96">
        <v>2693112</v>
      </c>
      <c r="D7" s="96">
        <v>2805655</v>
      </c>
      <c r="E7" s="96">
        <v>1273617</v>
      </c>
      <c r="F7" s="97">
        <v>870260</v>
      </c>
      <c r="G7" s="96">
        <v>2143877</v>
      </c>
      <c r="H7" s="98">
        <v>4949532</v>
      </c>
    </row>
    <row r="8" spans="1:8" ht="12.9" customHeight="1" x14ac:dyDescent="0.2">
      <c r="A8" s="504" t="s">
        <v>584</v>
      </c>
      <c r="B8" s="96">
        <v>158266</v>
      </c>
      <c r="C8" s="96">
        <v>2535518</v>
      </c>
      <c r="D8" s="96">
        <v>2693784</v>
      </c>
      <c r="E8" s="96">
        <v>1108471</v>
      </c>
      <c r="F8" s="97">
        <v>839608</v>
      </c>
      <c r="G8" s="96">
        <v>1948079</v>
      </c>
      <c r="H8" s="98">
        <v>4641863</v>
      </c>
    </row>
    <row r="9" spans="1:8" ht="12.9" customHeight="1" x14ac:dyDescent="0.2">
      <c r="A9" s="504" t="s">
        <v>554</v>
      </c>
      <c r="B9" s="96">
        <v>65372</v>
      </c>
      <c r="C9" s="96">
        <v>2180239</v>
      </c>
      <c r="D9" s="96">
        <v>2245611</v>
      </c>
      <c r="E9" s="96">
        <v>1054061</v>
      </c>
      <c r="F9" s="97">
        <v>618875</v>
      </c>
      <c r="G9" s="96">
        <v>1672936</v>
      </c>
      <c r="H9" s="98">
        <v>3918547</v>
      </c>
    </row>
    <row r="10" spans="1:8" ht="12.9" customHeight="1" x14ac:dyDescent="0.2">
      <c r="A10" s="504" t="s">
        <v>555</v>
      </c>
      <c r="B10" s="96">
        <v>45649</v>
      </c>
      <c r="C10" s="96">
        <v>2247344</v>
      </c>
      <c r="D10" s="96">
        <v>2292993</v>
      </c>
      <c r="E10" s="96">
        <v>1035974</v>
      </c>
      <c r="F10" s="97">
        <v>350886</v>
      </c>
      <c r="G10" s="96">
        <v>1386860</v>
      </c>
      <c r="H10" s="98">
        <v>3679853</v>
      </c>
    </row>
    <row r="11" spans="1:8" ht="12.9" customHeight="1" x14ac:dyDescent="0.2">
      <c r="A11" s="504" t="s">
        <v>556</v>
      </c>
      <c r="B11" s="96">
        <v>152462</v>
      </c>
      <c r="C11" s="96">
        <v>2148788</v>
      </c>
      <c r="D11" s="96">
        <v>2301250</v>
      </c>
      <c r="E11" s="96">
        <v>907774</v>
      </c>
      <c r="F11" s="97">
        <v>481616</v>
      </c>
      <c r="G11" s="96">
        <v>1389390</v>
      </c>
      <c r="H11" s="98">
        <v>3690640</v>
      </c>
    </row>
    <row r="12" spans="1:8" ht="12.9" customHeight="1" x14ac:dyDescent="0.2">
      <c r="A12" s="504" t="s">
        <v>558</v>
      </c>
      <c r="B12" s="96">
        <v>166131</v>
      </c>
      <c r="C12" s="96">
        <v>2687373</v>
      </c>
      <c r="D12" s="96">
        <v>2853504</v>
      </c>
      <c r="E12" s="96">
        <v>1067367</v>
      </c>
      <c r="F12" s="97">
        <v>553954</v>
      </c>
      <c r="G12" s="96">
        <v>1621321</v>
      </c>
      <c r="H12" s="98">
        <v>4474825</v>
      </c>
    </row>
    <row r="13" spans="1:8" ht="12.9" customHeight="1" x14ac:dyDescent="0.2">
      <c r="A13" s="504" t="s">
        <v>557</v>
      </c>
      <c r="B13" s="96">
        <v>225512</v>
      </c>
      <c r="C13" s="96">
        <v>2199428</v>
      </c>
      <c r="D13" s="96">
        <v>2424940</v>
      </c>
      <c r="E13" s="96">
        <v>989881</v>
      </c>
      <c r="F13" s="97">
        <v>555806</v>
      </c>
      <c r="G13" s="96">
        <v>1545687</v>
      </c>
      <c r="H13" s="98">
        <v>3970627</v>
      </c>
    </row>
    <row r="14" spans="1:8" ht="12.9" customHeight="1" x14ac:dyDescent="0.2">
      <c r="A14" s="504" t="s">
        <v>559</v>
      </c>
      <c r="B14" s="96">
        <v>209942</v>
      </c>
      <c r="C14" s="96">
        <v>1425746</v>
      </c>
      <c r="D14" s="96">
        <v>1635688</v>
      </c>
      <c r="E14" s="96">
        <v>760631</v>
      </c>
      <c r="F14" s="97">
        <v>529285</v>
      </c>
      <c r="G14" s="96">
        <v>1289916</v>
      </c>
      <c r="H14" s="98">
        <v>2925604</v>
      </c>
    </row>
    <row r="15" spans="1:8" ht="12.9" customHeight="1" x14ac:dyDescent="0.2">
      <c r="A15" s="504" t="s">
        <v>560</v>
      </c>
      <c r="B15" s="96">
        <v>198160</v>
      </c>
      <c r="C15" s="96">
        <v>1822834</v>
      </c>
      <c r="D15" s="96">
        <v>2020994</v>
      </c>
      <c r="E15" s="96">
        <v>919714</v>
      </c>
      <c r="F15" s="97">
        <v>479507</v>
      </c>
      <c r="G15" s="96">
        <v>1399221</v>
      </c>
      <c r="H15" s="98">
        <v>3420215</v>
      </c>
    </row>
    <row r="16" spans="1:8" ht="12.9" customHeight="1" x14ac:dyDescent="0.2">
      <c r="A16" s="504" t="s">
        <v>561</v>
      </c>
      <c r="B16" s="96">
        <v>96383</v>
      </c>
      <c r="C16" s="96">
        <v>1971979</v>
      </c>
      <c r="D16" s="96">
        <v>2068362</v>
      </c>
      <c r="E16" s="96">
        <v>1005109</v>
      </c>
      <c r="F16" s="97">
        <v>465554</v>
      </c>
      <c r="G16" s="96">
        <v>1470663</v>
      </c>
      <c r="H16" s="98">
        <v>3539025</v>
      </c>
    </row>
    <row r="17" spans="1:8" ht="12.9" customHeight="1" x14ac:dyDescent="0.2">
      <c r="A17" s="504" t="s">
        <v>562</v>
      </c>
      <c r="B17" s="96">
        <v>74507</v>
      </c>
      <c r="C17" s="96">
        <v>155362</v>
      </c>
      <c r="D17" s="96">
        <v>229869</v>
      </c>
      <c r="E17" s="96">
        <v>666025</v>
      </c>
      <c r="F17" s="97">
        <v>800890</v>
      </c>
      <c r="G17" s="96">
        <v>1466915</v>
      </c>
      <c r="H17" s="98">
        <v>1696784</v>
      </c>
    </row>
    <row r="18" spans="1:8" ht="12.9" customHeight="1" x14ac:dyDescent="0.2">
      <c r="A18" s="504" t="s">
        <v>563</v>
      </c>
      <c r="B18" s="96">
        <v>66390</v>
      </c>
      <c r="C18" s="96">
        <v>0</v>
      </c>
      <c r="D18" s="96">
        <v>66390</v>
      </c>
      <c r="E18" s="96">
        <v>521274</v>
      </c>
      <c r="F18" s="97">
        <v>1048041</v>
      </c>
      <c r="G18" s="96">
        <v>1569315</v>
      </c>
      <c r="H18" s="98">
        <v>1635705</v>
      </c>
    </row>
    <row r="19" spans="1:8" ht="12.9" customHeight="1" x14ac:dyDescent="0.2">
      <c r="A19" s="504" t="s">
        <v>564</v>
      </c>
      <c r="B19" s="96">
        <v>54448</v>
      </c>
      <c r="C19" s="96">
        <v>94038</v>
      </c>
      <c r="D19" s="96">
        <v>148486</v>
      </c>
      <c r="E19" s="96">
        <v>462070</v>
      </c>
      <c r="F19" s="97">
        <v>1127430</v>
      </c>
      <c r="G19" s="96">
        <v>1589500</v>
      </c>
      <c r="H19" s="98">
        <v>1737986</v>
      </c>
    </row>
    <row r="20" spans="1:8" ht="12.9" customHeight="1" x14ac:dyDescent="0.2">
      <c r="A20" s="504" t="s">
        <v>565</v>
      </c>
      <c r="B20" s="96">
        <v>52164</v>
      </c>
      <c r="C20" s="96">
        <v>163084</v>
      </c>
      <c r="D20" s="96">
        <v>215248</v>
      </c>
      <c r="E20" s="96">
        <v>401339</v>
      </c>
      <c r="F20" s="97">
        <v>1100901</v>
      </c>
      <c r="G20" s="96">
        <v>1502240</v>
      </c>
      <c r="H20" s="98">
        <v>1717488</v>
      </c>
    </row>
    <row r="21" spans="1:8" ht="12.9" customHeight="1" x14ac:dyDescent="0.2">
      <c r="A21" s="504" t="s">
        <v>566</v>
      </c>
      <c r="B21" s="96">
        <v>142883</v>
      </c>
      <c r="C21" s="96">
        <v>292476</v>
      </c>
      <c r="D21" s="96">
        <v>435359</v>
      </c>
      <c r="E21" s="96">
        <v>426035</v>
      </c>
      <c r="F21" s="97">
        <v>1151408</v>
      </c>
      <c r="G21" s="96">
        <v>1577443</v>
      </c>
      <c r="H21" s="98">
        <v>2012802</v>
      </c>
    </row>
    <row r="22" spans="1:8" ht="12.9" customHeight="1" x14ac:dyDescent="0.2">
      <c r="A22" s="504" t="s">
        <v>567</v>
      </c>
      <c r="B22" s="96">
        <v>112673</v>
      </c>
      <c r="C22" s="96">
        <v>317276</v>
      </c>
      <c r="D22" s="96">
        <v>429949</v>
      </c>
      <c r="E22" s="96">
        <v>423839</v>
      </c>
      <c r="F22" s="97">
        <v>1137584</v>
      </c>
      <c r="G22" s="96">
        <v>1561423</v>
      </c>
      <c r="H22" s="98">
        <v>1991372</v>
      </c>
    </row>
    <row r="23" spans="1:8" ht="12.9" customHeight="1" x14ac:dyDescent="0.2">
      <c r="A23" s="504" t="s">
        <v>568</v>
      </c>
      <c r="B23" s="96">
        <v>39034</v>
      </c>
      <c r="C23" s="96">
        <v>410054</v>
      </c>
      <c r="D23" s="96">
        <v>449088</v>
      </c>
      <c r="E23" s="96">
        <v>451936</v>
      </c>
      <c r="F23" s="97">
        <v>1149147</v>
      </c>
      <c r="G23" s="96">
        <v>1601083</v>
      </c>
      <c r="H23" s="98">
        <v>2050171</v>
      </c>
    </row>
    <row r="24" spans="1:8" ht="12.9" customHeight="1" x14ac:dyDescent="0.2">
      <c r="A24" s="504" t="s">
        <v>569</v>
      </c>
      <c r="B24" s="96">
        <v>31695</v>
      </c>
      <c r="C24" s="96">
        <v>382097</v>
      </c>
      <c r="D24" s="96">
        <v>413792</v>
      </c>
      <c r="E24" s="96">
        <v>449185</v>
      </c>
      <c r="F24" s="97">
        <v>1220264</v>
      </c>
      <c r="G24" s="96">
        <v>1669449</v>
      </c>
      <c r="H24" s="98">
        <v>2083241</v>
      </c>
    </row>
    <row r="25" spans="1:8" ht="12.9" customHeight="1" x14ac:dyDescent="0.2">
      <c r="A25" s="504" t="s">
        <v>570</v>
      </c>
      <c r="B25" s="96">
        <v>44469</v>
      </c>
      <c r="C25" s="96">
        <v>362774</v>
      </c>
      <c r="D25" s="96">
        <v>407243</v>
      </c>
      <c r="E25" s="96">
        <v>427861</v>
      </c>
      <c r="F25" s="97">
        <v>1232663</v>
      </c>
      <c r="G25" s="96">
        <v>1660524</v>
      </c>
      <c r="H25" s="98">
        <v>2067767</v>
      </c>
    </row>
    <row r="26" spans="1:8" ht="12.9" customHeight="1" x14ac:dyDescent="0.2">
      <c r="A26" s="504" t="s">
        <v>571</v>
      </c>
      <c r="B26" s="96">
        <v>44467</v>
      </c>
      <c r="C26" s="96">
        <v>304541</v>
      </c>
      <c r="D26" s="96">
        <v>349008</v>
      </c>
      <c r="E26" s="96">
        <v>329433</v>
      </c>
      <c r="F26" s="97">
        <v>1175039</v>
      </c>
      <c r="G26" s="96">
        <v>1504472</v>
      </c>
      <c r="H26" s="98">
        <v>1853480</v>
      </c>
    </row>
    <row r="27" spans="1:8" ht="12.9" customHeight="1" x14ac:dyDescent="0.2">
      <c r="A27" s="504" t="s">
        <v>572</v>
      </c>
      <c r="B27" s="96">
        <v>30963</v>
      </c>
      <c r="C27" s="96">
        <v>345197</v>
      </c>
      <c r="D27" s="96">
        <v>376160</v>
      </c>
      <c r="E27" s="96">
        <v>342614</v>
      </c>
      <c r="F27" s="97">
        <v>1155613</v>
      </c>
      <c r="G27" s="96">
        <v>1498227</v>
      </c>
      <c r="H27" s="98">
        <v>1874387</v>
      </c>
    </row>
    <row r="28" spans="1:8" ht="12.9" customHeight="1" x14ac:dyDescent="0.2">
      <c r="A28" s="504" t="s">
        <v>573</v>
      </c>
      <c r="B28" s="96">
        <v>25782</v>
      </c>
      <c r="C28" s="96">
        <v>346748</v>
      </c>
      <c r="D28" s="96">
        <v>372530</v>
      </c>
      <c r="E28" s="96">
        <v>317739</v>
      </c>
      <c r="F28" s="97">
        <v>1174469</v>
      </c>
      <c r="G28" s="96">
        <v>1492208</v>
      </c>
      <c r="H28" s="98">
        <v>1864738</v>
      </c>
    </row>
    <row r="29" spans="1:8" ht="12.9" customHeight="1" x14ac:dyDescent="0.2">
      <c r="A29" s="504" t="s">
        <v>574</v>
      </c>
      <c r="B29" s="96">
        <v>46350</v>
      </c>
      <c r="C29" s="96">
        <v>409023</v>
      </c>
      <c r="D29" s="96">
        <v>455373</v>
      </c>
      <c r="E29" s="96">
        <v>453087</v>
      </c>
      <c r="F29" s="97">
        <v>1203047</v>
      </c>
      <c r="G29" s="96">
        <v>1656134</v>
      </c>
      <c r="H29" s="98">
        <v>2111507</v>
      </c>
    </row>
    <row r="30" spans="1:8" ht="12.9" customHeight="1" x14ac:dyDescent="0.2">
      <c r="A30" s="504" t="s">
        <v>575</v>
      </c>
      <c r="B30" s="96">
        <v>84983</v>
      </c>
      <c r="C30" s="96">
        <v>312826</v>
      </c>
      <c r="D30" s="96">
        <v>397809</v>
      </c>
      <c r="E30" s="96">
        <v>416210</v>
      </c>
      <c r="F30" s="97">
        <v>1235726</v>
      </c>
      <c r="G30" s="96">
        <v>1651936</v>
      </c>
      <c r="H30" s="98">
        <v>2049745</v>
      </c>
    </row>
    <row r="31" spans="1:8" ht="12.9" customHeight="1" x14ac:dyDescent="0.2">
      <c r="A31" s="504" t="s">
        <v>576</v>
      </c>
      <c r="B31" s="96">
        <v>65781</v>
      </c>
      <c r="C31" s="96">
        <v>455466</v>
      </c>
      <c r="D31" s="96">
        <v>521247</v>
      </c>
      <c r="E31" s="96">
        <v>370340</v>
      </c>
      <c r="F31" s="97">
        <v>1208346</v>
      </c>
      <c r="G31" s="96">
        <v>1578686</v>
      </c>
      <c r="H31" s="98">
        <v>2099933</v>
      </c>
    </row>
    <row r="32" spans="1:8" ht="12.9" customHeight="1" x14ac:dyDescent="0.2">
      <c r="A32" s="504" t="s">
        <v>577</v>
      </c>
      <c r="B32" s="96">
        <v>65626</v>
      </c>
      <c r="C32" s="96">
        <v>426905</v>
      </c>
      <c r="D32" s="96">
        <v>492531</v>
      </c>
      <c r="E32" s="96">
        <v>366022</v>
      </c>
      <c r="F32" s="97">
        <v>1192825</v>
      </c>
      <c r="G32" s="96">
        <v>1558847</v>
      </c>
      <c r="H32" s="98">
        <v>2051378</v>
      </c>
    </row>
    <row r="33" spans="1:11" ht="12.9" customHeight="1" x14ac:dyDescent="0.2">
      <c r="A33" s="504" t="s">
        <v>578</v>
      </c>
      <c r="B33" s="96">
        <v>49513</v>
      </c>
      <c r="C33" s="96">
        <v>432626</v>
      </c>
      <c r="D33" s="96">
        <v>482139</v>
      </c>
      <c r="E33" s="96">
        <v>386055</v>
      </c>
      <c r="F33" s="97">
        <v>1138456</v>
      </c>
      <c r="G33" s="96">
        <v>1524511</v>
      </c>
      <c r="H33" s="98">
        <v>2006650</v>
      </c>
    </row>
    <row r="34" spans="1:11" ht="12.9" customHeight="1" x14ac:dyDescent="0.2">
      <c r="A34" s="504" t="s">
        <v>579</v>
      </c>
      <c r="B34" s="96">
        <v>67201</v>
      </c>
      <c r="C34" s="96">
        <v>400238</v>
      </c>
      <c r="D34" s="96">
        <v>467439</v>
      </c>
      <c r="E34" s="96">
        <v>387081</v>
      </c>
      <c r="F34" s="97">
        <v>1162278</v>
      </c>
      <c r="G34" s="96">
        <v>1549359</v>
      </c>
      <c r="H34" s="98">
        <v>2016798</v>
      </c>
    </row>
    <row r="35" spans="1:11" ht="12.9" customHeight="1" x14ac:dyDescent="0.2">
      <c r="A35" s="504" t="s">
        <v>580</v>
      </c>
      <c r="B35" s="98">
        <v>76699</v>
      </c>
      <c r="C35" s="98">
        <v>476170</v>
      </c>
      <c r="D35" s="98">
        <v>552869</v>
      </c>
      <c r="E35" s="98">
        <v>417453</v>
      </c>
      <c r="F35" s="98">
        <v>1247517</v>
      </c>
      <c r="G35" s="98">
        <v>1664970</v>
      </c>
      <c r="H35" s="98">
        <v>2217839</v>
      </c>
    </row>
    <row r="36" spans="1:11" ht="12.9" customHeight="1" x14ac:dyDescent="0.15">
      <c r="A36" s="505" t="s">
        <v>581</v>
      </c>
      <c r="B36" s="270">
        <v>85090</v>
      </c>
      <c r="C36" s="270">
        <v>425440</v>
      </c>
      <c r="D36" s="270">
        <v>510530</v>
      </c>
      <c r="E36" s="298">
        <v>467205</v>
      </c>
      <c r="F36" s="270">
        <v>1244389</v>
      </c>
      <c r="G36" s="270">
        <v>1711594</v>
      </c>
      <c r="H36" s="270">
        <v>2222124</v>
      </c>
    </row>
    <row r="37" spans="1:11" ht="12.9" customHeight="1" x14ac:dyDescent="0.15">
      <c r="A37" s="504" t="s">
        <v>582</v>
      </c>
      <c r="B37" s="270">
        <v>49682</v>
      </c>
      <c r="C37" s="270">
        <v>847703</v>
      </c>
      <c r="D37" s="270">
        <v>897385</v>
      </c>
      <c r="E37" s="298">
        <v>344529</v>
      </c>
      <c r="F37" s="270">
        <v>993461</v>
      </c>
      <c r="G37" s="270">
        <v>1337990</v>
      </c>
      <c r="H37" s="270">
        <v>2235375</v>
      </c>
    </row>
    <row r="38" spans="1:11" ht="12.9" customHeight="1" x14ac:dyDescent="0.15">
      <c r="A38" s="504" t="s">
        <v>583</v>
      </c>
      <c r="B38" s="270">
        <v>133456</v>
      </c>
      <c r="C38" s="270">
        <v>936186</v>
      </c>
      <c r="D38" s="270">
        <v>1069642</v>
      </c>
      <c r="E38" s="298">
        <v>331445</v>
      </c>
      <c r="F38" s="270">
        <v>1086051</v>
      </c>
      <c r="G38" s="270">
        <v>1417496</v>
      </c>
      <c r="H38" s="270">
        <v>2487138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>
        <v>5800</v>
      </c>
      <c r="C42" s="98"/>
      <c r="D42" s="98">
        <v>171958</v>
      </c>
      <c r="E42" s="98">
        <v>192366</v>
      </c>
      <c r="F42" s="98">
        <v>370124</v>
      </c>
      <c r="G42" s="98">
        <v>59981</v>
      </c>
      <c r="H42" s="98">
        <v>455466</v>
      </c>
      <c r="I42" s="98">
        <v>198382</v>
      </c>
      <c r="J42" s="98">
        <v>1015980</v>
      </c>
      <c r="K42" s="98">
        <v>1729809</v>
      </c>
    </row>
    <row r="43" spans="1:11" ht="12.9" customHeight="1" x14ac:dyDescent="0.2">
      <c r="A43" s="504" t="s">
        <v>577</v>
      </c>
      <c r="B43" s="98"/>
      <c r="C43" s="98"/>
      <c r="D43" s="98">
        <v>187445</v>
      </c>
      <c r="E43" s="98">
        <v>185158</v>
      </c>
      <c r="F43" s="98">
        <v>372603</v>
      </c>
      <c r="G43" s="98">
        <v>65626</v>
      </c>
      <c r="H43" s="98">
        <v>426905</v>
      </c>
      <c r="I43" s="98">
        <v>178577</v>
      </c>
      <c r="J43" s="98">
        <v>1007667</v>
      </c>
      <c r="K43" s="98">
        <v>1678775</v>
      </c>
    </row>
    <row r="44" spans="1:11" ht="12.9" customHeight="1" x14ac:dyDescent="0.2">
      <c r="A44" s="504" t="s">
        <v>578</v>
      </c>
      <c r="B44" s="98"/>
      <c r="C44" s="98"/>
      <c r="D44" s="98">
        <v>181331</v>
      </c>
      <c r="E44" s="98">
        <v>163964</v>
      </c>
      <c r="F44" s="98">
        <v>345295</v>
      </c>
      <c r="G44" s="98">
        <v>49513</v>
      </c>
      <c r="H44" s="98">
        <v>432626</v>
      </c>
      <c r="I44" s="98">
        <v>204724</v>
      </c>
      <c r="J44" s="98">
        <v>974492</v>
      </c>
      <c r="K44" s="98">
        <v>1661355</v>
      </c>
    </row>
    <row r="45" spans="1:11" ht="12.9" customHeight="1" x14ac:dyDescent="0.2">
      <c r="A45" s="504" t="s">
        <v>579</v>
      </c>
      <c r="B45" s="98"/>
      <c r="C45" s="98"/>
      <c r="D45" s="98">
        <v>178453</v>
      </c>
      <c r="E45" s="98">
        <v>155530</v>
      </c>
      <c r="F45" s="98">
        <v>333983</v>
      </c>
      <c r="G45" s="98">
        <v>67201</v>
      </c>
      <c r="H45" s="98">
        <v>400238</v>
      </c>
      <c r="I45" s="98">
        <v>208628</v>
      </c>
      <c r="J45" s="98">
        <v>1006748</v>
      </c>
      <c r="K45" s="98">
        <v>1682815</v>
      </c>
    </row>
    <row r="46" spans="1:11" ht="12.9" customHeight="1" x14ac:dyDescent="0.2">
      <c r="A46" s="504" t="s">
        <v>580</v>
      </c>
      <c r="B46" s="98"/>
      <c r="C46" s="98"/>
      <c r="D46" s="98">
        <v>182415</v>
      </c>
      <c r="E46" s="98">
        <v>151330</v>
      </c>
      <c r="F46" s="98">
        <v>333745</v>
      </c>
      <c r="G46" s="98">
        <v>76699</v>
      </c>
      <c r="H46" s="98">
        <v>476170</v>
      </c>
      <c r="I46" s="98">
        <v>235038</v>
      </c>
      <c r="J46" s="98">
        <v>1096187</v>
      </c>
      <c r="K46" s="98">
        <v>1884094</v>
      </c>
    </row>
    <row r="47" spans="1:11" ht="12.9" customHeight="1" x14ac:dyDescent="0.2">
      <c r="A47" s="505" t="s">
        <v>581</v>
      </c>
      <c r="B47" s="247"/>
      <c r="C47" s="247"/>
      <c r="D47" s="247">
        <v>210326</v>
      </c>
      <c r="E47" s="247">
        <v>137414</v>
      </c>
      <c r="F47" s="247">
        <v>347740</v>
      </c>
      <c r="G47" s="247">
        <v>85090</v>
      </c>
      <c r="H47" s="247">
        <v>425440</v>
      </c>
      <c r="I47" s="247">
        <v>256879</v>
      </c>
      <c r="J47" s="247">
        <v>1106975</v>
      </c>
      <c r="K47" s="247">
        <v>1874384</v>
      </c>
    </row>
    <row r="48" spans="1:11" ht="12.9" customHeight="1" x14ac:dyDescent="0.2">
      <c r="A48" s="505" t="s">
        <v>582</v>
      </c>
      <c r="B48" s="247">
        <v>3401</v>
      </c>
      <c r="C48" s="247">
        <v>60</v>
      </c>
      <c r="D48" s="247">
        <v>145793</v>
      </c>
      <c r="E48" s="247">
        <v>140216</v>
      </c>
      <c r="F48" s="247">
        <v>289470</v>
      </c>
      <c r="G48" s="247">
        <v>46281</v>
      </c>
      <c r="H48" s="247">
        <v>847643</v>
      </c>
      <c r="I48" s="247">
        <v>198736</v>
      </c>
      <c r="J48" s="247">
        <v>853245</v>
      </c>
      <c r="K48" s="247">
        <v>1945905</v>
      </c>
    </row>
    <row r="49" spans="1:11" ht="12.9" customHeight="1" x14ac:dyDescent="0.2">
      <c r="A49" s="505" t="s">
        <v>586</v>
      </c>
      <c r="B49" s="247">
        <v>0</v>
      </c>
      <c r="C49" s="247">
        <v>501</v>
      </c>
      <c r="D49" s="247">
        <v>135905</v>
      </c>
      <c r="E49" s="247">
        <v>145997</v>
      </c>
      <c r="F49" s="247">
        <v>282403</v>
      </c>
      <c r="G49" s="247">
        <v>133456</v>
      </c>
      <c r="H49" s="247">
        <v>935685</v>
      </c>
      <c r="I49" s="247">
        <v>195540</v>
      </c>
      <c r="J49" s="247">
        <v>940054</v>
      </c>
      <c r="K49" s="247">
        <v>2204735</v>
      </c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1" ht="12.9" customHeight="1" x14ac:dyDescent="0.2">
      <c r="A53" s="504" t="s">
        <v>587</v>
      </c>
      <c r="B53" s="96"/>
      <c r="C53" s="98"/>
      <c r="D53" s="96"/>
      <c r="E53" s="98"/>
      <c r="F53" s="96"/>
      <c r="G53" s="98"/>
      <c r="H53" s="96"/>
      <c r="I53" s="98"/>
      <c r="J53" s="96">
        <v>0</v>
      </c>
      <c r="K53" s="98">
        <v>0</v>
      </c>
    </row>
    <row r="54" spans="1:11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/>
      <c r="I54" s="98"/>
      <c r="J54" s="96">
        <v>0</v>
      </c>
      <c r="K54" s="98">
        <v>0</v>
      </c>
    </row>
    <row r="55" spans="1:11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/>
      <c r="I55" s="98"/>
      <c r="J55" s="96">
        <v>0</v>
      </c>
      <c r="K55" s="98">
        <v>0</v>
      </c>
    </row>
    <row r="56" spans="1:11" ht="12.9" customHeight="1" x14ac:dyDescent="0.2">
      <c r="A56" s="504" t="s">
        <v>576</v>
      </c>
      <c r="B56" s="96"/>
      <c r="C56" s="98"/>
      <c r="D56" s="96"/>
      <c r="E56" s="98"/>
      <c r="F56" s="96"/>
      <c r="G56" s="98"/>
      <c r="H56" s="96"/>
      <c r="I56" s="98"/>
      <c r="J56" s="96">
        <v>0</v>
      </c>
      <c r="K56" s="98">
        <v>0</v>
      </c>
    </row>
    <row r="57" spans="1:11" ht="12.9" customHeight="1" x14ac:dyDescent="0.2">
      <c r="A57" s="504" t="s">
        <v>577</v>
      </c>
      <c r="B57" s="96"/>
      <c r="C57" s="98"/>
      <c r="D57" s="96"/>
      <c r="E57" s="98"/>
      <c r="F57" s="96">
        <v>208</v>
      </c>
      <c r="G57" s="98">
        <v>178</v>
      </c>
      <c r="H57" s="96">
        <v>148</v>
      </c>
      <c r="I57" s="98">
        <v>0</v>
      </c>
      <c r="J57" s="96">
        <v>356</v>
      </c>
      <c r="K57" s="98">
        <v>178</v>
      </c>
    </row>
    <row r="58" spans="1:11" ht="12.9" customHeight="1" x14ac:dyDescent="0.2">
      <c r="A58" s="504" t="s">
        <v>590</v>
      </c>
      <c r="B58" s="96"/>
      <c r="C58" s="98"/>
      <c r="D58" s="96"/>
      <c r="E58" s="98"/>
      <c r="F58" s="96">
        <v>118</v>
      </c>
      <c r="G58" s="98">
        <v>118</v>
      </c>
      <c r="H58" s="96">
        <v>118</v>
      </c>
      <c r="I58" s="98">
        <v>0</v>
      </c>
      <c r="J58" s="96">
        <v>236</v>
      </c>
      <c r="K58" s="98">
        <v>118</v>
      </c>
    </row>
    <row r="59" spans="1:11" ht="12.9" customHeight="1" x14ac:dyDescent="0.2">
      <c r="A59" s="504" t="s">
        <v>579</v>
      </c>
      <c r="B59" s="96"/>
      <c r="C59" s="98"/>
      <c r="D59" s="96"/>
      <c r="E59" s="98"/>
      <c r="F59" s="96">
        <v>6</v>
      </c>
      <c r="G59" s="98">
        <v>6</v>
      </c>
      <c r="H59" s="96">
        <v>6</v>
      </c>
      <c r="I59" s="98">
        <v>0</v>
      </c>
      <c r="J59" s="96">
        <v>12</v>
      </c>
      <c r="K59" s="98">
        <v>6</v>
      </c>
    </row>
    <row r="60" spans="1:11" ht="12.9" customHeight="1" x14ac:dyDescent="0.2">
      <c r="A60" s="504" t="s">
        <v>591</v>
      </c>
      <c r="B60" s="96"/>
      <c r="C60" s="98"/>
      <c r="D60" s="96"/>
      <c r="E60" s="98"/>
      <c r="F60" s="96">
        <v>20</v>
      </c>
      <c r="G60" s="98">
        <v>20</v>
      </c>
      <c r="H60" s="96">
        <v>70</v>
      </c>
      <c r="I60" s="98">
        <v>0</v>
      </c>
      <c r="J60" s="96">
        <v>90</v>
      </c>
      <c r="K60" s="98">
        <v>20</v>
      </c>
    </row>
    <row r="61" spans="1:11" ht="12.9" customHeight="1" x14ac:dyDescent="0.2">
      <c r="A61" s="505" t="s">
        <v>592</v>
      </c>
      <c r="B61" s="247"/>
      <c r="C61" s="247"/>
      <c r="D61" s="247"/>
      <c r="E61" s="247"/>
      <c r="F61" s="247">
        <v>24</v>
      </c>
      <c r="G61" s="247">
        <v>24</v>
      </c>
      <c r="H61" s="247">
        <v>10</v>
      </c>
      <c r="I61" s="247"/>
      <c r="J61" s="247">
        <v>34</v>
      </c>
      <c r="K61" s="247">
        <v>24</v>
      </c>
    </row>
    <row r="62" spans="1:11" ht="12.9" customHeight="1" x14ac:dyDescent="0.2">
      <c r="A62" s="505" t="s">
        <v>593</v>
      </c>
      <c r="B62" s="98"/>
      <c r="C62" s="98"/>
      <c r="D62" s="98"/>
      <c r="E62" s="98"/>
      <c r="F62" s="98">
        <v>36</v>
      </c>
      <c r="G62" s="98">
        <v>36</v>
      </c>
      <c r="H62" s="98">
        <v>48</v>
      </c>
      <c r="I62" s="98"/>
      <c r="J62" s="98">
        <v>84</v>
      </c>
      <c r="K62" s="98">
        <v>36</v>
      </c>
    </row>
    <row r="63" spans="1:11" ht="12.9" customHeight="1" x14ac:dyDescent="0.2">
      <c r="A63" s="505" t="s">
        <v>583</v>
      </c>
      <c r="B63" s="98"/>
      <c r="C63" s="98"/>
      <c r="D63" s="98"/>
      <c r="E63" s="98"/>
      <c r="F63" s="98">
        <v>57</v>
      </c>
      <c r="G63" s="98">
        <v>57</v>
      </c>
      <c r="H63" s="98">
        <v>62</v>
      </c>
      <c r="I63" s="98"/>
      <c r="J63" s="98">
        <v>119</v>
      </c>
      <c r="K63" s="98">
        <v>57</v>
      </c>
    </row>
    <row r="64" spans="1:11" ht="12.9" customHeight="1" x14ac:dyDescent="0.2"/>
    <row r="65" ht="12.9" customHeight="1" x14ac:dyDescent="0.2"/>
    <row r="66" ht="12.9" customHeight="1" x14ac:dyDescent="0.2"/>
    <row r="67" ht="12.9" customHeight="1" x14ac:dyDescent="0.2"/>
    <row r="68" ht="12.9" customHeight="1" x14ac:dyDescent="0.2"/>
    <row r="69" ht="12.9" customHeight="1" x14ac:dyDescent="0.2"/>
    <row r="70" ht="12.9" customHeight="1" x14ac:dyDescent="0.2"/>
    <row r="71" ht="12.9" customHeight="1" x14ac:dyDescent="0.2"/>
    <row r="72" ht="12.9" customHeight="1" x14ac:dyDescent="0.2"/>
    <row r="73" ht="12.9" customHeight="1" x14ac:dyDescent="0.2"/>
    <row r="74" ht="12.9" customHeight="1" x14ac:dyDescent="0.2"/>
    <row r="75" ht="12.9" customHeight="1" x14ac:dyDescent="0.2"/>
    <row r="76" ht="12.9" customHeight="1" x14ac:dyDescent="0.2"/>
    <row r="77" ht="12.9" customHeight="1" x14ac:dyDescent="0.2"/>
    <row r="78" ht="12.9" customHeight="1" x14ac:dyDescent="0.2"/>
    <row r="79" ht="12.9" customHeight="1" x14ac:dyDescent="0.2"/>
    <row r="80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  <row r="88" ht="12.9" customHeight="1" x14ac:dyDescent="0.2"/>
    <row r="89" ht="12.9" customHeight="1" x14ac:dyDescent="0.2"/>
    <row r="90" ht="12.9" customHeight="1" x14ac:dyDescent="0.2"/>
    <row r="91" ht="12.9" customHeight="1" x14ac:dyDescent="0.2"/>
    <row r="92" ht="12.9" customHeight="1" x14ac:dyDescent="0.2"/>
    <row r="93" ht="12.9" customHeight="1" x14ac:dyDescent="0.2"/>
    <row r="94" ht="12.9" customHeight="1" x14ac:dyDescent="0.2"/>
    <row r="95" ht="12.9" customHeight="1" x14ac:dyDescent="0.2"/>
    <row r="96" ht="12.9" customHeight="1" x14ac:dyDescent="0.2"/>
    <row r="97" ht="12.9" customHeight="1" x14ac:dyDescent="0.2"/>
    <row r="98" ht="12.9" customHeight="1" x14ac:dyDescent="0.2"/>
    <row r="99" ht="12.9" customHeight="1" x14ac:dyDescent="0.2"/>
    <row r="100" ht="12.9" customHeight="1" x14ac:dyDescent="0.2"/>
    <row r="101" ht="12.9" customHeight="1" x14ac:dyDescent="0.2"/>
    <row r="102" ht="12.9" customHeight="1" x14ac:dyDescent="0.2"/>
    <row r="103" ht="12.9" customHeight="1" x14ac:dyDescent="0.2"/>
    <row r="104" ht="12.9" customHeight="1" x14ac:dyDescent="0.2"/>
    <row r="105" ht="12.9" customHeight="1" x14ac:dyDescent="0.2"/>
    <row r="106" ht="12.9" customHeight="1" x14ac:dyDescent="0.2"/>
    <row r="107" ht="12.9" customHeight="1" x14ac:dyDescent="0.2"/>
    <row r="108" ht="12.9" customHeight="1" x14ac:dyDescent="0.2"/>
    <row r="109" ht="12.9" customHeight="1" x14ac:dyDescent="0.2"/>
    <row r="110" ht="12.9" customHeight="1" x14ac:dyDescent="0.2"/>
    <row r="111" ht="12.9" customHeight="1" x14ac:dyDescent="0.2"/>
    <row r="112" ht="12.9" customHeight="1" x14ac:dyDescent="0.2"/>
    <row r="113" ht="12.9" customHeight="1" x14ac:dyDescent="0.2"/>
    <row r="114" ht="12.9" customHeight="1" x14ac:dyDescent="0.2"/>
    <row r="115" ht="12.9" customHeight="1" x14ac:dyDescent="0.2"/>
    <row r="116" ht="12.9" customHeight="1" x14ac:dyDescent="0.2"/>
    <row r="117" ht="12.9" customHeight="1" x14ac:dyDescent="0.2"/>
    <row r="118" ht="12.9" customHeight="1" x14ac:dyDescent="0.2"/>
    <row r="119" ht="12.9" customHeight="1" x14ac:dyDescent="0.2"/>
    <row r="120" ht="12.9" customHeight="1" x14ac:dyDescent="0.2"/>
    <row r="121" ht="12.9" customHeight="1" x14ac:dyDescent="0.2"/>
    <row r="122" ht="12.9" customHeight="1" x14ac:dyDescent="0.2"/>
    <row r="123" ht="12.9" customHeight="1" x14ac:dyDescent="0.2"/>
    <row r="124" ht="12.9" customHeight="1" x14ac:dyDescent="0.2"/>
    <row r="125" ht="12.9" customHeight="1" x14ac:dyDescent="0.2"/>
    <row r="126" ht="12.9" customHeight="1" x14ac:dyDescent="0.2"/>
    <row r="127" ht="12.9" customHeight="1" x14ac:dyDescent="0.2"/>
    <row r="128" ht="12.9" customHeight="1" x14ac:dyDescent="0.2"/>
    <row r="129" ht="12.9" customHeight="1" x14ac:dyDescent="0.2"/>
    <row r="130" ht="12.9" customHeight="1" x14ac:dyDescent="0.2"/>
    <row r="131" ht="12.9" customHeight="1" x14ac:dyDescent="0.2"/>
    <row r="132" ht="12.9" customHeight="1" x14ac:dyDescent="0.2"/>
    <row r="133" ht="12.9" customHeight="1" x14ac:dyDescent="0.2"/>
    <row r="134" ht="12.9" customHeight="1" x14ac:dyDescent="0.2"/>
    <row r="135" ht="12.9" customHeight="1" x14ac:dyDescent="0.2"/>
    <row r="136" ht="12.9" customHeight="1" x14ac:dyDescent="0.2"/>
    <row r="137" ht="12.9" customHeight="1" x14ac:dyDescent="0.2"/>
    <row r="138" ht="12.9" customHeight="1" x14ac:dyDescent="0.2"/>
    <row r="139" ht="12.9" customHeight="1" x14ac:dyDescent="0.2"/>
    <row r="140" ht="12.9" customHeight="1" x14ac:dyDescent="0.2"/>
    <row r="141" ht="12.9" customHeight="1" x14ac:dyDescent="0.2"/>
    <row r="142" ht="12.9" customHeight="1" x14ac:dyDescent="0.2"/>
    <row r="143" ht="12.9" customHeight="1" x14ac:dyDescent="0.2"/>
    <row r="14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  <row r="170" ht="12.9" customHeight="1" x14ac:dyDescent="0.2"/>
    <row r="171" ht="12.9" customHeight="1" x14ac:dyDescent="0.2"/>
    <row r="172" ht="12.9" customHeight="1" x14ac:dyDescent="0.2"/>
    <row r="173" ht="12.9" customHeight="1" x14ac:dyDescent="0.2"/>
    <row r="174" ht="12.9" customHeight="1" x14ac:dyDescent="0.2"/>
    <row r="175" ht="12.9" customHeight="1" x14ac:dyDescent="0.2"/>
    <row r="176" ht="12.9" customHeight="1" x14ac:dyDescent="0.2"/>
    <row r="177" ht="12.9" customHeight="1" x14ac:dyDescent="0.2"/>
    <row r="178" ht="12.9" customHeight="1" x14ac:dyDescent="0.2"/>
    <row r="179" ht="12.9" customHeight="1" x14ac:dyDescent="0.2"/>
    <row r="180" ht="12.9" customHeight="1" x14ac:dyDescent="0.2"/>
    <row r="181" ht="12.9" customHeight="1" x14ac:dyDescent="0.2"/>
    <row r="182" ht="12.9" customHeight="1" x14ac:dyDescent="0.2"/>
    <row r="183" ht="12.9" customHeight="1" x14ac:dyDescent="0.2"/>
    <row r="184" ht="12.9" customHeight="1" x14ac:dyDescent="0.2"/>
    <row r="185" ht="12.9" customHeight="1" x14ac:dyDescent="0.2"/>
    <row r="186" ht="12.9" customHeight="1" x14ac:dyDescent="0.2"/>
    <row r="187" ht="12.9" customHeight="1" x14ac:dyDescent="0.2"/>
    <row r="188" ht="12.9" customHeight="1" x14ac:dyDescent="0.2"/>
    <row r="189" ht="12.9" customHeight="1" x14ac:dyDescent="0.2"/>
    <row r="190" ht="12.9" customHeight="1" x14ac:dyDescent="0.2"/>
    <row r="191" ht="12.9" customHeight="1" x14ac:dyDescent="0.2"/>
    <row r="192" ht="12.9" customHeight="1" x14ac:dyDescent="0.2"/>
    <row r="193" ht="12.9" customHeight="1" x14ac:dyDescent="0.2"/>
    <row r="194" ht="12.9" customHeight="1" x14ac:dyDescent="0.2"/>
    <row r="195" ht="12.9" customHeight="1" x14ac:dyDescent="0.2"/>
    <row r="196" ht="12.9" customHeight="1" x14ac:dyDescent="0.2"/>
    <row r="197" ht="12.9" customHeight="1" x14ac:dyDescent="0.2"/>
    <row r="198" ht="12.9" customHeight="1" x14ac:dyDescent="0.2"/>
    <row r="199" ht="12.9" customHeight="1" x14ac:dyDescent="0.2"/>
    <row r="200" ht="12.9" customHeight="1" x14ac:dyDescent="0.2"/>
    <row r="201" ht="12.9" customHeight="1" x14ac:dyDescent="0.2"/>
    <row r="202" ht="12.9" customHeight="1" x14ac:dyDescent="0.2"/>
    <row r="203" ht="12.9" customHeight="1" x14ac:dyDescent="0.2"/>
    <row r="204" ht="12.9" customHeight="1" x14ac:dyDescent="0.2"/>
    <row r="205" ht="12.9" customHeight="1" x14ac:dyDescent="0.2"/>
    <row r="206" ht="12.9" customHeight="1" x14ac:dyDescent="0.2"/>
    <row r="207" ht="12.9" customHeight="1" x14ac:dyDescent="0.2"/>
    <row r="208" ht="12.9" customHeight="1" x14ac:dyDescent="0.2"/>
    <row r="209" ht="12.9" customHeight="1" x14ac:dyDescent="0.2"/>
    <row r="210" ht="12.9" customHeight="1" x14ac:dyDescent="0.2"/>
    <row r="211" ht="12.9" customHeight="1" x14ac:dyDescent="0.2"/>
    <row r="212" ht="12.9" customHeight="1" x14ac:dyDescent="0.2"/>
    <row r="213" ht="12.9" customHeight="1" x14ac:dyDescent="0.2"/>
    <row r="214" ht="12.9" customHeight="1" x14ac:dyDescent="0.2"/>
    <row r="215" ht="12.9" customHeight="1" x14ac:dyDescent="0.2"/>
    <row r="216" ht="12.9" customHeight="1" x14ac:dyDescent="0.2"/>
    <row r="217" ht="12.9" customHeight="1" x14ac:dyDescent="0.2"/>
    <row r="218" ht="12.9" customHeight="1" x14ac:dyDescent="0.2"/>
    <row r="219" ht="12.9" customHeight="1" x14ac:dyDescent="0.2"/>
    <row r="220" ht="12.9" customHeight="1" x14ac:dyDescent="0.2"/>
    <row r="221" ht="12.9" customHeight="1" x14ac:dyDescent="0.2"/>
    <row r="222" ht="12.9" customHeight="1" x14ac:dyDescent="0.2"/>
    <row r="223" ht="12.9" customHeight="1" x14ac:dyDescent="0.2"/>
    <row r="224" ht="12.9" customHeight="1" x14ac:dyDescent="0.2"/>
    <row r="225" ht="12.9" customHeight="1" x14ac:dyDescent="0.2"/>
    <row r="226" ht="12.9" customHeight="1" x14ac:dyDescent="0.2"/>
    <row r="227" ht="12.9" customHeight="1" x14ac:dyDescent="0.2"/>
    <row r="228" ht="12.9" customHeight="1" x14ac:dyDescent="0.2"/>
    <row r="229" ht="12.9" customHeight="1" x14ac:dyDescent="0.2"/>
    <row r="230" ht="12.9" customHeight="1" x14ac:dyDescent="0.2"/>
    <row r="231" ht="12.9" customHeight="1" x14ac:dyDescent="0.2"/>
    <row r="232" ht="12.9" customHeight="1" x14ac:dyDescent="0.2"/>
    <row r="233" ht="12.9" customHeight="1" x14ac:dyDescent="0.2"/>
    <row r="234" ht="12.9" customHeight="1" x14ac:dyDescent="0.2"/>
    <row r="235" ht="12.9" customHeight="1" x14ac:dyDescent="0.2"/>
    <row r="236" ht="12.9" customHeight="1" x14ac:dyDescent="0.2"/>
    <row r="237" ht="12.9" customHeight="1" x14ac:dyDescent="0.2"/>
    <row r="238" ht="12.9" customHeight="1" x14ac:dyDescent="0.2"/>
    <row r="239" ht="12.9" customHeight="1" x14ac:dyDescent="0.2"/>
    <row r="240" ht="12.9" customHeight="1" x14ac:dyDescent="0.2"/>
    <row r="241" ht="12.9" customHeight="1" x14ac:dyDescent="0.2"/>
    <row r="242" ht="12.9" customHeight="1" x14ac:dyDescent="0.2"/>
    <row r="243" ht="12.9" customHeight="1" x14ac:dyDescent="0.2"/>
    <row r="244" ht="12.9" customHeight="1" x14ac:dyDescent="0.2"/>
    <row r="245" ht="12.9" customHeight="1" x14ac:dyDescent="0.2"/>
    <row r="246" ht="12.9" customHeight="1" x14ac:dyDescent="0.2"/>
    <row r="247" ht="12.9" customHeight="1" x14ac:dyDescent="0.2"/>
    <row r="248" ht="12.9" customHeight="1" x14ac:dyDescent="0.2"/>
    <row r="249" ht="12.9" customHeight="1" x14ac:dyDescent="0.2"/>
    <row r="250" ht="12.9" customHeight="1" x14ac:dyDescent="0.2"/>
    <row r="251" ht="12.9" customHeight="1" x14ac:dyDescent="0.2"/>
    <row r="252" ht="12.9" customHeight="1" x14ac:dyDescent="0.2"/>
    <row r="253" ht="12.9" customHeight="1" x14ac:dyDescent="0.2"/>
    <row r="254" ht="12.9" customHeight="1" x14ac:dyDescent="0.2"/>
    <row r="255" ht="12.9" customHeight="1" x14ac:dyDescent="0.2"/>
    <row r="256" ht="12.9" customHeight="1" x14ac:dyDescent="0.2"/>
    <row r="257" ht="12.9" customHeight="1" x14ac:dyDescent="0.2"/>
    <row r="258" ht="12.9" customHeight="1" x14ac:dyDescent="0.2"/>
    <row r="259" ht="12.9" customHeight="1" x14ac:dyDescent="0.2"/>
    <row r="260" ht="12.9" customHeight="1" x14ac:dyDescent="0.2"/>
    <row r="261" ht="12.9" customHeight="1" x14ac:dyDescent="0.2"/>
    <row r="262" ht="12.9" customHeight="1" x14ac:dyDescent="0.2"/>
    <row r="263" ht="12.9" customHeight="1" x14ac:dyDescent="0.2"/>
    <row r="264" ht="12.9" customHeight="1" x14ac:dyDescent="0.2"/>
    <row r="265" ht="12.9" customHeight="1" x14ac:dyDescent="0.2"/>
    <row r="266" ht="12.9" customHeight="1" x14ac:dyDescent="0.2"/>
    <row r="267" ht="12.9" customHeight="1" x14ac:dyDescent="0.2"/>
    <row r="268" ht="12.9" customHeight="1" x14ac:dyDescent="0.2"/>
    <row r="269" ht="12.9" customHeight="1" x14ac:dyDescent="0.2"/>
    <row r="270" ht="12.9" customHeight="1" x14ac:dyDescent="0.2"/>
    <row r="271" ht="12.9" customHeight="1" x14ac:dyDescent="0.2"/>
    <row r="272" ht="12.9" customHeight="1" x14ac:dyDescent="0.2"/>
    <row r="273" ht="12.9" customHeight="1" x14ac:dyDescent="0.2"/>
    <row r="274" ht="12.9" customHeight="1" x14ac:dyDescent="0.2"/>
    <row r="275" ht="12.9" customHeight="1" x14ac:dyDescent="0.2"/>
    <row r="276" ht="12.9" customHeight="1" x14ac:dyDescent="0.2"/>
    <row r="277" ht="12.9" customHeight="1" x14ac:dyDescent="0.2"/>
    <row r="278" ht="12.9" customHeight="1" x14ac:dyDescent="0.2"/>
    <row r="279" ht="12.9" customHeight="1" x14ac:dyDescent="0.2"/>
    <row r="280" ht="12.9" customHeight="1" x14ac:dyDescent="0.2"/>
    <row r="281" ht="12.9" customHeight="1" x14ac:dyDescent="0.2"/>
    <row r="282" ht="12.9" customHeight="1" x14ac:dyDescent="0.2"/>
    <row r="283" ht="12.9" customHeight="1" x14ac:dyDescent="0.2"/>
    <row r="284" ht="12.9" customHeight="1" x14ac:dyDescent="0.2"/>
    <row r="285" ht="12.9" customHeight="1" x14ac:dyDescent="0.2"/>
    <row r="286" ht="12.9" customHeight="1" x14ac:dyDescent="0.2"/>
    <row r="287" ht="12.9" customHeight="1" x14ac:dyDescent="0.2"/>
    <row r="288" ht="12.9" customHeight="1" x14ac:dyDescent="0.2"/>
    <row r="289" ht="12.9" customHeight="1" x14ac:dyDescent="0.2"/>
    <row r="290" ht="12.9" customHeight="1" x14ac:dyDescent="0.2"/>
    <row r="291" ht="12.9" customHeight="1" x14ac:dyDescent="0.2"/>
    <row r="292" ht="12.9" customHeight="1" x14ac:dyDescent="0.2"/>
    <row r="293" ht="12.9" customHeight="1" x14ac:dyDescent="0.2"/>
    <row r="294" ht="12.9" customHeight="1" x14ac:dyDescent="0.2"/>
    <row r="295" ht="12.9" customHeight="1" x14ac:dyDescent="0.2"/>
    <row r="296" ht="12.9" customHeight="1" x14ac:dyDescent="0.2"/>
    <row r="297" ht="12.9" customHeight="1" x14ac:dyDescent="0.2"/>
    <row r="298" ht="12.9" customHeight="1" x14ac:dyDescent="0.2"/>
    <row r="299" ht="12.9" customHeight="1" x14ac:dyDescent="0.2"/>
    <row r="300" ht="12.9" customHeight="1" x14ac:dyDescent="0.2"/>
    <row r="301" ht="12.9" customHeight="1" x14ac:dyDescent="0.2"/>
    <row r="302" ht="12.9" customHeight="1" x14ac:dyDescent="0.2"/>
    <row r="303" ht="12.9" customHeight="1" x14ac:dyDescent="0.2"/>
    <row r="304" ht="12.9" customHeight="1" x14ac:dyDescent="0.2"/>
    <row r="305" ht="12.9" customHeight="1" x14ac:dyDescent="0.2"/>
    <row r="306" ht="12.9" customHeight="1" x14ac:dyDescent="0.2"/>
    <row r="307" ht="12.9" customHeight="1" x14ac:dyDescent="0.2"/>
    <row r="308" ht="12.9" customHeight="1" x14ac:dyDescent="0.2"/>
    <row r="309" ht="12.9" customHeight="1" x14ac:dyDescent="0.2"/>
    <row r="310" ht="12.9" customHeight="1" x14ac:dyDescent="0.2"/>
    <row r="311" ht="12.9" customHeight="1" x14ac:dyDescent="0.2"/>
    <row r="312" ht="12.9" customHeight="1" x14ac:dyDescent="0.2"/>
    <row r="313" ht="12.9" customHeight="1" x14ac:dyDescent="0.2"/>
    <row r="314" ht="12.9" customHeight="1" x14ac:dyDescent="0.2"/>
    <row r="315" ht="12.9" customHeight="1" x14ac:dyDescent="0.2"/>
    <row r="316" ht="12.9" customHeight="1" x14ac:dyDescent="0.2"/>
    <row r="317" ht="12.9" customHeight="1" x14ac:dyDescent="0.2"/>
    <row r="318" ht="12.9" customHeight="1" x14ac:dyDescent="0.2"/>
    <row r="319" ht="12.9" customHeight="1" x14ac:dyDescent="0.2"/>
    <row r="320" ht="12.9" customHeight="1" x14ac:dyDescent="0.2"/>
    <row r="321" ht="12.9" customHeight="1" x14ac:dyDescent="0.2"/>
    <row r="322" ht="12.9" customHeight="1" x14ac:dyDescent="0.2"/>
    <row r="323" ht="12.9" customHeight="1" x14ac:dyDescent="0.2"/>
    <row r="324" ht="12.9" customHeight="1" x14ac:dyDescent="0.2"/>
    <row r="325" ht="12.9" customHeight="1" x14ac:dyDescent="0.2"/>
    <row r="326" ht="12.9" customHeight="1" x14ac:dyDescent="0.2"/>
    <row r="327" ht="12.9" customHeight="1" x14ac:dyDescent="0.2"/>
    <row r="328" ht="12.9" customHeight="1" x14ac:dyDescent="0.2"/>
    <row r="329" ht="12.9" customHeight="1" x14ac:dyDescent="0.2"/>
    <row r="330" ht="12.9" customHeight="1" x14ac:dyDescent="0.2"/>
    <row r="331" ht="12.9" customHeight="1" x14ac:dyDescent="0.2"/>
    <row r="332" ht="12.9" customHeight="1" x14ac:dyDescent="0.2"/>
    <row r="333" ht="12.9" customHeight="1" x14ac:dyDescent="0.2"/>
    <row r="334" ht="12.9" customHeight="1" x14ac:dyDescent="0.2"/>
    <row r="335" ht="12.9" customHeight="1" x14ac:dyDescent="0.2"/>
    <row r="336" ht="12.9" customHeight="1" x14ac:dyDescent="0.2"/>
    <row r="337" ht="12.9" customHeight="1" x14ac:dyDescent="0.2"/>
    <row r="338" ht="12.9" customHeight="1" x14ac:dyDescent="0.2"/>
    <row r="339" ht="12.9" customHeight="1" x14ac:dyDescent="0.2"/>
    <row r="340" ht="12.9" customHeight="1" x14ac:dyDescent="0.2"/>
    <row r="341" ht="12.9" customHeight="1" x14ac:dyDescent="0.2"/>
    <row r="342" ht="12.9" customHeight="1" x14ac:dyDescent="0.2"/>
    <row r="343" ht="12.9" customHeight="1" x14ac:dyDescent="0.2"/>
    <row r="344" ht="12.9" customHeight="1" x14ac:dyDescent="0.2"/>
    <row r="345" ht="12.9" customHeight="1" x14ac:dyDescent="0.2"/>
    <row r="346" ht="12.9" customHeight="1" x14ac:dyDescent="0.2"/>
    <row r="347" ht="12.9" customHeight="1" x14ac:dyDescent="0.2"/>
    <row r="348" ht="12.9" customHeight="1" x14ac:dyDescent="0.2"/>
    <row r="349" ht="12.9" customHeight="1" x14ac:dyDescent="0.2"/>
    <row r="350" ht="12.9" customHeight="1" x14ac:dyDescent="0.2"/>
    <row r="351" ht="12.9" customHeight="1" x14ac:dyDescent="0.2"/>
    <row r="352" ht="12.9" customHeight="1" x14ac:dyDescent="0.2"/>
    <row r="353" ht="12.9" customHeight="1" x14ac:dyDescent="0.2"/>
    <row r="354" ht="12.9" customHeight="1" x14ac:dyDescent="0.2"/>
    <row r="355" ht="12.9" customHeight="1" x14ac:dyDescent="0.2"/>
    <row r="356" ht="12.9" customHeight="1" x14ac:dyDescent="0.2"/>
    <row r="357" ht="12.9" customHeight="1" x14ac:dyDescent="0.2"/>
    <row r="358" ht="12.9" customHeight="1" x14ac:dyDescent="0.2"/>
    <row r="359" ht="12.9" customHeight="1" x14ac:dyDescent="0.2"/>
    <row r="360" ht="12.9" customHeight="1" x14ac:dyDescent="0.2"/>
    <row r="361" ht="12.9" customHeight="1" x14ac:dyDescent="0.2"/>
    <row r="362" ht="12.9" customHeight="1" x14ac:dyDescent="0.2"/>
    <row r="363" ht="12.9" customHeight="1" x14ac:dyDescent="0.2"/>
    <row r="364" ht="12.9" customHeight="1" x14ac:dyDescent="0.2"/>
    <row r="365" ht="12.9" customHeight="1" x14ac:dyDescent="0.2"/>
    <row r="366" ht="12.9" customHeight="1" x14ac:dyDescent="0.2"/>
    <row r="367" ht="12.9" customHeight="1" x14ac:dyDescent="0.2"/>
    <row r="368" ht="12.9" customHeight="1" x14ac:dyDescent="0.2"/>
    <row r="369" ht="12.9" customHeight="1" x14ac:dyDescent="0.2"/>
    <row r="370" ht="12.9" customHeight="1" x14ac:dyDescent="0.2"/>
    <row r="371" ht="12.9" customHeight="1" x14ac:dyDescent="0.2"/>
    <row r="372" ht="12.9" customHeight="1" x14ac:dyDescent="0.2"/>
    <row r="373" ht="12.9" customHeight="1" x14ac:dyDescent="0.2"/>
    <row r="374" ht="12.9" customHeight="1" x14ac:dyDescent="0.2"/>
    <row r="375" ht="12.9" customHeight="1" x14ac:dyDescent="0.2"/>
    <row r="376" ht="12.9" customHeight="1" x14ac:dyDescent="0.2"/>
    <row r="377" ht="12.9" customHeight="1" x14ac:dyDescent="0.2"/>
    <row r="378" ht="12.9" customHeight="1" x14ac:dyDescent="0.2"/>
    <row r="379" ht="12.9" customHeight="1" x14ac:dyDescent="0.2"/>
    <row r="380" ht="12.9" customHeight="1" x14ac:dyDescent="0.2"/>
    <row r="381" ht="12.9" customHeight="1" x14ac:dyDescent="0.2"/>
    <row r="382" ht="12.9" customHeight="1" x14ac:dyDescent="0.2"/>
    <row r="383" ht="12.9" customHeight="1" x14ac:dyDescent="0.2"/>
    <row r="384" ht="12.9" customHeight="1" x14ac:dyDescent="0.2"/>
    <row r="385" ht="12.9" customHeight="1" x14ac:dyDescent="0.2"/>
    <row r="386" ht="12.9" customHeight="1" x14ac:dyDescent="0.2"/>
    <row r="387" ht="12.9" customHeight="1" x14ac:dyDescent="0.2"/>
    <row r="388" ht="12.9" customHeight="1" x14ac:dyDescent="0.2"/>
    <row r="389" ht="12.9" customHeight="1" x14ac:dyDescent="0.2"/>
    <row r="390" ht="12.9" customHeight="1" x14ac:dyDescent="0.2"/>
    <row r="391" ht="12.9" customHeight="1" x14ac:dyDescent="0.2"/>
    <row r="392" ht="12.9" customHeight="1" x14ac:dyDescent="0.2"/>
    <row r="393" ht="12.9" customHeight="1" x14ac:dyDescent="0.2"/>
    <row r="394" ht="12.9" customHeight="1" x14ac:dyDescent="0.2"/>
    <row r="395" ht="12.9" customHeight="1" x14ac:dyDescent="0.2"/>
    <row r="396" ht="12.9" customHeight="1" x14ac:dyDescent="0.2"/>
    <row r="397" ht="12.9" customHeight="1" x14ac:dyDescent="0.2"/>
    <row r="398" ht="12.9" customHeight="1" x14ac:dyDescent="0.2"/>
    <row r="399" ht="12.9" customHeight="1" x14ac:dyDescent="0.2"/>
    <row r="400" ht="12.9" customHeight="1" x14ac:dyDescent="0.2"/>
    <row r="401" ht="12.9" customHeight="1" x14ac:dyDescent="0.2"/>
    <row r="402" ht="12.9" customHeight="1" x14ac:dyDescent="0.2"/>
    <row r="403" ht="12.9" customHeight="1" x14ac:dyDescent="0.2"/>
    <row r="404" ht="12.9" customHeight="1" x14ac:dyDescent="0.2"/>
    <row r="405" ht="12.9" customHeight="1" x14ac:dyDescent="0.2"/>
    <row r="406" ht="12.9" customHeight="1" x14ac:dyDescent="0.2"/>
    <row r="407" ht="12.9" customHeight="1" x14ac:dyDescent="0.2"/>
    <row r="408" ht="12.9" customHeight="1" x14ac:dyDescent="0.2"/>
    <row r="409" ht="12.9" customHeight="1" x14ac:dyDescent="0.2"/>
    <row r="410" ht="12.9" customHeight="1" x14ac:dyDescent="0.2"/>
    <row r="411" ht="12.9" customHeight="1" x14ac:dyDescent="0.2"/>
    <row r="412" ht="12.9" customHeight="1" x14ac:dyDescent="0.2"/>
    <row r="413" ht="12.9" customHeight="1" x14ac:dyDescent="0.2"/>
    <row r="414" ht="12.9" customHeight="1" x14ac:dyDescent="0.2"/>
    <row r="415" ht="12.9" customHeight="1" x14ac:dyDescent="0.2"/>
    <row r="416" ht="12.9" customHeight="1" x14ac:dyDescent="0.2"/>
    <row r="417" ht="12.9" customHeight="1" x14ac:dyDescent="0.2"/>
    <row r="418" ht="12.9" customHeight="1" x14ac:dyDescent="0.2"/>
    <row r="419" ht="12.9" customHeight="1" x14ac:dyDescent="0.2"/>
    <row r="420" ht="12.9" customHeight="1" x14ac:dyDescent="0.2"/>
    <row r="421" ht="12.9" customHeight="1" x14ac:dyDescent="0.2"/>
    <row r="422" ht="12.9" customHeight="1" x14ac:dyDescent="0.2"/>
    <row r="423" ht="12.9" customHeight="1" x14ac:dyDescent="0.2"/>
    <row r="424" ht="12.9" customHeight="1" x14ac:dyDescent="0.2"/>
    <row r="425" ht="12.9" customHeight="1" x14ac:dyDescent="0.2"/>
    <row r="426" ht="12.9" customHeight="1" x14ac:dyDescent="0.2"/>
    <row r="427" ht="12.9" customHeight="1" x14ac:dyDescent="0.2"/>
    <row r="428" ht="12.9" customHeight="1" x14ac:dyDescent="0.2"/>
    <row r="429" ht="12.9" customHeight="1" x14ac:dyDescent="0.2"/>
    <row r="430" ht="12.9" customHeight="1" x14ac:dyDescent="0.2"/>
    <row r="431" ht="12.9" customHeight="1" x14ac:dyDescent="0.2"/>
    <row r="432" ht="12.9" customHeight="1" x14ac:dyDescent="0.2"/>
    <row r="433" ht="12.9" customHeight="1" x14ac:dyDescent="0.2"/>
    <row r="434" ht="12.9" customHeight="1" x14ac:dyDescent="0.2"/>
    <row r="435" ht="12.9" customHeight="1" x14ac:dyDescent="0.2"/>
    <row r="436" ht="12.9" customHeight="1" x14ac:dyDescent="0.2"/>
    <row r="437" ht="12.9" customHeight="1" x14ac:dyDescent="0.2"/>
    <row r="438" ht="12.9" customHeight="1" x14ac:dyDescent="0.2"/>
    <row r="439" ht="12.9" customHeight="1" x14ac:dyDescent="0.2"/>
    <row r="440" ht="12.9" customHeight="1" x14ac:dyDescent="0.2"/>
    <row r="441" ht="12.9" customHeight="1" x14ac:dyDescent="0.2"/>
    <row r="442" ht="12.9" customHeight="1" x14ac:dyDescent="0.2"/>
    <row r="443" ht="12.9" customHeight="1" x14ac:dyDescent="0.2"/>
    <row r="444" ht="12.9" customHeight="1" x14ac:dyDescent="0.2"/>
    <row r="445" ht="12.9" customHeight="1" x14ac:dyDescent="0.2"/>
    <row r="446" ht="12.9" customHeight="1" x14ac:dyDescent="0.2"/>
    <row r="447" ht="12.9" customHeight="1" x14ac:dyDescent="0.2"/>
    <row r="448" ht="12.9" customHeight="1" x14ac:dyDescent="0.2"/>
    <row r="449" ht="12.9" customHeight="1" x14ac:dyDescent="0.2"/>
    <row r="450" ht="12.9" customHeight="1" x14ac:dyDescent="0.2"/>
    <row r="451" ht="12.9" customHeight="1" x14ac:dyDescent="0.2"/>
    <row r="452" ht="12.9" customHeight="1" x14ac:dyDescent="0.2"/>
    <row r="453" ht="12.9" customHeight="1" x14ac:dyDescent="0.2"/>
    <row r="454" ht="12.9" customHeight="1" x14ac:dyDescent="0.2"/>
    <row r="455" ht="12.9" customHeight="1" x14ac:dyDescent="0.2"/>
    <row r="456" ht="12.9" customHeight="1" x14ac:dyDescent="0.2"/>
    <row r="457" ht="12.9" customHeight="1" x14ac:dyDescent="0.2"/>
    <row r="458" ht="12.9" customHeight="1" x14ac:dyDescent="0.2"/>
    <row r="459" ht="12.9" customHeight="1" x14ac:dyDescent="0.2"/>
    <row r="460" ht="12.9" customHeight="1" x14ac:dyDescent="0.2"/>
    <row r="461" ht="12.9" customHeight="1" x14ac:dyDescent="0.2"/>
    <row r="462" ht="12.9" customHeight="1" x14ac:dyDescent="0.2"/>
    <row r="463" ht="12.9" customHeight="1" x14ac:dyDescent="0.2"/>
    <row r="464" ht="12.9" customHeight="1" x14ac:dyDescent="0.2"/>
    <row r="465" ht="12.9" customHeight="1" x14ac:dyDescent="0.2"/>
    <row r="466" ht="12.9" customHeight="1" x14ac:dyDescent="0.2"/>
    <row r="467" ht="12.9" customHeight="1" x14ac:dyDescent="0.2"/>
    <row r="468" ht="12.9" customHeight="1" x14ac:dyDescent="0.2"/>
    <row r="469" ht="12.9" customHeight="1" x14ac:dyDescent="0.2"/>
    <row r="470" ht="12.9" customHeight="1" x14ac:dyDescent="0.2"/>
    <row r="471" ht="12.9" customHeight="1" x14ac:dyDescent="0.2"/>
    <row r="472" ht="12.9" customHeight="1" x14ac:dyDescent="0.2"/>
    <row r="473" ht="12.9" customHeight="1" x14ac:dyDescent="0.2"/>
    <row r="474" ht="12.9" customHeight="1" x14ac:dyDescent="0.2"/>
    <row r="475" ht="12.9" customHeight="1" x14ac:dyDescent="0.2"/>
    <row r="476" ht="12.9" customHeight="1" x14ac:dyDescent="0.2"/>
    <row r="477" ht="12.9" customHeight="1" x14ac:dyDescent="0.2"/>
    <row r="478" ht="12.9" customHeight="1" x14ac:dyDescent="0.2"/>
    <row r="479" ht="12.9" customHeight="1" x14ac:dyDescent="0.2"/>
    <row r="480" ht="12.9" customHeight="1" x14ac:dyDescent="0.2"/>
    <row r="481" ht="12.9" customHeight="1" x14ac:dyDescent="0.2"/>
    <row r="482" ht="12.9" customHeight="1" x14ac:dyDescent="0.2"/>
    <row r="483" ht="12.9" customHeight="1" x14ac:dyDescent="0.2"/>
    <row r="484" ht="12.9" customHeight="1" x14ac:dyDescent="0.2"/>
    <row r="485" ht="12.9" customHeight="1" x14ac:dyDescent="0.2"/>
    <row r="486" ht="12.9" customHeight="1" x14ac:dyDescent="0.2"/>
    <row r="487" ht="12.9" customHeight="1" x14ac:dyDescent="0.2"/>
    <row r="488" ht="12.9" customHeight="1" x14ac:dyDescent="0.2"/>
    <row r="489" ht="12.9" customHeight="1" x14ac:dyDescent="0.2"/>
    <row r="490" ht="12.9" customHeight="1" x14ac:dyDescent="0.2"/>
    <row r="491" ht="12.9" customHeight="1" x14ac:dyDescent="0.2"/>
    <row r="492" ht="12.9" customHeight="1" x14ac:dyDescent="0.2"/>
    <row r="493" ht="12.9" customHeight="1" x14ac:dyDescent="0.2"/>
    <row r="494" ht="12.9" customHeight="1" x14ac:dyDescent="0.2"/>
    <row r="495" ht="12.9" customHeight="1" x14ac:dyDescent="0.2"/>
    <row r="496" ht="12.9" customHeight="1" x14ac:dyDescent="0.2"/>
    <row r="497" ht="12.9" customHeight="1" x14ac:dyDescent="0.2"/>
    <row r="498" ht="12.9" customHeight="1" x14ac:dyDescent="0.2"/>
    <row r="499" ht="12.9" customHeight="1" x14ac:dyDescent="0.2"/>
    <row r="500" ht="12.9" customHeight="1" x14ac:dyDescent="0.2"/>
    <row r="501" ht="12.9" customHeight="1" x14ac:dyDescent="0.2"/>
    <row r="502" ht="12.9" customHeight="1" x14ac:dyDescent="0.2"/>
    <row r="503" ht="12.9" customHeight="1" x14ac:dyDescent="0.2"/>
    <row r="504" ht="12.9" customHeight="1" x14ac:dyDescent="0.2"/>
    <row r="505" ht="12.9" customHeight="1" x14ac:dyDescent="0.2"/>
    <row r="506" ht="12.9" customHeight="1" x14ac:dyDescent="0.2"/>
    <row r="507" ht="12.9" customHeight="1" x14ac:dyDescent="0.2"/>
    <row r="508" ht="12.9" customHeight="1" x14ac:dyDescent="0.2"/>
    <row r="509" ht="12.9" customHeight="1" x14ac:dyDescent="0.2"/>
    <row r="510" ht="12.9" customHeight="1" x14ac:dyDescent="0.2"/>
    <row r="511" ht="12.9" customHeight="1" x14ac:dyDescent="0.2"/>
    <row r="512" ht="12.9" customHeight="1" x14ac:dyDescent="0.2"/>
    <row r="513" ht="12.9" customHeight="1" x14ac:dyDescent="0.2"/>
    <row r="514" ht="12.9" customHeight="1" x14ac:dyDescent="0.2"/>
    <row r="515" ht="12.9" customHeight="1" x14ac:dyDescent="0.2"/>
    <row r="516" ht="12.9" customHeight="1" x14ac:dyDescent="0.2"/>
    <row r="517" ht="12.9" customHeight="1" x14ac:dyDescent="0.2"/>
    <row r="518" ht="12.9" customHeight="1" x14ac:dyDescent="0.2"/>
    <row r="519" ht="12.9" customHeight="1" x14ac:dyDescent="0.2"/>
    <row r="520" ht="12.9" customHeight="1" x14ac:dyDescent="0.2"/>
    <row r="521" ht="12.9" customHeight="1" x14ac:dyDescent="0.2"/>
    <row r="522" ht="12.9" customHeight="1" x14ac:dyDescent="0.2"/>
    <row r="523" ht="12.9" customHeight="1" x14ac:dyDescent="0.2"/>
    <row r="524" ht="12.9" customHeight="1" x14ac:dyDescent="0.2"/>
    <row r="525" ht="12.9" customHeight="1" x14ac:dyDescent="0.2"/>
    <row r="526" ht="12.9" customHeight="1" x14ac:dyDescent="0.2"/>
    <row r="527" ht="12.9" customHeight="1" x14ac:dyDescent="0.2"/>
    <row r="528" ht="12.9" customHeight="1" x14ac:dyDescent="0.2"/>
    <row r="529" ht="12.9" customHeight="1" x14ac:dyDescent="0.2"/>
    <row r="530" ht="12.9" customHeight="1" x14ac:dyDescent="0.2"/>
    <row r="531" ht="12.9" customHeight="1" x14ac:dyDescent="0.2"/>
    <row r="532" ht="12.9" customHeight="1" x14ac:dyDescent="0.2"/>
    <row r="533" ht="12.9" customHeight="1" x14ac:dyDescent="0.2"/>
    <row r="534" ht="12.9" customHeight="1" x14ac:dyDescent="0.2"/>
    <row r="535" ht="12.9" customHeight="1" x14ac:dyDescent="0.2"/>
    <row r="536" ht="12.9" customHeight="1" x14ac:dyDescent="0.2"/>
    <row r="537" ht="12.9" customHeight="1" x14ac:dyDescent="0.2"/>
    <row r="538" ht="12.9" customHeight="1" x14ac:dyDescent="0.2"/>
    <row r="539" ht="12.9" customHeight="1" x14ac:dyDescent="0.2"/>
    <row r="540" ht="12.9" customHeight="1" x14ac:dyDescent="0.2"/>
    <row r="541" ht="12.9" customHeight="1" x14ac:dyDescent="0.2"/>
    <row r="542" ht="12.9" customHeight="1" x14ac:dyDescent="0.2"/>
    <row r="543" ht="12.9" customHeight="1" x14ac:dyDescent="0.2"/>
    <row r="544" ht="12.9" customHeight="1" x14ac:dyDescent="0.2"/>
    <row r="545" ht="12.9" customHeight="1" x14ac:dyDescent="0.2"/>
    <row r="546" ht="12.9" customHeight="1" x14ac:dyDescent="0.2"/>
    <row r="547" ht="12.9" customHeight="1" x14ac:dyDescent="0.2"/>
    <row r="548" ht="12.9" customHeight="1" x14ac:dyDescent="0.2"/>
    <row r="549" ht="12.9" customHeight="1" x14ac:dyDescent="0.2"/>
    <row r="550" ht="12.9" customHeight="1" x14ac:dyDescent="0.2"/>
    <row r="551" ht="12.9" customHeight="1" x14ac:dyDescent="0.2"/>
    <row r="552" ht="12.9" customHeight="1" x14ac:dyDescent="0.2"/>
    <row r="553" ht="12.9" customHeight="1" x14ac:dyDescent="0.2"/>
    <row r="554" ht="12.9" customHeight="1" x14ac:dyDescent="0.2"/>
    <row r="555" ht="12.9" customHeight="1" x14ac:dyDescent="0.2"/>
    <row r="556" ht="12.9" customHeight="1" x14ac:dyDescent="0.2"/>
    <row r="557" ht="12.9" customHeight="1" x14ac:dyDescent="0.2"/>
    <row r="558" ht="12.9" customHeight="1" x14ac:dyDescent="0.2"/>
    <row r="559" ht="12.9" customHeight="1" x14ac:dyDescent="0.2"/>
    <row r="560" ht="12.9" customHeight="1" x14ac:dyDescent="0.2"/>
    <row r="561" ht="12.9" customHeight="1" x14ac:dyDescent="0.2"/>
    <row r="562" ht="12.9" customHeight="1" x14ac:dyDescent="0.2"/>
    <row r="563" ht="12.9" customHeight="1" x14ac:dyDescent="0.2"/>
    <row r="564" ht="12.9" customHeight="1" x14ac:dyDescent="0.2"/>
    <row r="565" ht="12.9" customHeight="1" x14ac:dyDescent="0.2"/>
    <row r="566" ht="12.9" customHeight="1" x14ac:dyDescent="0.2"/>
    <row r="567" ht="12.9" customHeight="1" x14ac:dyDescent="0.2"/>
    <row r="568" ht="12.9" customHeight="1" x14ac:dyDescent="0.2"/>
    <row r="569" ht="12.9" customHeight="1" x14ac:dyDescent="0.2"/>
    <row r="570" ht="12.9" customHeight="1" x14ac:dyDescent="0.2"/>
    <row r="571" ht="12.9" customHeight="1" x14ac:dyDescent="0.2"/>
    <row r="572" ht="12.9" customHeight="1" x14ac:dyDescent="0.2"/>
    <row r="573" ht="12.9" customHeight="1" x14ac:dyDescent="0.2"/>
    <row r="574" ht="12.9" customHeight="1" x14ac:dyDescent="0.2"/>
    <row r="575" ht="12.9" customHeight="1" x14ac:dyDescent="0.2"/>
    <row r="576" ht="12.9" customHeight="1" x14ac:dyDescent="0.2"/>
    <row r="577" ht="12.9" customHeight="1" x14ac:dyDescent="0.2"/>
    <row r="578" ht="12.9" customHeight="1" x14ac:dyDescent="0.2"/>
    <row r="579" ht="12.9" customHeight="1" x14ac:dyDescent="0.2"/>
    <row r="580" ht="12.9" customHeight="1" x14ac:dyDescent="0.2"/>
    <row r="581" ht="12.9" customHeight="1" x14ac:dyDescent="0.2"/>
    <row r="582" ht="12.9" customHeight="1" x14ac:dyDescent="0.2"/>
    <row r="583" ht="12.9" customHeight="1" x14ac:dyDescent="0.2"/>
    <row r="584" ht="12.9" customHeight="1" x14ac:dyDescent="0.2"/>
    <row r="585" ht="12.9" customHeight="1" x14ac:dyDescent="0.2"/>
    <row r="586" ht="12.9" customHeight="1" x14ac:dyDescent="0.2"/>
    <row r="587" ht="12.9" customHeight="1" x14ac:dyDescent="0.2"/>
    <row r="588" ht="12.9" customHeight="1" x14ac:dyDescent="0.2"/>
    <row r="589" ht="12.9" customHeight="1" x14ac:dyDescent="0.2"/>
    <row r="590" ht="12.9" customHeight="1" x14ac:dyDescent="0.2"/>
    <row r="591" ht="12.9" customHeight="1" x14ac:dyDescent="0.2"/>
    <row r="592" ht="12.9" customHeight="1" x14ac:dyDescent="0.2"/>
    <row r="593" ht="12.9" customHeight="1" x14ac:dyDescent="0.2"/>
    <row r="594" ht="12.9" customHeight="1" x14ac:dyDescent="0.2"/>
    <row r="595" ht="12.9" customHeight="1" x14ac:dyDescent="0.2"/>
    <row r="596" ht="12.9" customHeight="1" x14ac:dyDescent="0.2"/>
    <row r="597" ht="12.9" customHeight="1" x14ac:dyDescent="0.2"/>
    <row r="598" ht="12.9" customHeight="1" x14ac:dyDescent="0.2"/>
    <row r="599" ht="12.9" customHeight="1" x14ac:dyDescent="0.2"/>
    <row r="600" ht="12.9" customHeight="1" x14ac:dyDescent="0.2"/>
    <row r="601" ht="12.9" customHeight="1" x14ac:dyDescent="0.2"/>
    <row r="602" ht="12.9" customHeight="1" x14ac:dyDescent="0.2"/>
    <row r="603" ht="12.9" customHeight="1" x14ac:dyDescent="0.2"/>
    <row r="604" ht="12.9" customHeight="1" x14ac:dyDescent="0.2"/>
    <row r="605" ht="12.9" customHeight="1" x14ac:dyDescent="0.2"/>
    <row r="606" ht="12.9" customHeight="1" x14ac:dyDescent="0.2"/>
    <row r="607" ht="12.9" customHeight="1" x14ac:dyDescent="0.2"/>
    <row r="608" ht="12.9" customHeight="1" x14ac:dyDescent="0.2"/>
    <row r="609" ht="12.9" customHeight="1" x14ac:dyDescent="0.2"/>
    <row r="610" ht="12.9" customHeight="1" x14ac:dyDescent="0.2"/>
    <row r="611" ht="12.9" customHeight="1" x14ac:dyDescent="0.2"/>
    <row r="612" ht="12.9" customHeight="1" x14ac:dyDescent="0.2"/>
    <row r="613" ht="12.9" customHeight="1" x14ac:dyDescent="0.2"/>
    <row r="614" ht="12.9" customHeight="1" x14ac:dyDescent="0.2"/>
    <row r="615" ht="12.9" customHeight="1" x14ac:dyDescent="0.2"/>
    <row r="616" ht="12.9" customHeight="1" x14ac:dyDescent="0.2"/>
    <row r="617" ht="12.9" customHeight="1" x14ac:dyDescent="0.2"/>
    <row r="618" ht="12.9" customHeight="1" x14ac:dyDescent="0.2"/>
    <row r="619" ht="12.9" customHeight="1" x14ac:dyDescent="0.2"/>
    <row r="620" ht="12.9" customHeight="1" x14ac:dyDescent="0.2"/>
    <row r="621" ht="12.9" customHeight="1" x14ac:dyDescent="0.2"/>
    <row r="622" ht="12.9" customHeight="1" x14ac:dyDescent="0.2"/>
    <row r="623" ht="12.9" customHeight="1" x14ac:dyDescent="0.2"/>
    <row r="624" ht="12.9" customHeight="1" x14ac:dyDescent="0.2"/>
    <row r="625" ht="12.9" customHeight="1" x14ac:dyDescent="0.2"/>
    <row r="626" ht="12.9" customHeight="1" x14ac:dyDescent="0.2"/>
    <row r="627" ht="12.9" customHeight="1" x14ac:dyDescent="0.2"/>
    <row r="628" ht="12.9" customHeight="1" x14ac:dyDescent="0.2"/>
    <row r="629" ht="12.9" customHeight="1" x14ac:dyDescent="0.2"/>
    <row r="630" ht="12.9" customHeight="1" x14ac:dyDescent="0.2"/>
    <row r="631" ht="12.9" customHeight="1" x14ac:dyDescent="0.2"/>
    <row r="632" ht="12.9" customHeight="1" x14ac:dyDescent="0.2"/>
    <row r="633" ht="12.9" customHeight="1" x14ac:dyDescent="0.2"/>
    <row r="634" ht="12.9" customHeight="1" x14ac:dyDescent="0.2"/>
    <row r="635" ht="12.9" customHeight="1" x14ac:dyDescent="0.2"/>
    <row r="636" ht="12.9" customHeight="1" x14ac:dyDescent="0.2"/>
    <row r="637" ht="12.9" customHeight="1" x14ac:dyDescent="0.2"/>
    <row r="638" ht="12.9" customHeight="1" x14ac:dyDescent="0.2"/>
    <row r="639" ht="12.9" customHeight="1" x14ac:dyDescent="0.2"/>
    <row r="640" ht="12.9" customHeight="1" x14ac:dyDescent="0.2"/>
    <row r="641" ht="12.9" customHeight="1" x14ac:dyDescent="0.2"/>
    <row r="642" ht="12.9" customHeight="1" x14ac:dyDescent="0.2"/>
    <row r="643" ht="12.9" customHeight="1" x14ac:dyDescent="0.2"/>
    <row r="644" ht="12.9" customHeight="1" x14ac:dyDescent="0.2"/>
    <row r="645" ht="12.9" customHeight="1" x14ac:dyDescent="0.2"/>
    <row r="646" ht="12.9" customHeight="1" x14ac:dyDescent="0.2"/>
    <row r="647" ht="12.9" customHeight="1" x14ac:dyDescent="0.2"/>
    <row r="648" ht="12.9" customHeight="1" x14ac:dyDescent="0.2"/>
    <row r="649" ht="12.9" customHeight="1" x14ac:dyDescent="0.2"/>
    <row r="650" ht="12.9" customHeight="1" x14ac:dyDescent="0.2"/>
    <row r="651" ht="12.9" customHeight="1" x14ac:dyDescent="0.2"/>
    <row r="652" ht="12.9" customHeight="1" x14ac:dyDescent="0.2"/>
    <row r="653" ht="12.9" customHeight="1" x14ac:dyDescent="0.2"/>
    <row r="654" ht="12.9" customHeight="1" x14ac:dyDescent="0.2"/>
    <row r="655" ht="12.9" customHeight="1" x14ac:dyDescent="0.2"/>
    <row r="656" ht="12.9" customHeight="1" x14ac:dyDescent="0.2"/>
    <row r="657" ht="12.9" customHeight="1" x14ac:dyDescent="0.2"/>
    <row r="658" ht="12.9" customHeight="1" x14ac:dyDescent="0.2"/>
    <row r="659" ht="12.9" customHeight="1" x14ac:dyDescent="0.2"/>
    <row r="660" ht="12.9" customHeight="1" x14ac:dyDescent="0.2"/>
    <row r="661" ht="12.9" customHeight="1" x14ac:dyDescent="0.2"/>
    <row r="662" ht="12.9" customHeight="1" x14ac:dyDescent="0.2"/>
    <row r="663" ht="12.9" customHeight="1" x14ac:dyDescent="0.2"/>
    <row r="664" ht="12.9" customHeight="1" x14ac:dyDescent="0.2"/>
    <row r="665" ht="12.9" customHeight="1" x14ac:dyDescent="0.2"/>
    <row r="666" ht="12.9" customHeight="1" x14ac:dyDescent="0.2"/>
    <row r="667" ht="12.9" customHeight="1" x14ac:dyDescent="0.2"/>
    <row r="668" ht="12.9" customHeight="1" x14ac:dyDescent="0.2"/>
    <row r="669" ht="12.9" customHeight="1" x14ac:dyDescent="0.2"/>
    <row r="670" ht="12.9" customHeight="1" x14ac:dyDescent="0.2"/>
    <row r="671" ht="12.9" customHeight="1" x14ac:dyDescent="0.2"/>
    <row r="672" ht="12.9" customHeight="1" x14ac:dyDescent="0.2"/>
    <row r="673" ht="12.9" customHeight="1" x14ac:dyDescent="0.2"/>
    <row r="674" ht="12.9" customHeight="1" x14ac:dyDescent="0.2"/>
    <row r="675" ht="12.9" customHeight="1" x14ac:dyDescent="0.2"/>
    <row r="676" ht="12.9" customHeight="1" x14ac:dyDescent="0.2"/>
    <row r="677" ht="12.9" customHeight="1" x14ac:dyDescent="0.2"/>
    <row r="678" ht="12.9" customHeight="1" x14ac:dyDescent="0.2"/>
    <row r="679" ht="12.9" customHeight="1" x14ac:dyDescent="0.2"/>
    <row r="680" ht="12.9" customHeight="1" x14ac:dyDescent="0.2"/>
    <row r="681" ht="12.9" customHeight="1" x14ac:dyDescent="0.2"/>
    <row r="682" ht="12.9" customHeight="1" x14ac:dyDescent="0.2"/>
    <row r="683" ht="12.9" customHeight="1" x14ac:dyDescent="0.2"/>
    <row r="684" ht="12.9" customHeight="1" x14ac:dyDescent="0.2"/>
    <row r="685" ht="12.9" customHeight="1" x14ac:dyDescent="0.2"/>
    <row r="686" ht="12.9" customHeight="1" x14ac:dyDescent="0.2"/>
    <row r="687" ht="12.9" customHeight="1" x14ac:dyDescent="0.2"/>
    <row r="688" ht="12.9" customHeight="1" x14ac:dyDescent="0.2"/>
    <row r="689" ht="12.9" customHeight="1" x14ac:dyDescent="0.2"/>
    <row r="690" ht="12.9" customHeight="1" x14ac:dyDescent="0.2"/>
    <row r="691" ht="12.9" customHeight="1" x14ac:dyDescent="0.2"/>
    <row r="692" ht="12.9" customHeight="1" x14ac:dyDescent="0.2"/>
    <row r="693" ht="12.9" customHeight="1" x14ac:dyDescent="0.2"/>
    <row r="694" ht="12.9" customHeight="1" x14ac:dyDescent="0.2"/>
    <row r="695" ht="12.9" customHeight="1" x14ac:dyDescent="0.2"/>
    <row r="696" ht="12.9" customHeight="1" x14ac:dyDescent="0.2"/>
    <row r="697" ht="12.9" customHeight="1" x14ac:dyDescent="0.2"/>
    <row r="698" ht="12.9" customHeight="1" x14ac:dyDescent="0.2"/>
    <row r="699" ht="12.9" customHeight="1" x14ac:dyDescent="0.2"/>
    <row r="700" ht="12.9" customHeight="1" x14ac:dyDescent="0.2"/>
    <row r="701" ht="12.9" customHeight="1" x14ac:dyDescent="0.2"/>
    <row r="702" ht="12.9" customHeight="1" x14ac:dyDescent="0.2"/>
    <row r="703" ht="12.9" customHeight="1" x14ac:dyDescent="0.2"/>
    <row r="704" ht="12.9" customHeight="1" x14ac:dyDescent="0.2"/>
    <row r="705" ht="12.9" customHeight="1" x14ac:dyDescent="0.2"/>
    <row r="706" ht="12.9" customHeight="1" x14ac:dyDescent="0.2"/>
    <row r="707" ht="12.9" customHeight="1" x14ac:dyDescent="0.2"/>
    <row r="708" ht="12.9" customHeight="1" x14ac:dyDescent="0.2"/>
    <row r="709" ht="12.9" customHeight="1" x14ac:dyDescent="0.2"/>
    <row r="710" ht="12.9" customHeight="1" x14ac:dyDescent="0.2"/>
    <row r="711" ht="12.9" customHeight="1" x14ac:dyDescent="0.2"/>
    <row r="712" ht="12.9" customHeight="1" x14ac:dyDescent="0.2"/>
    <row r="713" ht="12.9" customHeight="1" x14ac:dyDescent="0.2"/>
    <row r="714" ht="12.9" customHeight="1" x14ac:dyDescent="0.2"/>
    <row r="715" ht="12.9" customHeight="1" x14ac:dyDescent="0.2"/>
    <row r="716" ht="12.9" customHeight="1" x14ac:dyDescent="0.2"/>
    <row r="717" ht="12.9" customHeight="1" x14ac:dyDescent="0.2"/>
    <row r="718" ht="12.9" customHeight="1" x14ac:dyDescent="0.2"/>
    <row r="719" ht="12.9" customHeight="1" x14ac:dyDescent="0.2"/>
    <row r="720" ht="12.9" customHeight="1" x14ac:dyDescent="0.2"/>
    <row r="721" ht="12.9" customHeight="1" x14ac:dyDescent="0.2"/>
    <row r="722" ht="12.9" customHeight="1" x14ac:dyDescent="0.2"/>
    <row r="723" ht="12.9" customHeight="1" x14ac:dyDescent="0.2"/>
    <row r="724" ht="12.9" customHeight="1" x14ac:dyDescent="0.2"/>
    <row r="725" ht="12.9" customHeight="1" x14ac:dyDescent="0.2"/>
    <row r="726" ht="12.9" customHeight="1" x14ac:dyDescent="0.2"/>
    <row r="727" ht="12.9" customHeight="1" x14ac:dyDescent="0.2"/>
    <row r="728" ht="12.9" customHeight="1" x14ac:dyDescent="0.2"/>
    <row r="729" ht="12.9" customHeight="1" x14ac:dyDescent="0.2"/>
    <row r="730" ht="12.9" customHeight="1" x14ac:dyDescent="0.2"/>
    <row r="731" ht="12.9" customHeight="1" x14ac:dyDescent="0.2"/>
    <row r="732" ht="12.9" customHeight="1" x14ac:dyDescent="0.2"/>
    <row r="733" ht="12.9" customHeight="1" x14ac:dyDescent="0.2"/>
    <row r="734" ht="12.9" customHeight="1" x14ac:dyDescent="0.2"/>
    <row r="735" ht="12.9" customHeight="1" x14ac:dyDescent="0.2"/>
    <row r="736" ht="12.9" customHeight="1" x14ac:dyDescent="0.2"/>
    <row r="737" ht="12.9" customHeight="1" x14ac:dyDescent="0.2"/>
    <row r="738" ht="12.9" customHeight="1" x14ac:dyDescent="0.2"/>
    <row r="739" ht="12.9" customHeight="1" x14ac:dyDescent="0.2"/>
    <row r="740" ht="12.9" customHeight="1" x14ac:dyDescent="0.2"/>
    <row r="741" ht="12.9" customHeight="1" x14ac:dyDescent="0.2"/>
    <row r="742" ht="12.9" customHeight="1" x14ac:dyDescent="0.2"/>
    <row r="743" ht="12.9" customHeight="1" x14ac:dyDescent="0.2"/>
    <row r="744" ht="12.9" customHeight="1" x14ac:dyDescent="0.2"/>
    <row r="745" ht="12.9" customHeight="1" x14ac:dyDescent="0.2"/>
    <row r="746" ht="12.9" customHeight="1" x14ac:dyDescent="0.2"/>
    <row r="747" ht="12.9" customHeight="1" x14ac:dyDescent="0.2"/>
    <row r="748" ht="12.9" customHeight="1" x14ac:dyDescent="0.2"/>
    <row r="749" ht="12.9" customHeight="1" x14ac:dyDescent="0.2"/>
    <row r="750" ht="12.9" customHeight="1" x14ac:dyDescent="0.2"/>
    <row r="751" ht="12.9" customHeight="1" x14ac:dyDescent="0.2"/>
    <row r="752" ht="12.9" customHeight="1" x14ac:dyDescent="0.2"/>
    <row r="753" ht="12.9" customHeight="1" x14ac:dyDescent="0.2"/>
    <row r="754" ht="12.9" customHeight="1" x14ac:dyDescent="0.2"/>
    <row r="755" ht="12.9" customHeight="1" x14ac:dyDescent="0.2"/>
    <row r="756" ht="12.9" customHeight="1" x14ac:dyDescent="0.2"/>
    <row r="757" ht="12.9" customHeight="1" x14ac:dyDescent="0.2"/>
    <row r="758" ht="12.9" customHeight="1" x14ac:dyDescent="0.2"/>
    <row r="759" ht="12.9" customHeight="1" x14ac:dyDescent="0.2"/>
    <row r="760" ht="12.9" customHeight="1" x14ac:dyDescent="0.2"/>
    <row r="761" ht="12.9" customHeight="1" x14ac:dyDescent="0.2"/>
    <row r="762" ht="12.9" customHeight="1" x14ac:dyDescent="0.2"/>
    <row r="763" ht="12.9" customHeight="1" x14ac:dyDescent="0.2"/>
    <row r="764" ht="12.9" customHeight="1" x14ac:dyDescent="0.2"/>
    <row r="765" ht="12.9" customHeight="1" x14ac:dyDescent="0.2"/>
    <row r="766" ht="12.9" customHeight="1" x14ac:dyDescent="0.2"/>
    <row r="767" ht="12.9" customHeight="1" x14ac:dyDescent="0.2"/>
    <row r="768" ht="12.9" customHeight="1" x14ac:dyDescent="0.2"/>
    <row r="769" ht="12.9" customHeight="1" x14ac:dyDescent="0.2"/>
    <row r="770" ht="12.9" customHeight="1" x14ac:dyDescent="0.2"/>
    <row r="771" ht="12.9" customHeight="1" x14ac:dyDescent="0.2"/>
    <row r="772" ht="12.9" customHeight="1" x14ac:dyDescent="0.2"/>
    <row r="773" ht="12.9" customHeight="1" x14ac:dyDescent="0.2"/>
    <row r="774" ht="12.9" customHeight="1" x14ac:dyDescent="0.2"/>
    <row r="775" ht="12.9" customHeight="1" x14ac:dyDescent="0.2"/>
    <row r="776" ht="12.9" customHeight="1" x14ac:dyDescent="0.2"/>
    <row r="777" ht="12.9" customHeight="1" x14ac:dyDescent="0.2"/>
    <row r="778" ht="12.9" customHeight="1" x14ac:dyDescent="0.2"/>
    <row r="779" ht="12.9" customHeight="1" x14ac:dyDescent="0.2"/>
    <row r="780" ht="12.9" customHeight="1" x14ac:dyDescent="0.2"/>
    <row r="781" ht="12.9" customHeight="1" x14ac:dyDescent="0.2"/>
    <row r="782" ht="12.9" customHeight="1" x14ac:dyDescent="0.2"/>
    <row r="783" ht="12.9" customHeight="1" x14ac:dyDescent="0.2"/>
    <row r="784" ht="12.9" customHeight="1" x14ac:dyDescent="0.2"/>
    <row r="785" ht="12.9" customHeight="1" x14ac:dyDescent="0.2"/>
    <row r="786" ht="12.9" customHeight="1" x14ac:dyDescent="0.2"/>
    <row r="787" ht="12.9" customHeight="1" x14ac:dyDescent="0.2"/>
    <row r="788" ht="12.9" customHeight="1" x14ac:dyDescent="0.2"/>
    <row r="789" ht="12.9" customHeight="1" x14ac:dyDescent="0.2"/>
    <row r="790" ht="12.9" customHeight="1" x14ac:dyDescent="0.2"/>
    <row r="791" ht="12.9" customHeight="1" x14ac:dyDescent="0.2"/>
    <row r="792" ht="12.9" customHeight="1" x14ac:dyDescent="0.2"/>
    <row r="793" ht="12.9" customHeight="1" x14ac:dyDescent="0.2"/>
    <row r="794" ht="12.9" customHeight="1" x14ac:dyDescent="0.2"/>
    <row r="795" ht="12.9" customHeight="1" x14ac:dyDescent="0.2"/>
    <row r="796" ht="12.9" customHeight="1" x14ac:dyDescent="0.2"/>
    <row r="797" ht="12.9" customHeight="1" x14ac:dyDescent="0.2"/>
    <row r="798" ht="12.9" customHeight="1" x14ac:dyDescent="0.2"/>
    <row r="799" ht="12.9" customHeight="1" x14ac:dyDescent="0.2"/>
    <row r="800" ht="12.9" customHeight="1" x14ac:dyDescent="0.2"/>
    <row r="801" ht="12.9" customHeight="1" x14ac:dyDescent="0.2"/>
    <row r="802" ht="12.9" customHeight="1" x14ac:dyDescent="0.2"/>
    <row r="803" ht="12.9" customHeight="1" x14ac:dyDescent="0.2"/>
    <row r="804" ht="12.9" customHeight="1" x14ac:dyDescent="0.2"/>
    <row r="805" ht="12.9" customHeight="1" x14ac:dyDescent="0.2"/>
    <row r="806" ht="12.9" customHeight="1" x14ac:dyDescent="0.2"/>
    <row r="807" ht="12.9" customHeight="1" x14ac:dyDescent="0.2"/>
    <row r="808" ht="12.9" customHeight="1" x14ac:dyDescent="0.2"/>
    <row r="809" ht="12.9" customHeight="1" x14ac:dyDescent="0.2"/>
    <row r="810" ht="12.9" customHeight="1" x14ac:dyDescent="0.2"/>
    <row r="811" ht="12.9" customHeight="1" x14ac:dyDescent="0.2"/>
    <row r="812" ht="12.9" customHeight="1" x14ac:dyDescent="0.2"/>
    <row r="813" ht="12.9" customHeight="1" x14ac:dyDescent="0.2"/>
    <row r="814" ht="12.9" customHeight="1" x14ac:dyDescent="0.2"/>
    <row r="815" ht="12.9" customHeight="1" x14ac:dyDescent="0.2"/>
    <row r="816" ht="12.9" customHeight="1" x14ac:dyDescent="0.2"/>
    <row r="817" ht="12.9" customHeight="1" x14ac:dyDescent="0.2"/>
    <row r="818" ht="12.9" customHeight="1" x14ac:dyDescent="0.2"/>
    <row r="819" ht="12.9" customHeight="1" x14ac:dyDescent="0.2"/>
    <row r="820" ht="12.9" customHeight="1" x14ac:dyDescent="0.2"/>
    <row r="821" ht="12.9" customHeight="1" x14ac:dyDescent="0.2"/>
    <row r="822" ht="12.9" customHeight="1" x14ac:dyDescent="0.2"/>
    <row r="823" ht="12.9" customHeight="1" x14ac:dyDescent="0.2"/>
    <row r="824" ht="12.9" customHeight="1" x14ac:dyDescent="0.2"/>
    <row r="825" ht="12.9" customHeight="1" x14ac:dyDescent="0.2"/>
    <row r="826" ht="12.9" customHeight="1" x14ac:dyDescent="0.2"/>
    <row r="827" ht="12.9" customHeight="1" x14ac:dyDescent="0.2"/>
    <row r="828" ht="12.9" customHeight="1" x14ac:dyDescent="0.2"/>
    <row r="829" ht="12.9" customHeight="1" x14ac:dyDescent="0.2"/>
    <row r="830" ht="12.9" customHeight="1" x14ac:dyDescent="0.2"/>
    <row r="831" ht="12.9" customHeight="1" x14ac:dyDescent="0.2"/>
    <row r="832" ht="12.9" customHeight="1" x14ac:dyDescent="0.2"/>
    <row r="833" ht="12.9" customHeight="1" x14ac:dyDescent="0.2"/>
    <row r="834" ht="12.9" customHeight="1" x14ac:dyDescent="0.2"/>
    <row r="835" ht="12.9" customHeight="1" x14ac:dyDescent="0.2"/>
    <row r="836" ht="12.9" customHeight="1" x14ac:dyDescent="0.2"/>
    <row r="837" ht="12.9" customHeight="1" x14ac:dyDescent="0.2"/>
    <row r="838" ht="12.9" customHeight="1" x14ac:dyDescent="0.2"/>
    <row r="839" ht="12.9" customHeight="1" x14ac:dyDescent="0.2"/>
    <row r="840" ht="12.9" customHeight="1" x14ac:dyDescent="0.2"/>
    <row r="841" ht="12.9" customHeight="1" x14ac:dyDescent="0.2"/>
    <row r="842" ht="12.9" customHeight="1" x14ac:dyDescent="0.2"/>
    <row r="843" ht="12.9" customHeight="1" x14ac:dyDescent="0.2"/>
    <row r="844" ht="12.9" customHeight="1" x14ac:dyDescent="0.2"/>
    <row r="845" ht="12.9" customHeight="1" x14ac:dyDescent="0.2"/>
    <row r="846" ht="12.9" customHeight="1" x14ac:dyDescent="0.2"/>
    <row r="847" ht="12.9" customHeight="1" x14ac:dyDescent="0.2"/>
    <row r="848" ht="12.9" customHeight="1" x14ac:dyDescent="0.2"/>
    <row r="849" ht="12.9" customHeight="1" x14ac:dyDescent="0.2"/>
    <row r="850" ht="12.9" customHeight="1" x14ac:dyDescent="0.2"/>
    <row r="851" ht="12.9" customHeight="1" x14ac:dyDescent="0.2"/>
    <row r="852" ht="12.9" customHeight="1" x14ac:dyDescent="0.2"/>
    <row r="853" ht="12.9" customHeight="1" x14ac:dyDescent="0.2"/>
    <row r="854" ht="12.9" customHeight="1" x14ac:dyDescent="0.2"/>
    <row r="855" ht="12.9" customHeight="1" x14ac:dyDescent="0.2"/>
    <row r="856" ht="12.9" customHeight="1" x14ac:dyDescent="0.2"/>
    <row r="857" ht="12.9" customHeight="1" x14ac:dyDescent="0.2"/>
    <row r="858" ht="12.9" customHeight="1" x14ac:dyDescent="0.2"/>
    <row r="859" ht="12.9" customHeight="1" x14ac:dyDescent="0.2"/>
    <row r="860" ht="12.9" customHeight="1" x14ac:dyDescent="0.2"/>
    <row r="861" ht="12.9" customHeight="1" x14ac:dyDescent="0.2"/>
    <row r="862" ht="12.9" customHeight="1" x14ac:dyDescent="0.2"/>
    <row r="863" ht="12.9" customHeight="1" x14ac:dyDescent="0.2"/>
    <row r="864" ht="12.9" customHeight="1" x14ac:dyDescent="0.2"/>
    <row r="865" ht="12.9" customHeight="1" x14ac:dyDescent="0.2"/>
    <row r="866" ht="12.9" customHeight="1" x14ac:dyDescent="0.2"/>
    <row r="867" ht="12.9" customHeight="1" x14ac:dyDescent="0.2"/>
    <row r="868" ht="12.9" customHeight="1" x14ac:dyDescent="0.2"/>
    <row r="869" ht="12.9" customHeight="1" x14ac:dyDescent="0.2"/>
    <row r="870" ht="12.9" customHeight="1" x14ac:dyDescent="0.2"/>
    <row r="871" ht="12.9" customHeight="1" x14ac:dyDescent="0.2"/>
    <row r="872" ht="12.9" customHeight="1" x14ac:dyDescent="0.2"/>
    <row r="873" ht="12.9" customHeight="1" x14ac:dyDescent="0.2"/>
    <row r="874" ht="12.9" customHeight="1" x14ac:dyDescent="0.2"/>
    <row r="875" ht="12.9" customHeight="1" x14ac:dyDescent="0.2"/>
    <row r="876" ht="12.9" customHeight="1" x14ac:dyDescent="0.2"/>
    <row r="877" ht="12.9" customHeight="1" x14ac:dyDescent="0.2"/>
    <row r="878" ht="12.9" customHeight="1" x14ac:dyDescent="0.2"/>
    <row r="879" ht="12.9" customHeight="1" x14ac:dyDescent="0.2"/>
    <row r="880" ht="12.9" customHeight="1" x14ac:dyDescent="0.2"/>
    <row r="881" ht="12.9" customHeight="1" x14ac:dyDescent="0.2"/>
    <row r="882" ht="12.9" customHeight="1" x14ac:dyDescent="0.2"/>
    <row r="883" ht="12.9" customHeight="1" x14ac:dyDescent="0.2"/>
    <row r="884" ht="12.9" customHeight="1" x14ac:dyDescent="0.2"/>
    <row r="885" ht="12.9" customHeight="1" x14ac:dyDescent="0.2"/>
    <row r="886" ht="12.9" customHeight="1" x14ac:dyDescent="0.2"/>
    <row r="887" ht="12.9" customHeight="1" x14ac:dyDescent="0.2"/>
    <row r="888" ht="12.9" customHeight="1" x14ac:dyDescent="0.2"/>
    <row r="889" ht="12.9" customHeight="1" x14ac:dyDescent="0.2"/>
    <row r="890" ht="12.9" customHeight="1" x14ac:dyDescent="0.2"/>
    <row r="891" ht="12.9" customHeight="1" x14ac:dyDescent="0.2"/>
    <row r="892" ht="12.9" customHeight="1" x14ac:dyDescent="0.2"/>
    <row r="893" ht="12.9" customHeight="1" x14ac:dyDescent="0.2"/>
    <row r="894" ht="12.9" customHeight="1" x14ac:dyDescent="0.2"/>
    <row r="895" ht="12.9" customHeight="1" x14ac:dyDescent="0.2"/>
    <row r="896" ht="12.9" customHeight="1" x14ac:dyDescent="0.2"/>
    <row r="897" ht="12.9" customHeight="1" x14ac:dyDescent="0.2"/>
    <row r="898" ht="12.9" customHeight="1" x14ac:dyDescent="0.2"/>
    <row r="899" ht="12.9" customHeight="1" x14ac:dyDescent="0.2"/>
    <row r="900" ht="12.9" customHeight="1" x14ac:dyDescent="0.2"/>
    <row r="901" ht="12.9" customHeight="1" x14ac:dyDescent="0.2"/>
    <row r="902" ht="12.9" customHeight="1" x14ac:dyDescent="0.2"/>
    <row r="903" ht="12.9" customHeight="1" x14ac:dyDescent="0.2"/>
    <row r="904" ht="12.9" customHeight="1" x14ac:dyDescent="0.2"/>
    <row r="905" ht="12.9" customHeight="1" x14ac:dyDescent="0.2"/>
    <row r="906" ht="12.9" customHeight="1" x14ac:dyDescent="0.2"/>
    <row r="907" ht="12.9" customHeight="1" x14ac:dyDescent="0.2"/>
    <row r="908" ht="12.9" customHeight="1" x14ac:dyDescent="0.2"/>
    <row r="909" ht="12.9" customHeight="1" x14ac:dyDescent="0.2"/>
    <row r="910" ht="12.9" customHeight="1" x14ac:dyDescent="0.2"/>
    <row r="911" ht="12.9" customHeight="1" x14ac:dyDescent="0.2"/>
    <row r="912" ht="12.9" customHeight="1" x14ac:dyDescent="0.2"/>
    <row r="913" ht="12.9" customHeight="1" x14ac:dyDescent="0.2"/>
    <row r="914" ht="12.9" customHeight="1" x14ac:dyDescent="0.2"/>
    <row r="915" ht="12.9" customHeight="1" x14ac:dyDescent="0.2"/>
    <row r="916" ht="12.9" customHeight="1" x14ac:dyDescent="0.2"/>
    <row r="917" ht="12.9" customHeight="1" x14ac:dyDescent="0.2"/>
    <row r="918" ht="12.9" customHeight="1" x14ac:dyDescent="0.2"/>
    <row r="919" ht="12.9" customHeight="1" x14ac:dyDescent="0.2"/>
    <row r="920" ht="12.9" customHeight="1" x14ac:dyDescent="0.2"/>
    <row r="921" ht="12.9" customHeight="1" x14ac:dyDescent="0.2"/>
    <row r="922" ht="12.9" customHeight="1" x14ac:dyDescent="0.2"/>
    <row r="923" ht="12.9" customHeight="1" x14ac:dyDescent="0.2"/>
    <row r="924" ht="12.9" customHeight="1" x14ac:dyDescent="0.2"/>
    <row r="925" ht="12.9" customHeight="1" x14ac:dyDescent="0.2"/>
    <row r="926" ht="12.9" customHeight="1" x14ac:dyDescent="0.2"/>
    <row r="927" ht="12.9" customHeight="1" x14ac:dyDescent="0.2"/>
    <row r="928" ht="12.9" customHeight="1" x14ac:dyDescent="0.2"/>
    <row r="929" ht="12.9" customHeight="1" x14ac:dyDescent="0.2"/>
    <row r="930" ht="12.9" customHeight="1" x14ac:dyDescent="0.2"/>
    <row r="931" ht="12.9" customHeight="1" x14ac:dyDescent="0.2"/>
    <row r="932" ht="12.9" customHeight="1" x14ac:dyDescent="0.2"/>
  </sheetData>
  <mergeCells count="10">
    <mergeCell ref="A50:C50"/>
    <mergeCell ref="J50:K50"/>
    <mergeCell ref="B2:D2"/>
    <mergeCell ref="E2:G2"/>
    <mergeCell ref="B40:F40"/>
    <mergeCell ref="G1:H1"/>
    <mergeCell ref="A1:D1"/>
    <mergeCell ref="A39:C39"/>
    <mergeCell ref="J39:K39"/>
    <mergeCell ref="G40:K4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Normal="100" workbookViewId="0">
      <selection sqref="A1:I1"/>
    </sheetView>
  </sheetViews>
  <sheetFormatPr defaultColWidth="2.88671875" defaultRowHeight="15" customHeight="1" x14ac:dyDescent="0.2"/>
  <cols>
    <col min="1" max="1" width="3.6640625" style="1" customWidth="1"/>
    <col min="2" max="2" width="4.44140625" style="1" bestFit="1" customWidth="1"/>
    <col min="3" max="3" width="8.21875" style="1" bestFit="1" customWidth="1"/>
    <col min="4" max="4" width="4.77734375" style="1" bestFit="1" customWidth="1"/>
    <col min="5" max="5" width="8.21875" style="1" bestFit="1" customWidth="1"/>
    <col min="6" max="6" width="5.44140625" style="1" bestFit="1" customWidth="1"/>
    <col min="7" max="7" width="8.21875" style="1" bestFit="1" customWidth="1"/>
    <col min="8" max="8" width="4.44140625" style="1" bestFit="1" customWidth="1"/>
    <col min="9" max="9" width="6.77734375" style="1" bestFit="1" customWidth="1"/>
    <col min="10" max="10" width="5.44140625" style="1" bestFit="1" customWidth="1"/>
    <col min="11" max="11" width="8.21875" style="1" bestFit="1" customWidth="1"/>
    <col min="12" max="12" width="4.77734375" style="1" bestFit="1" customWidth="1"/>
    <col min="13" max="13" width="8.21875" style="1" bestFit="1" customWidth="1"/>
    <col min="14" max="14" width="5.44140625" style="1" bestFit="1" customWidth="1"/>
    <col min="15" max="15" width="6.77734375" style="1" bestFit="1" customWidth="1"/>
    <col min="16" max="16" width="5.44140625" style="1" bestFit="1" customWidth="1"/>
    <col min="17" max="16384" width="2.88671875" style="1"/>
  </cols>
  <sheetData>
    <row r="1" spans="1:15" ht="15" customHeight="1" x14ac:dyDescent="0.2">
      <c r="A1" s="533" t="s">
        <v>550</v>
      </c>
      <c r="B1" s="533"/>
      <c r="C1" s="533"/>
      <c r="D1" s="533"/>
      <c r="E1" s="533"/>
      <c r="F1" s="533"/>
      <c r="G1" s="533"/>
      <c r="H1" s="533"/>
      <c r="I1" s="533"/>
    </row>
    <row r="2" spans="1:15" ht="15" customHeight="1" x14ac:dyDescent="0.2">
      <c r="A2" s="534" t="s">
        <v>28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35" t="s">
        <v>14</v>
      </c>
      <c r="C5" s="536"/>
      <c r="D5" s="535" t="s">
        <v>15</v>
      </c>
      <c r="E5" s="536"/>
      <c r="F5" s="535" t="s">
        <v>16</v>
      </c>
      <c r="G5" s="536"/>
      <c r="H5" s="535" t="s">
        <v>8</v>
      </c>
      <c r="I5" s="536"/>
      <c r="J5" s="535" t="s">
        <v>9</v>
      </c>
      <c r="K5" s="536"/>
    </row>
    <row r="6" spans="1:15" s="2" customFormat="1" ht="15" customHeight="1" x14ac:dyDescent="0.2">
      <c r="A6" s="532"/>
      <c r="B6" s="103" t="s">
        <v>12</v>
      </c>
      <c r="C6" s="469" t="s">
        <v>13</v>
      </c>
      <c r="D6" s="105" t="s">
        <v>12</v>
      </c>
      <c r="E6" s="104" t="s">
        <v>13</v>
      </c>
      <c r="F6" s="472" t="s">
        <v>12</v>
      </c>
      <c r="G6" s="474" t="s">
        <v>13</v>
      </c>
      <c r="H6" s="105" t="s">
        <v>12</v>
      </c>
      <c r="I6" s="104" t="s">
        <v>13</v>
      </c>
      <c r="J6" s="472" t="s">
        <v>12</v>
      </c>
      <c r="K6" s="106" t="s">
        <v>13</v>
      </c>
    </row>
    <row r="7" spans="1:15" ht="15" customHeight="1" x14ac:dyDescent="0.2">
      <c r="A7" s="506" t="s">
        <v>594</v>
      </c>
      <c r="B7" s="89">
        <v>280</v>
      </c>
      <c r="C7" s="470">
        <v>2707575</v>
      </c>
      <c r="D7" s="13">
        <v>7657</v>
      </c>
      <c r="E7" s="85">
        <v>4400959</v>
      </c>
      <c r="F7" s="102">
        <v>28455</v>
      </c>
      <c r="G7" s="12">
        <v>556598</v>
      </c>
      <c r="H7" s="13">
        <v>739</v>
      </c>
      <c r="I7" s="85">
        <v>236851</v>
      </c>
      <c r="J7" s="475">
        <v>37131</v>
      </c>
      <c r="K7" s="16">
        <v>7901983</v>
      </c>
    </row>
    <row r="8" spans="1:15" ht="15" customHeight="1" x14ac:dyDescent="0.2">
      <c r="A8" s="506" t="s">
        <v>589</v>
      </c>
      <c r="B8" s="89">
        <v>283</v>
      </c>
      <c r="C8" s="470">
        <v>2434130</v>
      </c>
      <c r="D8" s="13">
        <v>7226</v>
      </c>
      <c r="E8" s="85">
        <v>4312362</v>
      </c>
      <c r="F8" s="102">
        <v>34238</v>
      </c>
      <c r="G8" s="12">
        <v>610442</v>
      </c>
      <c r="H8" s="13">
        <v>544</v>
      </c>
      <c r="I8" s="85">
        <v>158129</v>
      </c>
      <c r="J8" s="475">
        <v>42291</v>
      </c>
      <c r="K8" s="16">
        <v>7515063</v>
      </c>
    </row>
    <row r="9" spans="1:15" ht="15" customHeight="1" x14ac:dyDescent="0.2">
      <c r="A9" s="506" t="s">
        <v>576</v>
      </c>
      <c r="B9" s="89">
        <v>295</v>
      </c>
      <c r="C9" s="470">
        <v>2425605</v>
      </c>
      <c r="D9" s="13">
        <v>6320</v>
      </c>
      <c r="E9" s="85">
        <v>3676655</v>
      </c>
      <c r="F9" s="102">
        <v>33036</v>
      </c>
      <c r="G9" s="12">
        <v>589782</v>
      </c>
      <c r="H9" s="13">
        <v>567</v>
      </c>
      <c r="I9" s="85">
        <v>168622</v>
      </c>
      <c r="J9" s="475">
        <v>40218</v>
      </c>
      <c r="K9" s="16">
        <v>6860664</v>
      </c>
    </row>
    <row r="10" spans="1:15" ht="15" customHeight="1" x14ac:dyDescent="0.2">
      <c r="A10" s="506" t="s">
        <v>577</v>
      </c>
      <c r="B10" s="89">
        <v>279</v>
      </c>
      <c r="C10" s="470">
        <v>2031835</v>
      </c>
      <c r="D10" s="13">
        <v>5986</v>
      </c>
      <c r="E10" s="85">
        <v>3800338</v>
      </c>
      <c r="F10" s="102">
        <v>30486</v>
      </c>
      <c r="G10" s="12">
        <v>574290</v>
      </c>
      <c r="H10" s="13">
        <v>474</v>
      </c>
      <c r="I10" s="85">
        <v>185960</v>
      </c>
      <c r="J10" s="475">
        <v>37225</v>
      </c>
      <c r="K10" s="16">
        <v>6592423</v>
      </c>
    </row>
    <row r="11" spans="1:15" ht="15" customHeight="1" x14ac:dyDescent="0.2">
      <c r="A11" s="506" t="s">
        <v>590</v>
      </c>
      <c r="B11" s="89">
        <v>223</v>
      </c>
      <c r="C11" s="470">
        <v>1853623</v>
      </c>
      <c r="D11" s="13">
        <v>5988</v>
      </c>
      <c r="E11" s="85">
        <v>3883735</v>
      </c>
      <c r="F11" s="102">
        <v>32810</v>
      </c>
      <c r="G11" s="12">
        <v>626204</v>
      </c>
      <c r="H11" s="13">
        <v>291</v>
      </c>
      <c r="I11" s="85">
        <v>143900</v>
      </c>
      <c r="J11" s="475">
        <v>39312</v>
      </c>
      <c r="K11" s="16">
        <v>6507462</v>
      </c>
    </row>
    <row r="12" spans="1:15" ht="15" customHeight="1" x14ac:dyDescent="0.2">
      <c r="A12" s="506" t="s">
        <v>579</v>
      </c>
      <c r="B12" s="89">
        <v>258</v>
      </c>
      <c r="C12" s="470">
        <v>2180900</v>
      </c>
      <c r="D12" s="13">
        <v>5632</v>
      </c>
      <c r="E12" s="85">
        <v>3687652</v>
      </c>
      <c r="F12" s="102">
        <v>28873</v>
      </c>
      <c r="G12" s="12">
        <v>484580</v>
      </c>
      <c r="H12" s="13">
        <v>253</v>
      </c>
      <c r="I12" s="85">
        <v>189753</v>
      </c>
      <c r="J12" s="475">
        <v>35016</v>
      </c>
      <c r="K12" s="16">
        <v>6542885</v>
      </c>
    </row>
    <row r="13" spans="1:15" ht="15" customHeight="1" x14ac:dyDescent="0.2">
      <c r="A13" s="506" t="s">
        <v>580</v>
      </c>
      <c r="B13" s="89">
        <v>253</v>
      </c>
      <c r="C13" s="470">
        <v>2397278</v>
      </c>
      <c r="D13" s="13">
        <v>5758</v>
      </c>
      <c r="E13" s="215">
        <v>3569022</v>
      </c>
      <c r="F13" s="102">
        <v>33527</v>
      </c>
      <c r="G13" s="12">
        <v>541059</v>
      </c>
      <c r="H13" s="13">
        <v>273</v>
      </c>
      <c r="I13" s="85">
        <v>154533</v>
      </c>
      <c r="J13" s="475">
        <v>39811</v>
      </c>
      <c r="K13" s="16">
        <v>6661892</v>
      </c>
    </row>
    <row r="14" spans="1:15" ht="15" customHeight="1" x14ac:dyDescent="0.2">
      <c r="A14" s="507" t="s">
        <v>581</v>
      </c>
      <c r="B14" s="268">
        <v>188</v>
      </c>
      <c r="C14" s="471">
        <v>2093183</v>
      </c>
      <c r="D14" s="268">
        <v>5653</v>
      </c>
      <c r="E14" s="267">
        <v>3774625</v>
      </c>
      <c r="F14" s="473">
        <v>30071</v>
      </c>
      <c r="G14" s="471">
        <v>554796</v>
      </c>
      <c r="H14" s="268">
        <v>245</v>
      </c>
      <c r="I14" s="267">
        <v>155990</v>
      </c>
      <c r="J14" s="476">
        <v>36157</v>
      </c>
      <c r="K14" s="86">
        <v>6578594</v>
      </c>
    </row>
    <row r="15" spans="1:15" ht="15" customHeight="1" x14ac:dyDescent="0.2">
      <c r="A15" s="507" t="s">
        <v>593</v>
      </c>
      <c r="B15" s="268">
        <v>159</v>
      </c>
      <c r="C15" s="471">
        <v>2098290</v>
      </c>
      <c r="D15" s="268">
        <v>5066</v>
      </c>
      <c r="E15" s="267">
        <v>3497507</v>
      </c>
      <c r="F15" s="473">
        <v>28724</v>
      </c>
      <c r="G15" s="471">
        <v>1017737</v>
      </c>
      <c r="H15" s="268">
        <v>202</v>
      </c>
      <c r="I15" s="471">
        <v>146810</v>
      </c>
      <c r="J15" s="257">
        <v>34151</v>
      </c>
      <c r="K15" s="86">
        <v>6760344</v>
      </c>
    </row>
    <row r="16" spans="1:15" ht="15" customHeight="1" x14ac:dyDescent="0.2">
      <c r="A16" s="507" t="s">
        <v>583</v>
      </c>
      <c r="B16" s="268">
        <v>191</v>
      </c>
      <c r="C16" s="471">
        <v>2949500</v>
      </c>
      <c r="D16" s="268">
        <v>4304</v>
      </c>
      <c r="E16" s="471">
        <v>3135117</v>
      </c>
      <c r="F16" s="268">
        <v>27458</v>
      </c>
      <c r="G16" s="471">
        <v>540152</v>
      </c>
      <c r="H16" s="268">
        <v>184</v>
      </c>
      <c r="I16" s="471">
        <v>137471</v>
      </c>
      <c r="J16" s="257">
        <v>32137</v>
      </c>
      <c r="K16" s="86">
        <v>6762240</v>
      </c>
    </row>
    <row r="17" spans="1:20" ht="15" customHeight="1" x14ac:dyDescent="0.2">
      <c r="A17" s="526" t="s">
        <v>379</v>
      </c>
      <c r="B17" s="526"/>
      <c r="C17" s="526"/>
      <c r="D17" s="526"/>
      <c r="E17" s="526"/>
      <c r="F17" s="526"/>
      <c r="G17" s="526"/>
      <c r="H17" s="526"/>
    </row>
    <row r="18" spans="1:20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29" t="s">
        <v>21</v>
      </c>
      <c r="O18" s="530"/>
      <c r="R18" s="10"/>
      <c r="T18" s="10"/>
    </row>
    <row r="19" spans="1:20" ht="15" customHeight="1" x14ac:dyDescent="0.2">
      <c r="A19" s="9" t="s">
        <v>11</v>
      </c>
      <c r="B19" s="524" t="s">
        <v>3</v>
      </c>
      <c r="C19" s="525"/>
      <c r="D19" s="524" t="s">
        <v>4</v>
      </c>
      <c r="E19" s="525"/>
      <c r="F19" s="524" t="s">
        <v>4</v>
      </c>
      <c r="G19" s="525"/>
      <c r="H19" s="524" t="s">
        <v>4</v>
      </c>
      <c r="I19" s="525"/>
      <c r="J19" s="524" t="s">
        <v>4</v>
      </c>
      <c r="K19" s="525"/>
      <c r="L19" s="524" t="s">
        <v>4</v>
      </c>
      <c r="M19" s="525"/>
      <c r="N19" s="524" t="s">
        <v>20</v>
      </c>
      <c r="O19" s="525"/>
      <c r="R19" s="10"/>
      <c r="T19" s="10"/>
    </row>
    <row r="20" spans="1:20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  <c r="R20" s="10"/>
      <c r="T20" s="10"/>
    </row>
    <row r="21" spans="1:20" ht="15" customHeight="1" x14ac:dyDescent="0.2">
      <c r="A21" s="506" t="s">
        <v>594</v>
      </c>
      <c r="B21" s="13">
        <v>94</v>
      </c>
      <c r="C21" s="85">
        <v>2134705</v>
      </c>
      <c r="D21" s="89">
        <v>62</v>
      </c>
      <c r="E21" s="101">
        <v>445929</v>
      </c>
      <c r="F21" s="13">
        <v>554</v>
      </c>
      <c r="G21" s="85">
        <v>2467750</v>
      </c>
      <c r="H21" s="89">
        <v>254</v>
      </c>
      <c r="I21" s="101">
        <v>459255</v>
      </c>
      <c r="J21" s="13">
        <v>346</v>
      </c>
      <c r="K21" s="85">
        <v>277456</v>
      </c>
      <c r="L21" s="89">
        <v>7591</v>
      </c>
      <c r="M21" s="101">
        <v>1705875</v>
      </c>
      <c r="N21" s="89">
        <v>28230</v>
      </c>
      <c r="O21" s="85">
        <v>411013</v>
      </c>
      <c r="P21" s="8"/>
    </row>
    <row r="22" spans="1:20" ht="15" customHeight="1" x14ac:dyDescent="0.2">
      <c r="A22" s="506" t="s">
        <v>589</v>
      </c>
      <c r="B22" s="13">
        <v>78</v>
      </c>
      <c r="C22" s="85">
        <v>1665493</v>
      </c>
      <c r="D22" s="89">
        <v>62</v>
      </c>
      <c r="E22" s="101">
        <v>465087</v>
      </c>
      <c r="F22" s="13">
        <v>614</v>
      </c>
      <c r="G22" s="85">
        <v>2694702</v>
      </c>
      <c r="H22" s="89">
        <v>181</v>
      </c>
      <c r="I22" s="101">
        <v>366862</v>
      </c>
      <c r="J22" s="13">
        <v>355</v>
      </c>
      <c r="K22" s="85">
        <v>285291</v>
      </c>
      <c r="L22" s="89">
        <v>6993</v>
      </c>
      <c r="M22" s="101">
        <v>1529965</v>
      </c>
      <c r="N22" s="89">
        <v>34008</v>
      </c>
      <c r="O22" s="85">
        <v>507663</v>
      </c>
      <c r="P22" s="8"/>
    </row>
    <row r="23" spans="1:20" ht="15" customHeight="1" x14ac:dyDescent="0.2">
      <c r="A23" s="506" t="s">
        <v>576</v>
      </c>
      <c r="B23" s="13">
        <v>74</v>
      </c>
      <c r="C23" s="85">
        <v>1662312</v>
      </c>
      <c r="D23" s="89">
        <v>41</v>
      </c>
      <c r="E23" s="101">
        <v>302477</v>
      </c>
      <c r="F23" s="13">
        <v>521</v>
      </c>
      <c r="G23" s="85">
        <v>2278123</v>
      </c>
      <c r="H23" s="89">
        <v>203</v>
      </c>
      <c r="I23" s="101">
        <v>403757</v>
      </c>
      <c r="J23" s="13">
        <v>412</v>
      </c>
      <c r="K23" s="85">
        <v>326924</v>
      </c>
      <c r="L23" s="89">
        <v>6503</v>
      </c>
      <c r="M23" s="101">
        <v>1426188</v>
      </c>
      <c r="N23" s="89">
        <v>32464</v>
      </c>
      <c r="O23" s="85">
        <v>460883</v>
      </c>
      <c r="P23" s="8"/>
    </row>
    <row r="24" spans="1:20" ht="15" customHeight="1" x14ac:dyDescent="0.2">
      <c r="A24" s="506" t="s">
        <v>577</v>
      </c>
      <c r="B24" s="13">
        <v>60</v>
      </c>
      <c r="C24" s="85">
        <v>1335766</v>
      </c>
      <c r="D24" s="89">
        <v>42</v>
      </c>
      <c r="E24" s="101">
        <v>315930</v>
      </c>
      <c r="F24" s="13">
        <v>547</v>
      </c>
      <c r="G24" s="85">
        <v>2444333</v>
      </c>
      <c r="H24" s="89">
        <v>179</v>
      </c>
      <c r="I24" s="101">
        <v>360209</v>
      </c>
      <c r="J24" s="13">
        <v>445</v>
      </c>
      <c r="K24" s="85">
        <v>337329</v>
      </c>
      <c r="L24" s="89">
        <v>6334</v>
      </c>
      <c r="M24" s="101">
        <v>1377240</v>
      </c>
      <c r="N24" s="89">
        <v>29618</v>
      </c>
      <c r="O24" s="85">
        <v>421616</v>
      </c>
      <c r="P24" s="8"/>
    </row>
    <row r="25" spans="1:20" ht="15" customHeight="1" x14ac:dyDescent="0.2">
      <c r="A25" s="506" t="s">
        <v>590</v>
      </c>
      <c r="B25" s="13">
        <v>53</v>
      </c>
      <c r="C25" s="85">
        <v>1271873</v>
      </c>
      <c r="D25" s="89">
        <v>55</v>
      </c>
      <c r="E25" s="101">
        <v>419382</v>
      </c>
      <c r="F25" s="13">
        <v>516</v>
      </c>
      <c r="G25" s="85">
        <v>2331731</v>
      </c>
      <c r="H25" s="89">
        <v>151</v>
      </c>
      <c r="I25" s="101">
        <v>325941</v>
      </c>
      <c r="J25" s="13">
        <v>363</v>
      </c>
      <c r="K25" s="85">
        <v>275767</v>
      </c>
      <c r="L25" s="89">
        <v>6237</v>
      </c>
      <c r="M25" s="101">
        <v>1402325</v>
      </c>
      <c r="N25" s="89">
        <v>31937</v>
      </c>
      <c r="O25" s="85">
        <v>480443</v>
      </c>
      <c r="P25" s="8"/>
    </row>
    <row r="26" spans="1:20" ht="15" customHeight="1" x14ac:dyDescent="0.2">
      <c r="A26" s="506" t="s">
        <v>579</v>
      </c>
      <c r="B26" s="13">
        <v>56</v>
      </c>
      <c r="C26" s="85">
        <v>1492005</v>
      </c>
      <c r="D26" s="89">
        <v>63</v>
      </c>
      <c r="E26" s="101">
        <v>467032</v>
      </c>
      <c r="F26" s="13">
        <v>516</v>
      </c>
      <c r="G26" s="85">
        <v>2335687</v>
      </c>
      <c r="H26" s="89">
        <v>148</v>
      </c>
      <c r="I26" s="101">
        <v>317603</v>
      </c>
      <c r="J26" s="13">
        <v>380</v>
      </c>
      <c r="K26" s="85">
        <v>288128</v>
      </c>
      <c r="L26" s="89">
        <v>5454</v>
      </c>
      <c r="M26" s="101">
        <v>1240350</v>
      </c>
      <c r="N26" s="89">
        <v>28399</v>
      </c>
      <c r="O26" s="85">
        <v>402080</v>
      </c>
      <c r="P26" s="7"/>
    </row>
    <row r="27" spans="1:20" ht="15" customHeight="1" x14ac:dyDescent="0.2">
      <c r="A27" s="506" t="s">
        <v>580</v>
      </c>
      <c r="B27" s="13">
        <v>60</v>
      </c>
      <c r="C27" s="85">
        <v>1636266</v>
      </c>
      <c r="D27" s="89">
        <v>93</v>
      </c>
      <c r="E27" s="101">
        <v>721640</v>
      </c>
      <c r="F27" s="13">
        <v>429</v>
      </c>
      <c r="G27" s="85">
        <v>1934580</v>
      </c>
      <c r="H27" s="89">
        <v>134</v>
      </c>
      <c r="I27" s="101">
        <v>289456</v>
      </c>
      <c r="J27" s="13">
        <v>394</v>
      </c>
      <c r="K27" s="85">
        <v>294514</v>
      </c>
      <c r="L27" s="89">
        <v>5577</v>
      </c>
      <c r="M27" s="101">
        <v>1321456</v>
      </c>
      <c r="N27" s="89">
        <v>33124</v>
      </c>
      <c r="O27" s="85">
        <v>463980</v>
      </c>
      <c r="P27" s="7"/>
    </row>
    <row r="28" spans="1:20" s="301" customFormat="1" ht="15" customHeight="1" x14ac:dyDescent="0.2">
      <c r="A28" s="507" t="s">
        <v>581</v>
      </c>
      <c r="B28" s="266">
        <v>54</v>
      </c>
      <c r="C28" s="267">
        <v>1600649</v>
      </c>
      <c r="D28" s="268">
        <v>138</v>
      </c>
      <c r="E28" s="269">
        <v>1055798</v>
      </c>
      <c r="F28" s="266">
        <v>342</v>
      </c>
      <c r="G28" s="267">
        <v>1606043</v>
      </c>
      <c r="H28" s="268">
        <v>129</v>
      </c>
      <c r="I28" s="269">
        <v>258317</v>
      </c>
      <c r="J28" s="266">
        <v>384</v>
      </c>
      <c r="K28" s="267">
        <v>272576</v>
      </c>
      <c r="L28" s="268">
        <v>5934</v>
      </c>
      <c r="M28" s="269">
        <v>1356667</v>
      </c>
      <c r="N28" s="268">
        <v>29176</v>
      </c>
      <c r="O28" s="85">
        <v>428544</v>
      </c>
    </row>
    <row r="29" spans="1:20" s="301" customFormat="1" ht="15" customHeight="1" x14ac:dyDescent="0.2">
      <c r="A29" s="507" t="s">
        <v>593</v>
      </c>
      <c r="B29" s="266">
        <v>96</v>
      </c>
      <c r="C29" s="267">
        <v>2145281</v>
      </c>
      <c r="D29" s="268">
        <v>90</v>
      </c>
      <c r="E29" s="269">
        <v>673919</v>
      </c>
      <c r="F29" s="266">
        <v>314</v>
      </c>
      <c r="G29" s="267">
        <v>1439812</v>
      </c>
      <c r="H29" s="268">
        <v>232</v>
      </c>
      <c r="I29" s="269">
        <v>422531</v>
      </c>
      <c r="J29" s="266">
        <v>413</v>
      </c>
      <c r="K29" s="267">
        <v>287540</v>
      </c>
      <c r="L29" s="268">
        <v>5905</v>
      </c>
      <c r="M29" s="269">
        <v>1400464</v>
      </c>
      <c r="N29" s="268">
        <v>27101</v>
      </c>
      <c r="O29" s="85">
        <v>390797</v>
      </c>
    </row>
    <row r="30" spans="1:20" s="301" customFormat="1" ht="15" customHeight="1" x14ac:dyDescent="0.2">
      <c r="A30" s="507" t="s">
        <v>583</v>
      </c>
      <c r="B30" s="266">
        <v>74</v>
      </c>
      <c r="C30" s="267">
        <v>2484273</v>
      </c>
      <c r="D30" s="266">
        <v>116</v>
      </c>
      <c r="E30" s="267">
        <v>871091</v>
      </c>
      <c r="F30" s="266">
        <v>343</v>
      </c>
      <c r="G30" s="267">
        <v>1605529</v>
      </c>
      <c r="H30" s="266">
        <v>94</v>
      </c>
      <c r="I30" s="267">
        <v>179479</v>
      </c>
      <c r="J30" s="266">
        <v>364</v>
      </c>
      <c r="K30" s="267">
        <v>260296</v>
      </c>
      <c r="L30" s="266">
        <v>4621</v>
      </c>
      <c r="M30" s="267">
        <v>963405</v>
      </c>
      <c r="N30" s="266">
        <v>26525</v>
      </c>
      <c r="O30" s="267">
        <v>398167</v>
      </c>
    </row>
    <row r="31" spans="1:20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20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5">
    <mergeCell ref="J18:K18"/>
    <mergeCell ref="N18:O18"/>
    <mergeCell ref="L18:M18"/>
    <mergeCell ref="A5:A6"/>
    <mergeCell ref="A1:I1"/>
    <mergeCell ref="A2:O3"/>
    <mergeCell ref="H5:I5"/>
    <mergeCell ref="J5:K5"/>
    <mergeCell ref="A4:G4"/>
    <mergeCell ref="B5:C5"/>
    <mergeCell ref="D5:E5"/>
    <mergeCell ref="F5:G5"/>
    <mergeCell ref="A17:H17"/>
    <mergeCell ref="B18:C18"/>
    <mergeCell ref="D18:E18"/>
    <mergeCell ref="F18:G18"/>
    <mergeCell ref="H18:I18"/>
    <mergeCell ref="A31:O32"/>
    <mergeCell ref="L19:M19"/>
    <mergeCell ref="N19:O19"/>
    <mergeCell ref="B19:C19"/>
    <mergeCell ref="D19:E19"/>
    <mergeCell ref="F19:G19"/>
    <mergeCell ref="H19:I19"/>
    <mergeCell ref="J19:K1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3" ySplit="3" topLeftCell="D4" activePane="bottomRight" state="frozen"/>
      <selection activeCell="L15" sqref="L15"/>
      <selection pane="topRight" activeCell="L15" sqref="L15"/>
      <selection pane="bottomLeft" activeCell="L15" sqref="L15"/>
      <selection pane="bottomRight" activeCell="D4" sqref="D4"/>
    </sheetView>
  </sheetViews>
  <sheetFormatPr defaultColWidth="9" defaultRowHeight="15" customHeight="1" x14ac:dyDescent="0.2"/>
  <cols>
    <col min="1" max="1" width="3" style="398" bestFit="1" customWidth="1"/>
    <col min="2" max="2" width="4.6640625" style="398" bestFit="1" customWidth="1"/>
    <col min="3" max="3" width="14.6640625" style="395" customWidth="1"/>
    <col min="4" max="14" width="6.109375" style="398" customWidth="1"/>
    <col min="15" max="16384" width="9" style="398"/>
  </cols>
  <sheetData>
    <row r="1" spans="1:14" ht="15" customHeight="1" x14ac:dyDescent="0.2">
      <c r="A1" s="551" t="s">
        <v>369</v>
      </c>
      <c r="B1" s="551"/>
      <c r="C1" s="551"/>
      <c r="D1" s="551"/>
      <c r="E1" s="551"/>
      <c r="M1" s="559" t="s">
        <v>240</v>
      </c>
      <c r="N1" s="559"/>
    </row>
    <row r="2" spans="1:14" ht="15" customHeight="1" x14ac:dyDescent="0.2">
      <c r="A2" s="552"/>
      <c r="B2" s="553"/>
      <c r="C2" s="554"/>
      <c r="D2" s="412" t="s">
        <v>294</v>
      </c>
      <c r="E2" s="412" t="s">
        <v>174</v>
      </c>
      <c r="F2" s="412" t="s">
        <v>295</v>
      </c>
      <c r="G2" s="412" t="s">
        <v>296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ht="15" customHeight="1" x14ac:dyDescent="0.2">
      <c r="A3" s="555"/>
      <c r="B3" s="556"/>
      <c r="C3" s="557"/>
      <c r="D3" s="420">
        <v>331445</v>
      </c>
      <c r="E3" s="420">
        <v>13883</v>
      </c>
      <c r="F3" s="420">
        <v>2793</v>
      </c>
      <c r="G3" s="420">
        <v>21866</v>
      </c>
      <c r="H3" s="420">
        <v>0</v>
      </c>
      <c r="I3" s="420">
        <v>163625</v>
      </c>
      <c r="J3" s="420">
        <v>90132</v>
      </c>
      <c r="K3" s="420">
        <v>24269</v>
      </c>
      <c r="L3" s="420">
        <v>0</v>
      </c>
      <c r="M3" s="420">
        <v>9572</v>
      </c>
      <c r="N3" s="420">
        <v>5305</v>
      </c>
    </row>
    <row r="4" spans="1:14" ht="15" customHeight="1" x14ac:dyDescent="0.2">
      <c r="A4" s="517" t="s">
        <v>175</v>
      </c>
      <c r="B4" s="547" t="s">
        <v>176</v>
      </c>
      <c r="C4" s="548"/>
      <c r="D4" s="413">
        <v>5379</v>
      </c>
      <c r="E4" s="413">
        <v>0</v>
      </c>
      <c r="F4" s="413">
        <v>2682</v>
      </c>
      <c r="G4" s="413">
        <v>1200</v>
      </c>
      <c r="H4" s="413">
        <v>0</v>
      </c>
      <c r="I4" s="413">
        <v>1497</v>
      </c>
      <c r="J4" s="413">
        <v>0</v>
      </c>
      <c r="K4" s="413">
        <v>0</v>
      </c>
      <c r="L4" s="413">
        <v>0</v>
      </c>
      <c r="M4" s="413">
        <v>0</v>
      </c>
      <c r="N4" s="413">
        <v>0</v>
      </c>
    </row>
    <row r="5" spans="1:14" ht="15" customHeight="1" x14ac:dyDescent="0.2">
      <c r="A5" s="401"/>
      <c r="B5" s="402" t="s">
        <v>239</v>
      </c>
      <c r="C5" s="189" t="s">
        <v>177</v>
      </c>
      <c r="D5" s="413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5" customHeight="1" x14ac:dyDescent="0.2">
      <c r="A6" s="401"/>
      <c r="B6" s="402" t="s">
        <v>178</v>
      </c>
      <c r="C6" s="189" t="s">
        <v>179</v>
      </c>
      <c r="D6" s="413">
        <v>1206</v>
      </c>
      <c r="E6" s="413"/>
      <c r="F6" s="413">
        <v>1206</v>
      </c>
      <c r="G6" s="413"/>
      <c r="H6" s="413"/>
      <c r="I6" s="413"/>
      <c r="J6" s="413"/>
      <c r="K6" s="413"/>
      <c r="L6" s="413"/>
      <c r="M6" s="413"/>
      <c r="N6" s="413"/>
    </row>
    <row r="7" spans="1:14" ht="15" customHeight="1" x14ac:dyDescent="0.2">
      <c r="A7" s="401"/>
      <c r="B7" s="402" t="s">
        <v>293</v>
      </c>
      <c r="C7" s="189" t="s">
        <v>255</v>
      </c>
      <c r="D7" s="413">
        <v>4173</v>
      </c>
      <c r="E7" s="413"/>
      <c r="F7" s="413">
        <v>1476</v>
      </c>
      <c r="G7" s="413">
        <v>1200</v>
      </c>
      <c r="H7" s="413"/>
      <c r="I7" s="413">
        <v>1497</v>
      </c>
      <c r="J7" s="413"/>
      <c r="K7" s="413"/>
      <c r="L7" s="413"/>
      <c r="M7" s="413"/>
      <c r="N7" s="413"/>
    </row>
    <row r="8" spans="1:14" ht="15" customHeight="1" x14ac:dyDescent="0.2">
      <c r="A8" s="401"/>
      <c r="B8" s="403" t="s">
        <v>256</v>
      </c>
      <c r="C8" s="357" t="s">
        <v>84</v>
      </c>
      <c r="D8" s="413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5" customHeight="1" x14ac:dyDescent="0.2">
      <c r="A9" s="404" t="s">
        <v>180</v>
      </c>
      <c r="B9" s="549" t="s">
        <v>181</v>
      </c>
      <c r="C9" s="550"/>
      <c r="D9" s="417">
        <v>0</v>
      </c>
      <c r="E9" s="417">
        <v>0</v>
      </c>
      <c r="F9" s="417">
        <v>0</v>
      </c>
      <c r="G9" s="417">
        <v>0</v>
      </c>
      <c r="H9" s="417">
        <v>0</v>
      </c>
      <c r="I9" s="417">
        <v>0</v>
      </c>
      <c r="J9" s="417">
        <v>0</v>
      </c>
      <c r="K9" s="417">
        <v>0</v>
      </c>
      <c r="L9" s="417">
        <v>0</v>
      </c>
      <c r="M9" s="417">
        <v>0</v>
      </c>
      <c r="N9" s="417">
        <v>0</v>
      </c>
    </row>
    <row r="10" spans="1:14" ht="15" customHeight="1" x14ac:dyDescent="0.2">
      <c r="A10" s="401"/>
      <c r="B10" s="402" t="s">
        <v>182</v>
      </c>
      <c r="C10" s="189" t="s">
        <v>183</v>
      </c>
      <c r="D10" s="413">
        <v>0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/>
    </row>
    <row r="11" spans="1:14" ht="15" customHeight="1" x14ac:dyDescent="0.2">
      <c r="A11" s="401"/>
      <c r="B11" s="402" t="s">
        <v>257</v>
      </c>
      <c r="C11" s="189" t="s">
        <v>108</v>
      </c>
      <c r="D11" s="413">
        <v>0</v>
      </c>
      <c r="E11" s="413"/>
      <c r="F11" s="413"/>
      <c r="G11" s="413"/>
      <c r="H11" s="413"/>
      <c r="I11" s="413"/>
      <c r="J11" s="413"/>
      <c r="K11" s="413"/>
      <c r="L11" s="413"/>
      <c r="M11" s="413"/>
      <c r="N11" s="413"/>
    </row>
    <row r="12" spans="1:14" ht="15" customHeight="1" x14ac:dyDescent="0.2">
      <c r="A12" s="401"/>
      <c r="B12" s="402" t="s">
        <v>184</v>
      </c>
      <c r="C12" s="189" t="s">
        <v>185</v>
      </c>
      <c r="D12" s="413">
        <v>0</v>
      </c>
      <c r="E12" s="413"/>
      <c r="F12" s="413"/>
      <c r="G12" s="413"/>
      <c r="H12" s="413"/>
      <c r="I12" s="413"/>
      <c r="J12" s="413"/>
      <c r="K12" s="413"/>
      <c r="L12" s="413"/>
      <c r="M12" s="413"/>
      <c r="N12" s="413"/>
    </row>
    <row r="13" spans="1:14" ht="15" customHeight="1" x14ac:dyDescent="0.2">
      <c r="A13" s="405"/>
      <c r="B13" s="403" t="s">
        <v>322</v>
      </c>
      <c r="C13" s="406" t="s">
        <v>311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5" customHeight="1" x14ac:dyDescent="0.2">
      <c r="A14" s="401" t="s">
        <v>186</v>
      </c>
      <c r="B14" s="547" t="s">
        <v>187</v>
      </c>
      <c r="C14" s="548"/>
      <c r="D14" s="417">
        <v>3080</v>
      </c>
      <c r="E14" s="417">
        <v>0</v>
      </c>
      <c r="F14" s="417">
        <v>0</v>
      </c>
      <c r="G14" s="417">
        <v>3080</v>
      </c>
      <c r="H14" s="417">
        <v>0</v>
      </c>
      <c r="I14" s="417">
        <v>0</v>
      </c>
      <c r="J14" s="417">
        <v>0</v>
      </c>
      <c r="K14" s="417">
        <v>0</v>
      </c>
      <c r="L14" s="417">
        <v>0</v>
      </c>
      <c r="M14" s="417">
        <v>0</v>
      </c>
      <c r="N14" s="417">
        <v>0</v>
      </c>
    </row>
    <row r="15" spans="1:14" ht="15" customHeight="1" x14ac:dyDescent="0.2">
      <c r="A15" s="401"/>
      <c r="B15" s="402" t="s">
        <v>279</v>
      </c>
      <c r="C15" s="189" t="s">
        <v>125</v>
      </c>
      <c r="D15" s="413">
        <v>0</v>
      </c>
      <c r="E15" s="413"/>
      <c r="F15" s="413"/>
      <c r="G15" s="413"/>
      <c r="H15" s="413"/>
      <c r="I15" s="413"/>
      <c r="J15" s="413"/>
      <c r="K15" s="413"/>
      <c r="L15" s="413"/>
      <c r="M15" s="413"/>
      <c r="N15" s="413"/>
    </row>
    <row r="16" spans="1:14" ht="15" customHeight="1" x14ac:dyDescent="0.2">
      <c r="A16" s="401"/>
      <c r="B16" s="402" t="s">
        <v>280</v>
      </c>
      <c r="C16" s="189" t="s">
        <v>260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245"/>
    </row>
    <row r="17" spans="1:14" ht="15" customHeight="1" x14ac:dyDescent="0.2">
      <c r="A17" s="401"/>
      <c r="B17" s="402" t="s">
        <v>188</v>
      </c>
      <c r="C17" s="189" t="s">
        <v>261</v>
      </c>
      <c r="D17" s="413">
        <v>3080</v>
      </c>
      <c r="E17" s="413"/>
      <c r="F17" s="413"/>
      <c r="G17" s="413">
        <v>3080</v>
      </c>
      <c r="H17" s="413"/>
      <c r="I17" s="413"/>
      <c r="J17" s="427"/>
      <c r="K17" s="413"/>
      <c r="L17" s="413"/>
      <c r="M17" s="413"/>
      <c r="N17" s="413"/>
    </row>
    <row r="18" spans="1:14" ht="15" customHeight="1" x14ac:dyDescent="0.2">
      <c r="A18" s="401"/>
      <c r="B18" s="402" t="s">
        <v>262</v>
      </c>
      <c r="C18" s="189" t="s">
        <v>136</v>
      </c>
      <c r="D18" s="413">
        <v>0</v>
      </c>
      <c r="E18" s="413"/>
      <c r="F18" s="413"/>
      <c r="G18" s="413"/>
      <c r="H18" s="413"/>
      <c r="I18" s="413"/>
      <c r="J18" s="413"/>
      <c r="K18" s="413"/>
      <c r="L18" s="413"/>
      <c r="M18" s="413"/>
      <c r="N18" s="413"/>
    </row>
    <row r="19" spans="1:14" ht="15" customHeight="1" x14ac:dyDescent="0.2">
      <c r="A19" s="401"/>
      <c r="B19" s="402" t="s">
        <v>189</v>
      </c>
      <c r="C19" s="189" t="s">
        <v>190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5" customHeight="1" x14ac:dyDescent="0.2">
      <c r="A20" s="401"/>
      <c r="B20" s="402" t="s">
        <v>191</v>
      </c>
      <c r="C20" s="189" t="s">
        <v>192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5" customHeight="1" x14ac:dyDescent="0.2">
      <c r="A21" s="405"/>
      <c r="B21" s="403" t="s">
        <v>193</v>
      </c>
      <c r="C21" s="357" t="s">
        <v>281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5" customHeight="1" x14ac:dyDescent="0.2">
      <c r="A22" s="401" t="s">
        <v>194</v>
      </c>
      <c r="B22" s="549" t="s">
        <v>195</v>
      </c>
      <c r="C22" s="550"/>
      <c r="D22" s="417">
        <v>300358</v>
      </c>
      <c r="E22" s="417">
        <v>13883</v>
      </c>
      <c r="F22" s="417">
        <v>0</v>
      </c>
      <c r="G22" s="417">
        <v>15820</v>
      </c>
      <c r="H22" s="417">
        <v>0</v>
      </c>
      <c r="I22" s="417">
        <v>162128</v>
      </c>
      <c r="J22" s="417">
        <v>74686</v>
      </c>
      <c r="K22" s="417">
        <v>24269</v>
      </c>
      <c r="L22" s="417">
        <v>0</v>
      </c>
      <c r="M22" s="417">
        <v>9572</v>
      </c>
      <c r="N22" s="417">
        <v>0</v>
      </c>
    </row>
    <row r="23" spans="1:14" ht="15" customHeight="1" x14ac:dyDescent="0.2">
      <c r="A23" s="401"/>
      <c r="B23" s="402" t="s">
        <v>196</v>
      </c>
      <c r="C23" s="189" t="s">
        <v>197</v>
      </c>
      <c r="D23" s="413">
        <v>0</v>
      </c>
      <c r="E23" s="413"/>
      <c r="F23" s="413"/>
      <c r="G23" s="413"/>
      <c r="H23" s="413"/>
      <c r="I23" s="413"/>
      <c r="J23" s="413"/>
      <c r="K23" s="413"/>
      <c r="L23" s="413"/>
      <c r="M23" s="413"/>
      <c r="N23" s="413"/>
    </row>
    <row r="24" spans="1:14" ht="15" customHeight="1" x14ac:dyDescent="0.2">
      <c r="A24" s="401"/>
      <c r="B24" s="402" t="s">
        <v>282</v>
      </c>
      <c r="C24" s="189" t="s">
        <v>78</v>
      </c>
      <c r="D24" s="427">
        <v>186788</v>
      </c>
      <c r="E24" s="427">
        <v>13883</v>
      </c>
      <c r="F24" s="427"/>
      <c r="G24" s="427">
        <v>15820</v>
      </c>
      <c r="H24" s="427"/>
      <c r="I24" s="427">
        <v>48558</v>
      </c>
      <c r="J24" s="427">
        <v>74686</v>
      </c>
      <c r="K24" s="427">
        <v>24269</v>
      </c>
      <c r="L24" s="427"/>
      <c r="M24" s="427">
        <v>9572</v>
      </c>
      <c r="N24" s="413"/>
    </row>
    <row r="25" spans="1:14" ht="15" customHeight="1" x14ac:dyDescent="0.2">
      <c r="A25" s="401"/>
      <c r="B25" s="402" t="s">
        <v>198</v>
      </c>
      <c r="C25" s="189" t="s">
        <v>199</v>
      </c>
      <c r="D25" s="413">
        <v>0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</row>
    <row r="26" spans="1:14" ht="15" customHeight="1" x14ac:dyDescent="0.2">
      <c r="A26" s="401"/>
      <c r="B26" s="402" t="s">
        <v>200</v>
      </c>
      <c r="C26" s="189" t="s">
        <v>201</v>
      </c>
      <c r="D26" s="413">
        <v>0</v>
      </c>
      <c r="E26" s="413"/>
      <c r="F26" s="413"/>
      <c r="G26" s="413"/>
      <c r="H26" s="413"/>
      <c r="I26" s="413"/>
      <c r="J26" s="413"/>
      <c r="K26" s="413"/>
      <c r="L26" s="413"/>
      <c r="M26" s="413"/>
      <c r="N26" s="413"/>
    </row>
    <row r="27" spans="1:14" ht="15" customHeight="1" x14ac:dyDescent="0.2">
      <c r="A27" s="401"/>
      <c r="B27" s="402" t="s">
        <v>407</v>
      </c>
      <c r="C27" s="189" t="s">
        <v>392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5" customHeight="1" x14ac:dyDescent="0.2">
      <c r="A28" s="401"/>
      <c r="B28" s="402" t="s">
        <v>283</v>
      </c>
      <c r="C28" s="189" t="s">
        <v>45</v>
      </c>
      <c r="D28" s="413">
        <v>113570</v>
      </c>
      <c r="E28" s="413"/>
      <c r="F28" s="413"/>
      <c r="G28" s="413"/>
      <c r="H28" s="413"/>
      <c r="I28" s="413">
        <v>113570</v>
      </c>
      <c r="J28" s="413"/>
      <c r="K28" s="413"/>
      <c r="L28" s="413"/>
      <c r="M28" s="413"/>
      <c r="N28" s="413"/>
    </row>
    <row r="29" spans="1:14" ht="15" customHeight="1" x14ac:dyDescent="0.2">
      <c r="A29" s="401"/>
      <c r="B29" s="402" t="s">
        <v>202</v>
      </c>
      <c r="C29" s="407" t="s">
        <v>203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5" customHeight="1" x14ac:dyDescent="0.2">
      <c r="A30" s="401"/>
      <c r="B30" s="402" t="s">
        <v>266</v>
      </c>
      <c r="C30" s="407" t="s">
        <v>267</v>
      </c>
      <c r="D30" s="413">
        <v>0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5" customHeight="1" x14ac:dyDescent="0.2">
      <c r="A31" s="405"/>
      <c r="B31" s="403" t="s">
        <v>268</v>
      </c>
      <c r="C31" s="357" t="s">
        <v>269</v>
      </c>
      <c r="D31" s="420">
        <v>0</v>
      </c>
      <c r="E31" s="420"/>
      <c r="F31" s="420"/>
      <c r="G31" s="420"/>
      <c r="H31" s="420"/>
      <c r="I31" s="420"/>
      <c r="J31" s="420"/>
      <c r="K31" s="420"/>
      <c r="L31" s="420"/>
      <c r="M31" s="420"/>
      <c r="N31" s="420"/>
    </row>
    <row r="32" spans="1:14" ht="15" customHeight="1" x14ac:dyDescent="0.2">
      <c r="A32" s="401" t="s">
        <v>204</v>
      </c>
      <c r="B32" s="549" t="s">
        <v>205</v>
      </c>
      <c r="C32" s="550"/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0</v>
      </c>
      <c r="M32" s="413">
        <v>0</v>
      </c>
      <c r="N32" s="413">
        <v>0</v>
      </c>
    </row>
    <row r="33" spans="1:14" ht="15" customHeight="1" x14ac:dyDescent="0.2">
      <c r="A33" s="401"/>
      <c r="B33" s="402" t="s">
        <v>206</v>
      </c>
      <c r="C33" s="189" t="s">
        <v>207</v>
      </c>
      <c r="D33" s="413">
        <v>0</v>
      </c>
      <c r="E33" s="413"/>
      <c r="F33" s="413"/>
      <c r="G33" s="413"/>
      <c r="H33" s="413"/>
      <c r="I33" s="413"/>
      <c r="J33" s="413"/>
      <c r="K33" s="413"/>
      <c r="L33" s="413"/>
      <c r="M33" s="413"/>
      <c r="N33" s="413"/>
    </row>
    <row r="34" spans="1:14" ht="15" customHeight="1" x14ac:dyDescent="0.2">
      <c r="A34" s="401"/>
      <c r="B34" s="402" t="s">
        <v>208</v>
      </c>
      <c r="C34" s="189" t="s">
        <v>209</v>
      </c>
      <c r="D34" s="413">
        <v>0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5" customHeight="1" x14ac:dyDescent="0.2">
      <c r="A35" s="401"/>
      <c r="B35" s="402" t="s">
        <v>210</v>
      </c>
      <c r="C35" s="189" t="s">
        <v>211</v>
      </c>
      <c r="D35" s="413">
        <v>0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5" customHeight="1" x14ac:dyDescent="0.2">
      <c r="A36" s="401"/>
      <c r="B36" s="402" t="s">
        <v>270</v>
      </c>
      <c r="C36" s="189" t="s">
        <v>271</v>
      </c>
      <c r="D36" s="413">
        <v>0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13"/>
    </row>
    <row r="37" spans="1:14" ht="15" customHeight="1" x14ac:dyDescent="0.2">
      <c r="A37" s="401"/>
      <c r="B37" s="402" t="s">
        <v>212</v>
      </c>
      <c r="C37" s="189" t="s">
        <v>213</v>
      </c>
      <c r="D37" s="413">
        <v>0</v>
      </c>
      <c r="E37" s="413"/>
      <c r="F37" s="413"/>
      <c r="G37" s="413"/>
      <c r="H37" s="413"/>
      <c r="I37" s="413"/>
      <c r="J37" s="413"/>
      <c r="K37" s="413"/>
      <c r="L37" s="413"/>
      <c r="M37" s="413"/>
      <c r="N37" s="413"/>
    </row>
    <row r="38" spans="1:14" ht="16.8" x14ac:dyDescent="0.2">
      <c r="A38" s="401"/>
      <c r="B38" s="402" t="s">
        <v>214</v>
      </c>
      <c r="C38" s="428" t="s">
        <v>546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5" customHeight="1" x14ac:dyDescent="0.2">
      <c r="A39" s="404" t="s">
        <v>215</v>
      </c>
      <c r="B39" s="549" t="s">
        <v>216</v>
      </c>
      <c r="C39" s="550"/>
      <c r="D39" s="417">
        <v>5305</v>
      </c>
      <c r="E39" s="417">
        <v>0</v>
      </c>
      <c r="F39" s="417">
        <v>0</v>
      </c>
      <c r="G39" s="417">
        <v>0</v>
      </c>
      <c r="H39" s="417">
        <v>0</v>
      </c>
      <c r="I39" s="417">
        <v>0</v>
      </c>
      <c r="J39" s="417">
        <v>0</v>
      </c>
      <c r="K39" s="417">
        <v>0</v>
      </c>
      <c r="L39" s="417">
        <v>0</v>
      </c>
      <c r="M39" s="417">
        <v>0</v>
      </c>
      <c r="N39" s="417">
        <v>5305</v>
      </c>
    </row>
    <row r="40" spans="1:14" ht="15" customHeight="1" x14ac:dyDescent="0.2">
      <c r="A40" s="401"/>
      <c r="B40" s="402" t="s">
        <v>434</v>
      </c>
      <c r="C40" s="394" t="s">
        <v>427</v>
      </c>
      <c r="D40" s="413">
        <v>0</v>
      </c>
      <c r="E40" s="413"/>
      <c r="F40" s="413"/>
      <c r="G40" s="413"/>
      <c r="H40" s="413"/>
      <c r="I40" s="413"/>
      <c r="J40" s="413"/>
      <c r="K40" s="413"/>
      <c r="L40" s="413"/>
      <c r="M40" s="413"/>
      <c r="N40" s="413"/>
    </row>
    <row r="41" spans="1:14" ht="15" customHeight="1" x14ac:dyDescent="0.2">
      <c r="A41" s="401"/>
      <c r="B41" s="402" t="s">
        <v>433</v>
      </c>
      <c r="C41" s="189" t="s">
        <v>218</v>
      </c>
      <c r="D41" s="413">
        <v>5305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>
        <v>5305</v>
      </c>
    </row>
    <row r="42" spans="1:14" ht="15" customHeight="1" x14ac:dyDescent="0.2">
      <c r="A42" s="405"/>
      <c r="B42" s="403" t="s">
        <v>219</v>
      </c>
      <c r="C42" s="357" t="s">
        <v>220</v>
      </c>
      <c r="D42" s="413">
        <v>0</v>
      </c>
      <c r="E42" s="413"/>
      <c r="F42" s="413"/>
      <c r="G42" s="413"/>
      <c r="H42" s="413"/>
      <c r="I42" s="413"/>
      <c r="J42" s="413"/>
      <c r="K42" s="413"/>
      <c r="L42" s="413"/>
      <c r="M42" s="413"/>
      <c r="N42" s="413"/>
    </row>
    <row r="43" spans="1:14" ht="15" customHeight="1" x14ac:dyDescent="0.2">
      <c r="A43" s="401" t="s">
        <v>221</v>
      </c>
      <c r="B43" s="549" t="s">
        <v>222</v>
      </c>
      <c r="C43" s="550"/>
      <c r="D43" s="417">
        <v>0</v>
      </c>
      <c r="E43" s="417">
        <v>0</v>
      </c>
      <c r="F43" s="417">
        <v>0</v>
      </c>
      <c r="G43" s="417">
        <v>0</v>
      </c>
      <c r="H43" s="417">
        <v>0</v>
      </c>
      <c r="I43" s="417">
        <v>0</v>
      </c>
      <c r="J43" s="417">
        <v>0</v>
      </c>
      <c r="K43" s="417">
        <v>0</v>
      </c>
      <c r="L43" s="417">
        <v>0</v>
      </c>
      <c r="M43" s="417">
        <v>0</v>
      </c>
      <c r="N43" s="417">
        <v>0</v>
      </c>
    </row>
    <row r="44" spans="1:14" ht="15" customHeight="1" x14ac:dyDescent="0.2">
      <c r="A44" s="401"/>
      <c r="B44" s="402" t="s">
        <v>272</v>
      </c>
      <c r="C44" s="189" t="s">
        <v>273</v>
      </c>
      <c r="D44" s="413">
        <v>0</v>
      </c>
      <c r="E44" s="413"/>
      <c r="F44" s="413"/>
      <c r="G44" s="413"/>
      <c r="H44" s="413"/>
      <c r="I44" s="413"/>
      <c r="J44" s="413"/>
      <c r="K44" s="413"/>
      <c r="L44" s="413"/>
      <c r="M44" s="413"/>
      <c r="N44" s="413"/>
    </row>
    <row r="45" spans="1:14" ht="15" customHeight="1" x14ac:dyDescent="0.2">
      <c r="A45" s="401"/>
      <c r="B45" s="402" t="s">
        <v>223</v>
      </c>
      <c r="C45" s="189" t="s">
        <v>224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5" customHeight="1" x14ac:dyDescent="0.2">
      <c r="A46" s="401"/>
      <c r="B46" s="402" t="s">
        <v>225</v>
      </c>
      <c r="C46" s="189" t="s">
        <v>226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5" customHeight="1" x14ac:dyDescent="0.2">
      <c r="A47" s="401"/>
      <c r="B47" s="402" t="s">
        <v>227</v>
      </c>
      <c r="C47" s="189" t="s">
        <v>228</v>
      </c>
      <c r="D47" s="413">
        <v>0</v>
      </c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  <row r="48" spans="1:14" ht="15" customHeight="1" x14ac:dyDescent="0.2">
      <c r="A48" s="404" t="s">
        <v>229</v>
      </c>
      <c r="B48" s="549" t="s">
        <v>230</v>
      </c>
      <c r="C48" s="550"/>
      <c r="D48" s="417">
        <v>17323</v>
      </c>
      <c r="E48" s="417">
        <v>0</v>
      </c>
      <c r="F48" s="417">
        <v>111</v>
      </c>
      <c r="G48" s="417">
        <v>1766</v>
      </c>
      <c r="H48" s="417">
        <v>0</v>
      </c>
      <c r="I48" s="417">
        <v>0</v>
      </c>
      <c r="J48" s="417">
        <v>15446</v>
      </c>
      <c r="K48" s="417">
        <v>0</v>
      </c>
      <c r="L48" s="417">
        <v>0</v>
      </c>
      <c r="M48" s="417">
        <v>0</v>
      </c>
      <c r="N48" s="417">
        <v>0</v>
      </c>
    </row>
    <row r="49" spans="1:14" ht="15" customHeight="1" x14ac:dyDescent="0.2">
      <c r="A49" s="401"/>
      <c r="B49" s="402" t="s">
        <v>231</v>
      </c>
      <c r="C49" s="189" t="s">
        <v>232</v>
      </c>
      <c r="D49" s="413">
        <v>17030</v>
      </c>
      <c r="E49" s="413"/>
      <c r="F49" s="413"/>
      <c r="G49" s="413">
        <v>1647</v>
      </c>
      <c r="H49" s="413"/>
      <c r="I49" s="413"/>
      <c r="J49" s="413">
        <v>15383</v>
      </c>
      <c r="K49" s="413"/>
      <c r="L49" s="413"/>
      <c r="M49" s="413"/>
      <c r="N49" s="413"/>
    </row>
    <row r="50" spans="1:14" ht="15" customHeight="1" x14ac:dyDescent="0.2">
      <c r="A50" s="401"/>
      <c r="B50" s="402" t="s">
        <v>274</v>
      </c>
      <c r="C50" s="189" t="s">
        <v>472</v>
      </c>
      <c r="D50" s="427">
        <v>230</v>
      </c>
      <c r="E50" s="427"/>
      <c r="F50" s="427">
        <v>111</v>
      </c>
      <c r="G50" s="427">
        <v>119</v>
      </c>
      <c r="H50" s="413"/>
      <c r="I50" s="413"/>
      <c r="J50" s="413"/>
      <c r="K50" s="413"/>
      <c r="L50" s="413"/>
      <c r="M50" s="413"/>
      <c r="N50" s="413"/>
    </row>
    <row r="51" spans="1:14" ht="15" customHeight="1" x14ac:dyDescent="0.2">
      <c r="A51" s="401"/>
      <c r="B51" s="402" t="s">
        <v>233</v>
      </c>
      <c r="C51" s="189" t="s">
        <v>234</v>
      </c>
      <c r="D51" s="413">
        <v>0</v>
      </c>
      <c r="E51" s="413"/>
      <c r="F51" s="413"/>
      <c r="G51" s="413"/>
      <c r="H51" s="413"/>
      <c r="I51" s="413"/>
      <c r="J51" s="413"/>
      <c r="K51" s="413"/>
      <c r="L51" s="413"/>
      <c r="M51" s="413"/>
      <c r="N51" s="413"/>
    </row>
    <row r="52" spans="1:14" ht="15" customHeight="1" x14ac:dyDescent="0.2">
      <c r="A52" s="401"/>
      <c r="B52" s="402" t="s">
        <v>406</v>
      </c>
      <c r="C52" s="189" t="s">
        <v>394</v>
      </c>
      <c r="D52" s="413">
        <v>63</v>
      </c>
      <c r="E52" s="413"/>
      <c r="F52" s="413"/>
      <c r="G52" s="413"/>
      <c r="H52" s="413"/>
      <c r="I52" s="413"/>
      <c r="J52" s="413">
        <v>63</v>
      </c>
      <c r="K52" s="413"/>
      <c r="L52" s="413"/>
      <c r="M52" s="413"/>
      <c r="N52" s="413"/>
    </row>
    <row r="53" spans="1:14" ht="15" customHeight="1" x14ac:dyDescent="0.2">
      <c r="A53" s="401"/>
      <c r="B53" s="402" t="s">
        <v>514</v>
      </c>
      <c r="C53" s="414" t="s">
        <v>515</v>
      </c>
      <c r="D53" s="413">
        <v>0</v>
      </c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5" customHeight="1" x14ac:dyDescent="0.2">
      <c r="A54" s="401"/>
      <c r="B54" s="402" t="s">
        <v>498</v>
      </c>
      <c r="C54" s="189" t="s">
        <v>446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5" customHeight="1" x14ac:dyDescent="0.2">
      <c r="A55" s="401"/>
      <c r="B55" s="402" t="s">
        <v>275</v>
      </c>
      <c r="C55" s="189" t="s">
        <v>138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5" customHeight="1" x14ac:dyDescent="0.2">
      <c r="A56" s="404" t="s">
        <v>235</v>
      </c>
      <c r="B56" s="549" t="s">
        <v>236</v>
      </c>
      <c r="C56" s="550"/>
      <c r="D56" s="417">
        <v>0</v>
      </c>
      <c r="E56" s="417">
        <v>0</v>
      </c>
      <c r="F56" s="417">
        <v>0</v>
      </c>
      <c r="G56" s="417">
        <v>0</v>
      </c>
      <c r="H56" s="417">
        <v>0</v>
      </c>
      <c r="I56" s="417">
        <v>0</v>
      </c>
      <c r="J56" s="417">
        <v>0</v>
      </c>
      <c r="K56" s="417">
        <v>0</v>
      </c>
      <c r="L56" s="417">
        <v>0</v>
      </c>
      <c r="M56" s="417">
        <v>0</v>
      </c>
      <c r="N56" s="417">
        <v>0</v>
      </c>
    </row>
    <row r="57" spans="1:14" ht="15" customHeight="1" x14ac:dyDescent="0.2">
      <c r="A57" s="405"/>
      <c r="B57" s="403" t="s">
        <v>237</v>
      </c>
      <c r="C57" s="357" t="s">
        <v>238</v>
      </c>
      <c r="D57" s="420">
        <v>0</v>
      </c>
      <c r="E57" s="426"/>
      <c r="F57" s="420"/>
      <c r="G57" s="420"/>
      <c r="H57" s="420"/>
      <c r="I57" s="420"/>
      <c r="J57" s="420"/>
      <c r="K57" s="420"/>
      <c r="L57" s="420"/>
      <c r="M57" s="420"/>
      <c r="N57" s="420"/>
    </row>
  </sheetData>
  <mergeCells count="12">
    <mergeCell ref="B4:C4"/>
    <mergeCell ref="A2:C3"/>
    <mergeCell ref="M1:N1"/>
    <mergeCell ref="B56:C56"/>
    <mergeCell ref="B9:C9"/>
    <mergeCell ref="B14:C14"/>
    <mergeCell ref="B22:C22"/>
    <mergeCell ref="B32:C32"/>
    <mergeCell ref="B39:C39"/>
    <mergeCell ref="B43:C43"/>
    <mergeCell ref="B48:C48"/>
    <mergeCell ref="A1:E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&amp;C-19-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zoomScaleNormal="100" zoomScaleSheetLayoutView="100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9" defaultRowHeight="14.1" customHeight="1" x14ac:dyDescent="0.2"/>
  <cols>
    <col min="1" max="1" width="3" style="398" bestFit="1" customWidth="1"/>
    <col min="2" max="2" width="4.6640625" style="398" bestFit="1" customWidth="1"/>
    <col min="3" max="3" width="14.6640625" style="424" customWidth="1"/>
    <col min="4" max="14" width="6.109375" style="398" customWidth="1"/>
    <col min="15" max="44" width="6.6640625" style="398" customWidth="1"/>
    <col min="45" max="16384" width="9" style="398"/>
  </cols>
  <sheetData>
    <row r="1" spans="1:14" ht="14.1" customHeight="1" x14ac:dyDescent="0.2">
      <c r="A1" s="561" t="s">
        <v>370</v>
      </c>
      <c r="B1" s="561"/>
      <c r="C1" s="561"/>
      <c r="D1" s="561"/>
      <c r="E1" s="561"/>
      <c r="F1" s="561"/>
      <c r="N1" s="392" t="s">
        <v>240</v>
      </c>
    </row>
    <row r="2" spans="1:14" ht="14.1" customHeight="1" x14ac:dyDescent="0.2">
      <c r="A2" s="396"/>
      <c r="B2" s="397"/>
      <c r="C2" s="411"/>
      <c r="D2" s="412" t="s">
        <v>294</v>
      </c>
      <c r="E2" s="412" t="s">
        <v>174</v>
      </c>
      <c r="F2" s="412" t="s">
        <v>295</v>
      </c>
      <c r="G2" s="412" t="s">
        <v>296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s="395" customFormat="1" ht="14.1" customHeight="1" x14ac:dyDescent="0.2">
      <c r="A3" s="555"/>
      <c r="B3" s="556"/>
      <c r="C3" s="557"/>
      <c r="D3" s="399">
        <v>1086051</v>
      </c>
      <c r="E3" s="399">
        <v>69367</v>
      </c>
      <c r="F3" s="399">
        <v>23377</v>
      </c>
      <c r="G3" s="399">
        <v>826393</v>
      </c>
      <c r="H3" s="399">
        <v>0</v>
      </c>
      <c r="I3" s="399">
        <v>100229</v>
      </c>
      <c r="J3" s="399">
        <v>37933</v>
      </c>
      <c r="K3" s="399">
        <v>9407</v>
      </c>
      <c r="L3" s="399">
        <v>1290</v>
      </c>
      <c r="M3" s="399">
        <v>2431</v>
      </c>
      <c r="N3" s="399">
        <v>15624</v>
      </c>
    </row>
    <row r="4" spans="1:14" ht="14.1" customHeight="1" x14ac:dyDescent="0.2">
      <c r="A4" s="400" t="s">
        <v>175</v>
      </c>
      <c r="B4" s="547" t="s">
        <v>176</v>
      </c>
      <c r="C4" s="548"/>
      <c r="D4" s="413">
        <v>44979</v>
      </c>
      <c r="E4" s="413">
        <v>2991</v>
      </c>
      <c r="F4" s="413">
        <v>3336</v>
      </c>
      <c r="G4" s="413">
        <v>22928</v>
      </c>
      <c r="H4" s="413">
        <v>0</v>
      </c>
      <c r="I4" s="413">
        <v>100</v>
      </c>
      <c r="J4" s="413">
        <v>0</v>
      </c>
      <c r="K4" s="413">
        <v>0</v>
      </c>
      <c r="L4" s="413">
        <v>0</v>
      </c>
      <c r="M4" s="413">
        <v>0</v>
      </c>
      <c r="N4" s="413">
        <v>15624</v>
      </c>
    </row>
    <row r="5" spans="1:14" ht="14.1" customHeight="1" x14ac:dyDescent="0.2">
      <c r="A5" s="401"/>
      <c r="B5" s="402" t="s">
        <v>239</v>
      </c>
      <c r="C5" s="414" t="s">
        <v>177</v>
      </c>
      <c r="D5" s="413">
        <v>15626</v>
      </c>
      <c r="E5" s="413"/>
      <c r="F5" s="413">
        <v>3336</v>
      </c>
      <c r="G5" s="413">
        <v>12290</v>
      </c>
      <c r="H5" s="413"/>
      <c r="I5" s="413"/>
      <c r="J5" s="413"/>
      <c r="K5" s="413"/>
      <c r="L5" s="413"/>
      <c r="M5" s="413"/>
      <c r="N5" s="413"/>
    </row>
    <row r="6" spans="1:14" ht="14.1" customHeight="1" x14ac:dyDescent="0.2">
      <c r="A6" s="401"/>
      <c r="B6" s="402" t="s">
        <v>178</v>
      </c>
      <c r="C6" s="414" t="s">
        <v>179</v>
      </c>
      <c r="D6" s="413">
        <v>3005</v>
      </c>
      <c r="E6" s="413"/>
      <c r="F6" s="413"/>
      <c r="G6" s="413">
        <v>3005</v>
      </c>
      <c r="H6" s="413"/>
      <c r="I6" s="413"/>
      <c r="J6" s="413"/>
      <c r="K6" s="413"/>
      <c r="L6" s="413"/>
      <c r="M6" s="413"/>
      <c r="N6" s="413"/>
    </row>
    <row r="7" spans="1:14" ht="14.1" customHeight="1" x14ac:dyDescent="0.2">
      <c r="A7" s="401"/>
      <c r="B7" s="402" t="s">
        <v>293</v>
      </c>
      <c r="C7" s="414" t="s">
        <v>255</v>
      </c>
      <c r="D7" s="413">
        <v>10724</v>
      </c>
      <c r="E7" s="413">
        <v>2991</v>
      </c>
      <c r="F7" s="413"/>
      <c r="G7" s="413">
        <v>7633</v>
      </c>
      <c r="H7" s="413"/>
      <c r="I7" s="413">
        <v>100</v>
      </c>
      <c r="J7" s="413"/>
      <c r="K7" s="413"/>
      <c r="L7" s="413"/>
      <c r="M7" s="413"/>
      <c r="N7" s="413"/>
    </row>
    <row r="8" spans="1:14" ht="14.1" customHeight="1" x14ac:dyDescent="0.2">
      <c r="A8" s="401"/>
      <c r="B8" s="402" t="s">
        <v>598</v>
      </c>
      <c r="C8" s="414" t="s">
        <v>424</v>
      </c>
      <c r="D8" s="413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4.1" customHeight="1" x14ac:dyDescent="0.2">
      <c r="A9" s="401"/>
      <c r="B9" s="402" t="s">
        <v>256</v>
      </c>
      <c r="C9" s="414" t="s">
        <v>84</v>
      </c>
      <c r="D9" s="413">
        <v>0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</row>
    <row r="10" spans="1:14" ht="14.1" customHeight="1" x14ac:dyDescent="0.2">
      <c r="A10" s="401"/>
      <c r="B10" s="415" t="s">
        <v>297</v>
      </c>
      <c r="C10" s="416" t="s">
        <v>298</v>
      </c>
      <c r="D10" s="413">
        <v>15624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>
        <v>15624</v>
      </c>
    </row>
    <row r="11" spans="1:14" ht="14.1" customHeight="1" x14ac:dyDescent="0.2">
      <c r="A11" s="404" t="s">
        <v>180</v>
      </c>
      <c r="B11" s="549" t="s">
        <v>181</v>
      </c>
      <c r="C11" s="550"/>
      <c r="D11" s="417">
        <v>0</v>
      </c>
      <c r="E11" s="417">
        <v>0</v>
      </c>
      <c r="F11" s="417">
        <v>0</v>
      </c>
      <c r="G11" s="417">
        <v>0</v>
      </c>
      <c r="H11" s="417">
        <v>0</v>
      </c>
      <c r="I11" s="417">
        <v>0</v>
      </c>
      <c r="J11" s="417">
        <v>0</v>
      </c>
      <c r="K11" s="417">
        <v>0</v>
      </c>
      <c r="L11" s="417">
        <v>0</v>
      </c>
      <c r="M11" s="417">
        <v>0</v>
      </c>
      <c r="N11" s="417">
        <v>0</v>
      </c>
    </row>
    <row r="12" spans="1:14" ht="14.1" customHeight="1" x14ac:dyDescent="0.2">
      <c r="A12" s="401"/>
      <c r="B12" s="402" t="s">
        <v>182</v>
      </c>
      <c r="C12" s="414" t="s">
        <v>183</v>
      </c>
      <c r="D12" s="413">
        <v>0</v>
      </c>
      <c r="E12" s="413"/>
      <c r="F12" s="413"/>
      <c r="G12" s="413"/>
      <c r="H12" s="413"/>
      <c r="I12" s="413"/>
      <c r="J12" s="413"/>
      <c r="K12" s="413"/>
      <c r="L12" s="413"/>
      <c r="M12" s="413"/>
      <c r="N12" s="413"/>
    </row>
    <row r="13" spans="1:14" ht="14.1" customHeight="1" x14ac:dyDescent="0.2">
      <c r="A13" s="401"/>
      <c r="B13" s="402" t="s">
        <v>257</v>
      </c>
      <c r="C13" s="414" t="s">
        <v>108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4.1" customHeight="1" x14ac:dyDescent="0.2">
      <c r="A14" s="405"/>
      <c r="B14" s="403" t="s">
        <v>184</v>
      </c>
      <c r="C14" s="418" t="s">
        <v>185</v>
      </c>
      <c r="D14" s="413">
        <v>0</v>
      </c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5" spans="1:14" ht="14.1" customHeight="1" x14ac:dyDescent="0.2">
      <c r="A15" s="401" t="s">
        <v>186</v>
      </c>
      <c r="B15" s="549" t="s">
        <v>187</v>
      </c>
      <c r="C15" s="550"/>
      <c r="D15" s="417">
        <v>26296</v>
      </c>
      <c r="E15" s="417">
        <v>0</v>
      </c>
      <c r="F15" s="417">
        <v>0</v>
      </c>
      <c r="G15" s="417">
        <v>26296</v>
      </c>
      <c r="H15" s="417">
        <v>0</v>
      </c>
      <c r="I15" s="417">
        <v>0</v>
      </c>
      <c r="J15" s="417">
        <v>0</v>
      </c>
      <c r="K15" s="417">
        <v>0</v>
      </c>
      <c r="L15" s="417">
        <v>0</v>
      </c>
      <c r="M15" s="417">
        <v>0</v>
      </c>
      <c r="N15" s="417">
        <v>0</v>
      </c>
    </row>
    <row r="16" spans="1:14" ht="14.1" customHeight="1" x14ac:dyDescent="0.2">
      <c r="A16" s="401"/>
      <c r="B16" s="402" t="s">
        <v>279</v>
      </c>
      <c r="C16" s="414" t="s">
        <v>125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4" ht="14.1" customHeight="1" x14ac:dyDescent="0.2">
      <c r="A17" s="401"/>
      <c r="B17" s="402" t="s">
        <v>280</v>
      </c>
      <c r="C17" s="414" t="s">
        <v>260</v>
      </c>
      <c r="D17" s="413">
        <v>0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4" ht="14.1" customHeight="1" x14ac:dyDescent="0.2">
      <c r="A18" s="401"/>
      <c r="B18" s="402" t="s">
        <v>188</v>
      </c>
      <c r="C18" s="414" t="s">
        <v>261</v>
      </c>
      <c r="D18" s="413">
        <v>25575</v>
      </c>
      <c r="E18" s="413"/>
      <c r="F18" s="413"/>
      <c r="G18" s="413">
        <v>25575</v>
      </c>
      <c r="H18" s="413"/>
      <c r="I18" s="413"/>
      <c r="J18" s="413"/>
      <c r="K18" s="413"/>
      <c r="L18" s="413"/>
      <c r="M18" s="413"/>
      <c r="N18" s="413"/>
    </row>
    <row r="19" spans="1:14" ht="14.1" customHeight="1" x14ac:dyDescent="0.2">
      <c r="A19" s="401"/>
      <c r="B19" s="402" t="s">
        <v>262</v>
      </c>
      <c r="C19" s="414" t="s">
        <v>136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4.1" customHeight="1" x14ac:dyDescent="0.2">
      <c r="A20" s="401"/>
      <c r="B20" s="402" t="s">
        <v>189</v>
      </c>
      <c r="C20" s="414" t="s">
        <v>190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4.1" customHeight="1" x14ac:dyDescent="0.2">
      <c r="A21" s="401"/>
      <c r="B21" s="402" t="s">
        <v>191</v>
      </c>
      <c r="C21" s="414" t="s">
        <v>192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4.1" customHeight="1" x14ac:dyDescent="0.2">
      <c r="A22" s="401"/>
      <c r="B22" s="402" t="s">
        <v>299</v>
      </c>
      <c r="C22" s="414" t="s">
        <v>140</v>
      </c>
      <c r="D22" s="413">
        <v>0</v>
      </c>
      <c r="E22" s="413"/>
      <c r="F22" s="413"/>
      <c r="G22" s="413"/>
      <c r="H22" s="413"/>
      <c r="I22" s="413"/>
      <c r="J22" s="413"/>
      <c r="K22" s="413"/>
      <c r="L22" s="413"/>
      <c r="M22" s="413"/>
      <c r="N22" s="413"/>
    </row>
    <row r="23" spans="1:14" ht="14.1" customHeight="1" x14ac:dyDescent="0.2">
      <c r="A23" s="405"/>
      <c r="B23" s="403" t="s">
        <v>193</v>
      </c>
      <c r="C23" s="418" t="s">
        <v>300</v>
      </c>
      <c r="D23" s="413">
        <v>721</v>
      </c>
      <c r="E23" s="413"/>
      <c r="F23" s="413"/>
      <c r="G23" s="413">
        <v>721</v>
      </c>
      <c r="H23" s="413"/>
      <c r="I23" s="413"/>
      <c r="J23" s="413"/>
      <c r="K23" s="413"/>
      <c r="L23" s="413"/>
      <c r="M23" s="413"/>
      <c r="N23" s="413"/>
    </row>
    <row r="24" spans="1:14" ht="14.1" customHeight="1" x14ac:dyDescent="0.2">
      <c r="A24" s="401" t="s">
        <v>194</v>
      </c>
      <c r="B24" s="549" t="s">
        <v>195</v>
      </c>
      <c r="C24" s="550"/>
      <c r="D24" s="417">
        <v>649320</v>
      </c>
      <c r="E24" s="417">
        <v>8556</v>
      </c>
      <c r="F24" s="417">
        <v>0</v>
      </c>
      <c r="G24" s="417">
        <v>544238</v>
      </c>
      <c r="H24" s="417">
        <v>0</v>
      </c>
      <c r="I24" s="417">
        <v>92921</v>
      </c>
      <c r="J24" s="417">
        <v>0</v>
      </c>
      <c r="K24" s="417">
        <v>2375</v>
      </c>
      <c r="L24" s="417">
        <v>0</v>
      </c>
      <c r="M24" s="417">
        <v>1230</v>
      </c>
      <c r="N24" s="417">
        <v>0</v>
      </c>
    </row>
    <row r="25" spans="1:14" ht="14.1" customHeight="1" x14ac:dyDescent="0.2">
      <c r="A25" s="401"/>
      <c r="B25" s="402" t="s">
        <v>196</v>
      </c>
      <c r="C25" s="414" t="s">
        <v>197</v>
      </c>
      <c r="D25" s="413">
        <v>519398</v>
      </c>
      <c r="E25" s="413">
        <v>7432</v>
      </c>
      <c r="F25" s="413"/>
      <c r="G25" s="413">
        <v>510376</v>
      </c>
      <c r="H25" s="413"/>
      <c r="I25" s="413"/>
      <c r="J25" s="413"/>
      <c r="K25" s="413">
        <v>1590</v>
      </c>
      <c r="L25" s="413"/>
      <c r="M25" s="413"/>
      <c r="N25" s="413"/>
    </row>
    <row r="26" spans="1:14" ht="14.1" customHeight="1" x14ac:dyDescent="0.2">
      <c r="A26" s="401"/>
      <c r="B26" s="402" t="s">
        <v>301</v>
      </c>
      <c r="C26" s="414" t="s">
        <v>78</v>
      </c>
      <c r="D26" s="413">
        <v>39332</v>
      </c>
      <c r="E26" s="413">
        <v>1124</v>
      </c>
      <c r="F26" s="413"/>
      <c r="G26" s="413">
        <v>33862</v>
      </c>
      <c r="H26" s="413"/>
      <c r="I26" s="413">
        <v>2331</v>
      </c>
      <c r="J26" s="413"/>
      <c r="K26" s="413">
        <v>785</v>
      </c>
      <c r="L26" s="413"/>
      <c r="M26" s="413">
        <v>1230</v>
      </c>
      <c r="N26" s="413"/>
    </row>
    <row r="27" spans="1:14" ht="14.1" customHeight="1" x14ac:dyDescent="0.2">
      <c r="A27" s="401"/>
      <c r="B27" s="402" t="s">
        <v>198</v>
      </c>
      <c r="C27" s="414" t="s">
        <v>199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4.1" customHeight="1" x14ac:dyDescent="0.2">
      <c r="A28" s="401"/>
      <c r="B28" s="402" t="s">
        <v>200</v>
      </c>
      <c r="C28" s="414" t="s">
        <v>201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4.1" customHeight="1" x14ac:dyDescent="0.2">
      <c r="A29" s="401"/>
      <c r="B29" s="402" t="s">
        <v>440</v>
      </c>
      <c r="C29" s="414" t="s">
        <v>392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4.1" customHeight="1" x14ac:dyDescent="0.2">
      <c r="A30" s="401"/>
      <c r="B30" s="402" t="s">
        <v>283</v>
      </c>
      <c r="C30" s="414" t="s">
        <v>45</v>
      </c>
      <c r="D30" s="413">
        <v>90590</v>
      </c>
      <c r="E30" s="413"/>
      <c r="F30" s="413"/>
      <c r="G30" s="413"/>
      <c r="H30" s="413"/>
      <c r="I30" s="413">
        <v>90590</v>
      </c>
      <c r="J30" s="413"/>
      <c r="K30" s="413"/>
      <c r="L30" s="413"/>
      <c r="M30" s="413"/>
      <c r="N30" s="413"/>
    </row>
    <row r="31" spans="1:14" ht="14.1" customHeight="1" x14ac:dyDescent="0.2">
      <c r="A31" s="401"/>
      <c r="B31" s="402" t="s">
        <v>317</v>
      </c>
      <c r="C31" s="419" t="s">
        <v>102</v>
      </c>
      <c r="D31" s="413">
        <v>0</v>
      </c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14.1" customHeight="1" x14ac:dyDescent="0.2">
      <c r="A32" s="405"/>
      <c r="B32" s="403" t="s">
        <v>499</v>
      </c>
      <c r="C32" s="418" t="s">
        <v>500</v>
      </c>
      <c r="D32" s="420">
        <v>0</v>
      </c>
      <c r="E32" s="420"/>
      <c r="F32" s="420"/>
      <c r="G32" s="420"/>
      <c r="H32" s="420"/>
      <c r="I32" s="420"/>
      <c r="J32" s="420"/>
      <c r="K32" s="420"/>
      <c r="L32" s="420"/>
      <c r="M32" s="420"/>
      <c r="N32" s="420"/>
    </row>
    <row r="33" spans="1:14" ht="14.1" customHeight="1" x14ac:dyDescent="0.2">
      <c r="A33" s="401" t="s">
        <v>204</v>
      </c>
      <c r="B33" s="549" t="s">
        <v>205</v>
      </c>
      <c r="C33" s="550"/>
      <c r="D33" s="413">
        <v>316887</v>
      </c>
      <c r="E33" s="413">
        <v>57820</v>
      </c>
      <c r="F33" s="413">
        <v>20041</v>
      </c>
      <c r="G33" s="413">
        <v>199164</v>
      </c>
      <c r="H33" s="413">
        <v>0</v>
      </c>
      <c r="I33" s="413">
        <v>0</v>
      </c>
      <c r="J33" s="413">
        <v>32822</v>
      </c>
      <c r="K33" s="413">
        <v>5839</v>
      </c>
      <c r="L33" s="413">
        <v>0</v>
      </c>
      <c r="M33" s="413">
        <v>1201</v>
      </c>
      <c r="N33" s="413">
        <v>0</v>
      </c>
    </row>
    <row r="34" spans="1:14" ht="14.1" customHeight="1" x14ac:dyDescent="0.2">
      <c r="A34" s="401"/>
      <c r="B34" s="402" t="s">
        <v>206</v>
      </c>
      <c r="C34" s="414" t="s">
        <v>207</v>
      </c>
      <c r="D34" s="413">
        <v>0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4.1" customHeight="1" x14ac:dyDescent="0.2">
      <c r="A35" s="401"/>
      <c r="B35" s="402" t="s">
        <v>208</v>
      </c>
      <c r="C35" s="414" t="s">
        <v>209</v>
      </c>
      <c r="D35" s="413">
        <v>0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4.1" customHeight="1" x14ac:dyDescent="0.2">
      <c r="A36" s="401"/>
      <c r="B36" s="402" t="s">
        <v>210</v>
      </c>
      <c r="C36" s="414" t="s">
        <v>211</v>
      </c>
      <c r="D36" s="413">
        <v>39930</v>
      </c>
      <c r="E36" s="413"/>
      <c r="F36" s="413">
        <v>7820</v>
      </c>
      <c r="G36" s="413">
        <v>30710</v>
      </c>
      <c r="H36" s="413"/>
      <c r="I36" s="413"/>
      <c r="J36" s="413">
        <v>1400</v>
      </c>
      <c r="K36" s="413"/>
      <c r="L36" s="413"/>
      <c r="M36" s="413"/>
      <c r="N36" s="413"/>
    </row>
    <row r="37" spans="1:14" ht="14.1" customHeight="1" x14ac:dyDescent="0.2">
      <c r="A37" s="401"/>
      <c r="B37" s="402" t="s">
        <v>302</v>
      </c>
      <c r="C37" s="414" t="s">
        <v>141</v>
      </c>
      <c r="D37" s="413">
        <v>252612</v>
      </c>
      <c r="E37" s="413">
        <v>57820</v>
      </c>
      <c r="F37" s="413"/>
      <c r="G37" s="413">
        <v>158980</v>
      </c>
      <c r="H37" s="413"/>
      <c r="I37" s="413"/>
      <c r="J37" s="413">
        <v>31422</v>
      </c>
      <c r="K37" s="413">
        <v>4390</v>
      </c>
      <c r="L37" s="413"/>
      <c r="M37" s="413"/>
      <c r="N37" s="413"/>
    </row>
    <row r="38" spans="1:14" ht="14.1" customHeight="1" x14ac:dyDescent="0.2">
      <c r="A38" s="401"/>
      <c r="B38" s="402" t="s">
        <v>303</v>
      </c>
      <c r="C38" s="421" t="s">
        <v>304</v>
      </c>
      <c r="D38" s="413">
        <v>14900</v>
      </c>
      <c r="E38" s="413"/>
      <c r="F38" s="413">
        <v>8020</v>
      </c>
      <c r="G38" s="413">
        <v>6880</v>
      </c>
      <c r="H38" s="413"/>
      <c r="I38" s="413"/>
      <c r="J38" s="413"/>
      <c r="K38" s="413"/>
      <c r="L38" s="413"/>
      <c r="M38" s="413"/>
      <c r="N38" s="413"/>
    </row>
    <row r="39" spans="1:14" ht="14.1" customHeight="1" x14ac:dyDescent="0.2">
      <c r="A39" s="401"/>
      <c r="B39" s="402" t="s">
        <v>241</v>
      </c>
      <c r="C39" s="414" t="s">
        <v>152</v>
      </c>
      <c r="D39" s="413">
        <v>0</v>
      </c>
      <c r="E39" s="413"/>
      <c r="F39" s="413"/>
      <c r="G39" s="413"/>
      <c r="H39" s="413"/>
      <c r="I39" s="413"/>
      <c r="J39" s="413"/>
      <c r="K39" s="413"/>
      <c r="L39" s="413"/>
      <c r="M39" s="413"/>
      <c r="N39" s="413"/>
    </row>
    <row r="40" spans="1:14" ht="14.1" customHeight="1" x14ac:dyDescent="0.2">
      <c r="A40" s="401"/>
      <c r="B40" s="402" t="s">
        <v>305</v>
      </c>
      <c r="C40" s="414" t="s">
        <v>306</v>
      </c>
      <c r="D40" s="413">
        <v>5244</v>
      </c>
      <c r="E40" s="413"/>
      <c r="F40" s="413"/>
      <c r="G40" s="413">
        <v>2594</v>
      </c>
      <c r="H40" s="413"/>
      <c r="I40" s="413"/>
      <c r="J40" s="413"/>
      <c r="K40" s="413">
        <v>1449</v>
      </c>
      <c r="L40" s="413"/>
      <c r="M40" s="413">
        <v>1201</v>
      </c>
      <c r="N40" s="413"/>
    </row>
    <row r="41" spans="1:14" ht="14.1" customHeight="1" x14ac:dyDescent="0.2">
      <c r="A41" s="401"/>
      <c r="B41" s="402" t="s">
        <v>307</v>
      </c>
      <c r="C41" s="414" t="s">
        <v>271</v>
      </c>
      <c r="D41" s="413">
        <v>0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/>
    </row>
    <row r="42" spans="1:14" ht="14.1" customHeight="1" x14ac:dyDescent="0.2">
      <c r="A42" s="401"/>
      <c r="B42" s="402" t="s">
        <v>212</v>
      </c>
      <c r="C42" s="414" t="s">
        <v>213</v>
      </c>
      <c r="D42" s="413">
        <v>4201</v>
      </c>
      <c r="E42" s="413"/>
      <c r="F42" s="413">
        <v>4201</v>
      </c>
      <c r="G42" s="413"/>
      <c r="H42" s="413"/>
      <c r="I42" s="413"/>
      <c r="J42" s="413"/>
      <c r="K42" s="413"/>
      <c r="L42" s="413"/>
      <c r="M42" s="413"/>
      <c r="N42" s="413"/>
    </row>
    <row r="43" spans="1:14" ht="16.8" x14ac:dyDescent="0.2">
      <c r="A43" s="405"/>
      <c r="B43" s="403" t="s">
        <v>214</v>
      </c>
      <c r="C43" s="422" t="s">
        <v>546</v>
      </c>
      <c r="D43" s="413">
        <v>0</v>
      </c>
      <c r="E43" s="413"/>
      <c r="F43" s="413"/>
      <c r="G43" s="413"/>
      <c r="H43" s="413"/>
      <c r="I43" s="413"/>
      <c r="J43" s="413"/>
      <c r="K43" s="413"/>
      <c r="L43" s="413"/>
      <c r="M43" s="413"/>
      <c r="N43" s="413"/>
    </row>
    <row r="44" spans="1:14" ht="14.1" customHeight="1" x14ac:dyDescent="0.2">
      <c r="A44" s="401" t="s">
        <v>215</v>
      </c>
      <c r="B44" s="549" t="s">
        <v>216</v>
      </c>
      <c r="C44" s="550"/>
      <c r="D44" s="417">
        <v>975</v>
      </c>
      <c r="E44" s="417">
        <v>0</v>
      </c>
      <c r="F44" s="417">
        <v>0</v>
      </c>
      <c r="G44" s="417">
        <v>0</v>
      </c>
      <c r="H44" s="417">
        <v>0</v>
      </c>
      <c r="I44" s="417">
        <v>0</v>
      </c>
      <c r="J44" s="417">
        <v>0</v>
      </c>
      <c r="K44" s="417">
        <v>0</v>
      </c>
      <c r="L44" s="417">
        <v>975</v>
      </c>
      <c r="M44" s="417">
        <v>0</v>
      </c>
      <c r="N44" s="417">
        <v>0</v>
      </c>
    </row>
    <row r="45" spans="1:14" ht="14.1" customHeight="1" x14ac:dyDescent="0.2">
      <c r="A45" s="401"/>
      <c r="B45" s="402" t="s">
        <v>308</v>
      </c>
      <c r="C45" s="414" t="s">
        <v>82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4.1" customHeight="1" x14ac:dyDescent="0.2">
      <c r="A46" s="401"/>
      <c r="B46" s="402" t="s">
        <v>217</v>
      </c>
      <c r="C46" s="414" t="s">
        <v>218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4.1" customHeight="1" x14ac:dyDescent="0.2">
      <c r="A47" s="405"/>
      <c r="B47" s="403" t="s">
        <v>219</v>
      </c>
      <c r="C47" s="418" t="s">
        <v>220</v>
      </c>
      <c r="D47" s="413">
        <v>975</v>
      </c>
      <c r="E47" s="413"/>
      <c r="F47" s="413"/>
      <c r="G47" s="413"/>
      <c r="H47" s="413"/>
      <c r="I47" s="413"/>
      <c r="J47" s="413"/>
      <c r="K47" s="413"/>
      <c r="L47" s="413">
        <v>975</v>
      </c>
      <c r="M47" s="413"/>
      <c r="N47" s="413"/>
    </row>
    <row r="48" spans="1:14" ht="14.1" customHeight="1" x14ac:dyDescent="0.2">
      <c r="A48" s="401" t="s">
        <v>221</v>
      </c>
      <c r="B48" s="549" t="s">
        <v>222</v>
      </c>
      <c r="C48" s="550"/>
      <c r="D48" s="417">
        <v>315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315</v>
      </c>
      <c r="M48" s="417">
        <v>0</v>
      </c>
      <c r="N48" s="417">
        <v>0</v>
      </c>
    </row>
    <row r="49" spans="1:14" ht="14.1" customHeight="1" x14ac:dyDescent="0.2">
      <c r="A49" s="401"/>
      <c r="B49" s="402" t="s">
        <v>225</v>
      </c>
      <c r="C49" s="414" t="s">
        <v>226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4.1" customHeight="1" x14ac:dyDescent="0.2">
      <c r="A50" s="401"/>
      <c r="B50" s="402" t="s">
        <v>227</v>
      </c>
      <c r="C50" s="414" t="s">
        <v>228</v>
      </c>
      <c r="D50" s="413">
        <v>315</v>
      </c>
      <c r="E50" s="413"/>
      <c r="F50" s="413"/>
      <c r="G50" s="413"/>
      <c r="H50" s="413"/>
      <c r="I50" s="413"/>
      <c r="J50" s="413"/>
      <c r="K50" s="413"/>
      <c r="L50" s="413">
        <v>315</v>
      </c>
      <c r="M50" s="413"/>
      <c r="N50" s="413"/>
    </row>
    <row r="51" spans="1:14" ht="14.1" customHeight="1" x14ac:dyDescent="0.2">
      <c r="A51" s="404" t="s">
        <v>229</v>
      </c>
      <c r="B51" s="549" t="s">
        <v>230</v>
      </c>
      <c r="C51" s="550"/>
      <c r="D51" s="417">
        <v>47279</v>
      </c>
      <c r="E51" s="417">
        <v>0</v>
      </c>
      <c r="F51" s="417">
        <v>0</v>
      </c>
      <c r="G51" s="417">
        <v>33767</v>
      </c>
      <c r="H51" s="417">
        <v>0</v>
      </c>
      <c r="I51" s="417">
        <v>7208</v>
      </c>
      <c r="J51" s="417">
        <v>5111</v>
      </c>
      <c r="K51" s="417">
        <v>1193</v>
      </c>
      <c r="L51" s="417">
        <v>0</v>
      </c>
      <c r="M51" s="417">
        <v>0</v>
      </c>
      <c r="N51" s="417">
        <v>0</v>
      </c>
    </row>
    <row r="52" spans="1:14" ht="14.1" customHeight="1" x14ac:dyDescent="0.2">
      <c r="A52" s="401"/>
      <c r="B52" s="402" t="s">
        <v>231</v>
      </c>
      <c r="C52" s="414" t="s">
        <v>232</v>
      </c>
      <c r="D52" s="413">
        <v>1500</v>
      </c>
      <c r="E52" s="413"/>
      <c r="F52" s="413"/>
      <c r="G52" s="413">
        <v>1500</v>
      </c>
      <c r="H52" s="413"/>
      <c r="I52" s="413"/>
      <c r="J52" s="413"/>
      <c r="K52" s="413"/>
      <c r="L52" s="413"/>
      <c r="M52" s="413"/>
      <c r="N52" s="413"/>
    </row>
    <row r="53" spans="1:14" ht="14.1" customHeight="1" x14ac:dyDescent="0.2">
      <c r="A53" s="401"/>
      <c r="B53" s="402" t="s">
        <v>309</v>
      </c>
      <c r="C53" s="414" t="s">
        <v>473</v>
      </c>
      <c r="D53" s="413">
        <v>0</v>
      </c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4.1" customHeight="1" x14ac:dyDescent="0.2">
      <c r="A54" s="401"/>
      <c r="B54" s="402" t="s">
        <v>233</v>
      </c>
      <c r="C54" s="414" t="s">
        <v>234</v>
      </c>
      <c r="D54" s="413">
        <v>45779</v>
      </c>
      <c r="E54" s="413"/>
      <c r="F54" s="413"/>
      <c r="G54" s="413">
        <v>32267</v>
      </c>
      <c r="H54" s="413"/>
      <c r="I54" s="413">
        <v>7208</v>
      </c>
      <c r="J54" s="413">
        <v>5111</v>
      </c>
      <c r="K54" s="413">
        <v>1193</v>
      </c>
      <c r="L54" s="413"/>
      <c r="M54" s="413"/>
      <c r="N54" s="413"/>
    </row>
    <row r="55" spans="1:14" ht="14.1" customHeight="1" x14ac:dyDescent="0.2">
      <c r="A55" s="401"/>
      <c r="B55" s="402" t="s">
        <v>406</v>
      </c>
      <c r="C55" s="414" t="s">
        <v>394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4.1" customHeight="1" x14ac:dyDescent="0.2">
      <c r="A56" s="401"/>
      <c r="B56" s="402" t="s">
        <v>514</v>
      </c>
      <c r="C56" s="414" t="s">
        <v>515</v>
      </c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</row>
    <row r="57" spans="1:14" ht="14.1" customHeight="1" x14ac:dyDescent="0.2">
      <c r="A57" s="401"/>
      <c r="B57" s="402" t="s">
        <v>498</v>
      </c>
      <c r="C57" s="414" t="s">
        <v>446</v>
      </c>
      <c r="D57" s="413">
        <v>0</v>
      </c>
      <c r="E57" s="413"/>
      <c r="F57" s="413"/>
      <c r="G57" s="413"/>
      <c r="H57" s="413"/>
      <c r="I57" s="413"/>
      <c r="J57" s="413"/>
      <c r="K57" s="413"/>
      <c r="L57" s="413"/>
      <c r="M57" s="413"/>
      <c r="N57" s="413"/>
    </row>
    <row r="58" spans="1:14" ht="14.1" customHeight="1" x14ac:dyDescent="0.2">
      <c r="A58" s="401"/>
      <c r="B58" s="402" t="s">
        <v>275</v>
      </c>
      <c r="C58" s="414" t="s">
        <v>138</v>
      </c>
      <c r="D58" s="413">
        <v>0</v>
      </c>
      <c r="E58" s="413"/>
      <c r="F58" s="413"/>
      <c r="G58" s="413"/>
      <c r="H58" s="413"/>
      <c r="I58" s="413"/>
      <c r="J58" s="413"/>
      <c r="K58" s="413"/>
      <c r="L58" s="413"/>
      <c r="M58" s="413"/>
      <c r="N58" s="413"/>
    </row>
    <row r="59" spans="1:14" ht="14.1" customHeight="1" x14ac:dyDescent="0.2">
      <c r="A59" s="404" t="s">
        <v>235</v>
      </c>
      <c r="B59" s="549" t="s">
        <v>236</v>
      </c>
      <c r="C59" s="550"/>
      <c r="D59" s="417">
        <v>0</v>
      </c>
      <c r="E59" s="417">
        <v>0</v>
      </c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7">
        <v>0</v>
      </c>
      <c r="L59" s="417">
        <v>0</v>
      </c>
      <c r="M59" s="417">
        <v>0</v>
      </c>
      <c r="N59" s="417">
        <v>0</v>
      </c>
    </row>
    <row r="60" spans="1:14" ht="14.1" customHeight="1" x14ac:dyDescent="0.2">
      <c r="A60" s="405"/>
      <c r="B60" s="403" t="s">
        <v>237</v>
      </c>
      <c r="C60" s="418" t="s">
        <v>238</v>
      </c>
      <c r="D60" s="420">
        <v>0</v>
      </c>
      <c r="E60" s="420"/>
      <c r="F60" s="420"/>
      <c r="G60" s="420"/>
      <c r="H60" s="420"/>
      <c r="I60" s="420"/>
      <c r="J60" s="420"/>
      <c r="K60" s="420"/>
      <c r="L60" s="420"/>
      <c r="M60" s="420"/>
      <c r="N60" s="420"/>
    </row>
  </sheetData>
  <mergeCells count="11">
    <mergeCell ref="A1:F1"/>
    <mergeCell ref="B4:C4"/>
    <mergeCell ref="B11:C11"/>
    <mergeCell ref="B15:C15"/>
    <mergeCell ref="A3:C3"/>
    <mergeCell ref="B59:C59"/>
    <mergeCell ref="B24:C24"/>
    <mergeCell ref="B33:C33"/>
    <mergeCell ref="B44:C44"/>
    <mergeCell ref="B48:C48"/>
    <mergeCell ref="B51:C5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&amp;C-20-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zoomScaleNormal="100" workbookViewId="0">
      <selection sqref="A1:F1"/>
    </sheetView>
  </sheetViews>
  <sheetFormatPr defaultColWidth="14.33203125" defaultRowHeight="12.9" customHeight="1" x14ac:dyDescent="0.2"/>
  <cols>
    <col min="1" max="1" width="3.77734375" style="53" bestFit="1" customWidth="1"/>
    <col min="2" max="3" width="7.6640625" style="66" customWidth="1"/>
    <col min="4" max="5" width="7.6640625" style="59" customWidth="1"/>
    <col min="6" max="6" width="7.6640625" style="67" customWidth="1"/>
    <col min="7" max="7" width="2.6640625" style="138" customWidth="1"/>
    <col min="8" max="8" width="3.77734375" style="68" bestFit="1" customWidth="1"/>
    <col min="9" max="10" width="7.6640625" style="66" customWidth="1"/>
    <col min="11" max="11" width="7.6640625" style="53" customWidth="1"/>
    <col min="12" max="13" width="7.6640625" style="68" customWidth="1"/>
    <col min="14" max="33" width="7.6640625" style="53" customWidth="1"/>
    <col min="34" max="16384" width="14.33203125" style="53"/>
  </cols>
  <sheetData>
    <row r="1" spans="1:13" ht="13.5" customHeight="1" x14ac:dyDescent="0.2">
      <c r="A1" s="562" t="s">
        <v>371</v>
      </c>
      <c r="B1" s="562"/>
      <c r="C1" s="562"/>
      <c r="D1" s="562"/>
      <c r="E1" s="562"/>
      <c r="F1" s="562"/>
      <c r="G1" s="51"/>
      <c r="H1" s="51"/>
      <c r="I1" s="51"/>
      <c r="J1" s="51"/>
      <c r="K1" s="51"/>
      <c r="L1" s="566" t="s">
        <v>30</v>
      </c>
      <c r="M1" s="566"/>
    </row>
    <row r="2" spans="1:13" ht="13.5" customHeight="1" x14ac:dyDescent="0.2">
      <c r="A2" s="569" t="s">
        <v>39</v>
      </c>
      <c r="B2" s="544"/>
      <c r="C2" s="544"/>
      <c r="D2" s="544"/>
      <c r="E2" s="544"/>
      <c r="F2" s="570"/>
      <c r="G2" s="15"/>
      <c r="H2" s="569" t="s">
        <v>34</v>
      </c>
      <c r="I2" s="544"/>
      <c r="J2" s="544"/>
      <c r="K2" s="544"/>
      <c r="L2" s="544"/>
      <c r="M2" s="570"/>
    </row>
    <row r="3" spans="1:13" ht="13.5" customHeight="1" x14ac:dyDescent="0.2">
      <c r="A3" s="567"/>
      <c r="B3" s="568"/>
      <c r="C3" s="15"/>
      <c r="D3" s="389" t="s">
        <v>441</v>
      </c>
      <c r="E3" s="274" t="s">
        <v>502</v>
      </c>
      <c r="F3" s="145" t="s">
        <v>43</v>
      </c>
      <c r="G3" s="136"/>
      <c r="H3" s="92"/>
      <c r="I3" s="15"/>
      <c r="J3" s="15"/>
      <c r="K3" s="443" t="s">
        <v>441</v>
      </c>
      <c r="L3" s="274" t="s">
        <v>502</v>
      </c>
      <c r="M3" s="145" t="s">
        <v>43</v>
      </c>
    </row>
    <row r="4" spans="1:13" s="51" customFormat="1" ht="13.5" customHeight="1" x14ac:dyDescent="0.2">
      <c r="A4" s="590" t="s">
        <v>38</v>
      </c>
      <c r="B4" s="591"/>
      <c r="C4" s="591"/>
      <c r="D4" s="128">
        <v>49682</v>
      </c>
      <c r="E4" s="129">
        <v>133456</v>
      </c>
      <c r="F4" s="169">
        <v>83774</v>
      </c>
      <c r="G4" s="42"/>
      <c r="H4" s="186"/>
      <c r="I4" s="187" t="s">
        <v>5</v>
      </c>
      <c r="J4" s="187"/>
      <c r="K4" s="351">
        <v>847703</v>
      </c>
      <c r="L4" s="129">
        <v>936186</v>
      </c>
      <c r="M4" s="169">
        <v>88483</v>
      </c>
    </row>
    <row r="5" spans="1:13" ht="13.5" customHeight="1" x14ac:dyDescent="0.2">
      <c r="A5" s="154"/>
      <c r="B5" s="39"/>
      <c r="C5" s="39"/>
      <c r="D5" s="119"/>
      <c r="E5" s="120"/>
      <c r="F5" s="203"/>
      <c r="G5" s="42"/>
      <c r="H5" s="154"/>
      <c r="I5" s="39"/>
      <c r="J5" s="39"/>
      <c r="K5" s="329"/>
      <c r="L5" s="120"/>
      <c r="M5" s="203"/>
    </row>
    <row r="6" spans="1:13" ht="13.5" customHeight="1" x14ac:dyDescent="0.2">
      <c r="A6" s="132">
        <v>222</v>
      </c>
      <c r="B6" s="19" t="s">
        <v>78</v>
      </c>
      <c r="C6" s="19"/>
      <c r="D6" s="118">
        <v>47490</v>
      </c>
      <c r="E6" s="244">
        <v>133456</v>
      </c>
      <c r="F6" s="156">
        <v>85966</v>
      </c>
      <c r="G6" s="42"/>
      <c r="H6" s="172">
        <v>11</v>
      </c>
      <c r="I6" s="19" t="s">
        <v>44</v>
      </c>
      <c r="J6" s="19"/>
      <c r="K6" s="172">
        <v>20380</v>
      </c>
      <c r="L6" s="429">
        <v>0</v>
      </c>
      <c r="M6" s="156">
        <v>-20380</v>
      </c>
    </row>
    <row r="7" spans="1:13" ht="13.5" customHeight="1" x14ac:dyDescent="0.2">
      <c r="A7" s="150"/>
      <c r="B7" s="44" t="s">
        <v>10</v>
      </c>
      <c r="C7" s="44"/>
      <c r="D7" s="114"/>
      <c r="E7" s="115">
        <v>14245</v>
      </c>
      <c r="F7" s="153">
        <v>14245</v>
      </c>
      <c r="G7" s="42"/>
      <c r="H7" s="130"/>
      <c r="I7" s="25" t="s">
        <v>397</v>
      </c>
      <c r="J7" s="25"/>
      <c r="K7" s="336">
        <v>13566</v>
      </c>
      <c r="L7" s="249"/>
      <c r="M7" s="153">
        <v>-13566</v>
      </c>
    </row>
    <row r="8" spans="1:13" ht="13.5" customHeight="1" x14ac:dyDescent="0.2">
      <c r="A8" s="147"/>
      <c r="B8" s="25" t="s">
        <v>18</v>
      </c>
      <c r="C8" s="25"/>
      <c r="D8" s="114">
        <v>34826</v>
      </c>
      <c r="E8" s="115">
        <v>70482</v>
      </c>
      <c r="F8" s="153">
        <v>35656</v>
      </c>
      <c r="G8" s="42"/>
      <c r="H8" s="92"/>
      <c r="I8" s="25" t="s">
        <v>170</v>
      </c>
      <c r="J8" s="25"/>
      <c r="K8" s="336"/>
      <c r="L8" s="249"/>
      <c r="M8" s="153">
        <v>0</v>
      </c>
    </row>
    <row r="9" spans="1:13" ht="13.5" customHeight="1" x14ac:dyDescent="0.2">
      <c r="A9" s="147"/>
      <c r="B9" s="25" t="s">
        <v>507</v>
      </c>
      <c r="C9" s="25"/>
      <c r="D9" s="114"/>
      <c r="E9" s="115">
        <v>1973</v>
      </c>
      <c r="F9" s="153">
        <v>1973</v>
      </c>
      <c r="G9" s="42"/>
      <c r="H9" s="92"/>
      <c r="I9" s="25" t="s">
        <v>458</v>
      </c>
      <c r="J9" s="25"/>
      <c r="K9" s="336">
        <v>6814</v>
      </c>
      <c r="L9" s="249"/>
      <c r="M9" s="153">
        <v>-6814</v>
      </c>
    </row>
    <row r="10" spans="1:13" ht="13.5" customHeight="1" x14ac:dyDescent="0.2">
      <c r="A10" s="147"/>
      <c r="B10" s="25" t="s">
        <v>414</v>
      </c>
      <c r="C10" s="25"/>
      <c r="D10" s="114"/>
      <c r="E10" s="115">
        <v>16072</v>
      </c>
      <c r="F10" s="153">
        <v>16072</v>
      </c>
      <c r="G10" s="42"/>
      <c r="H10" s="132">
        <v>22</v>
      </c>
      <c r="I10" s="19" t="s">
        <v>169</v>
      </c>
      <c r="J10" s="19"/>
      <c r="K10" s="271">
        <v>123439</v>
      </c>
      <c r="L10" s="246">
        <v>182520</v>
      </c>
      <c r="M10" s="156">
        <v>59081</v>
      </c>
    </row>
    <row r="11" spans="1:13" ht="13.5" customHeight="1" x14ac:dyDescent="0.2">
      <c r="A11" s="147"/>
      <c r="B11" s="25" t="s">
        <v>413</v>
      </c>
      <c r="C11" s="25"/>
      <c r="D11" s="114"/>
      <c r="E11" s="115">
        <v>3985</v>
      </c>
      <c r="F11" s="153">
        <v>3985</v>
      </c>
      <c r="G11" s="42"/>
      <c r="H11" s="150"/>
      <c r="I11" s="25" t="s">
        <v>18</v>
      </c>
      <c r="J11" s="25"/>
      <c r="K11" s="336"/>
      <c r="L11" s="249">
        <v>43486</v>
      </c>
      <c r="M11" s="153">
        <v>43486</v>
      </c>
    </row>
    <row r="12" spans="1:13" ht="13.5" customHeight="1" x14ac:dyDescent="0.2">
      <c r="A12" s="154"/>
      <c r="B12" s="24" t="s">
        <v>170</v>
      </c>
      <c r="C12" s="24"/>
      <c r="D12" s="119">
        <v>12664</v>
      </c>
      <c r="E12" s="120">
        <v>26699</v>
      </c>
      <c r="F12" s="155">
        <v>14035</v>
      </c>
      <c r="G12" s="42"/>
      <c r="H12" s="94"/>
      <c r="I12" s="24" t="s">
        <v>94</v>
      </c>
      <c r="J12" s="24"/>
      <c r="K12" s="444">
        <v>123439</v>
      </c>
      <c r="L12" s="243">
        <v>139034</v>
      </c>
      <c r="M12" s="155">
        <v>15595</v>
      </c>
    </row>
    <row r="13" spans="1:13" ht="13.5" customHeight="1" x14ac:dyDescent="0.2">
      <c r="A13" s="171">
        <v>481</v>
      </c>
      <c r="B13" s="21" t="s">
        <v>107</v>
      </c>
      <c r="C13" s="21"/>
      <c r="D13" s="112">
        <v>2192</v>
      </c>
      <c r="E13" s="113">
        <v>0</v>
      </c>
      <c r="F13" s="156">
        <v>-2192</v>
      </c>
      <c r="G13" s="42"/>
      <c r="H13" s="150">
        <v>24</v>
      </c>
      <c r="I13" s="25" t="s">
        <v>66</v>
      </c>
      <c r="J13" s="25"/>
      <c r="K13" s="336">
        <v>33196</v>
      </c>
      <c r="L13" s="249">
        <v>17651</v>
      </c>
      <c r="M13" s="153">
        <v>-15545</v>
      </c>
    </row>
    <row r="14" spans="1:13" ht="13.5" customHeight="1" x14ac:dyDescent="0.2">
      <c r="A14" s="154"/>
      <c r="B14" s="39" t="s">
        <v>413</v>
      </c>
      <c r="C14" s="39"/>
      <c r="D14" s="116">
        <v>2192</v>
      </c>
      <c r="E14" s="95"/>
      <c r="F14" s="153">
        <v>-2192</v>
      </c>
      <c r="G14" s="14"/>
      <c r="H14" s="150"/>
      <c r="I14" s="25" t="s">
        <v>94</v>
      </c>
      <c r="J14" s="25"/>
      <c r="K14" s="336">
        <v>17846</v>
      </c>
      <c r="L14" s="249">
        <v>17651</v>
      </c>
      <c r="M14" s="153">
        <v>-195</v>
      </c>
    </row>
    <row r="15" spans="1:13" ht="13.5" customHeight="1" x14ac:dyDescent="0.2">
      <c r="A15" s="171"/>
      <c r="B15" s="21"/>
      <c r="C15" s="21"/>
      <c r="D15" s="22"/>
      <c r="E15" s="22"/>
      <c r="F15" s="320"/>
      <c r="G15" s="14"/>
      <c r="H15" s="150"/>
      <c r="I15" s="25" t="s">
        <v>460</v>
      </c>
      <c r="J15" s="25"/>
      <c r="K15" s="336">
        <v>15350</v>
      </c>
      <c r="L15" s="249"/>
      <c r="M15" s="153">
        <v>-15350</v>
      </c>
    </row>
    <row r="16" spans="1:13" ht="13.5" customHeight="1" x14ac:dyDescent="0.2">
      <c r="A16" s="147"/>
      <c r="B16" s="33"/>
      <c r="C16" s="33"/>
      <c r="D16" s="14"/>
      <c r="E16" s="14"/>
      <c r="F16" s="202"/>
      <c r="H16" s="132">
        <v>131</v>
      </c>
      <c r="I16" s="19" t="s">
        <v>125</v>
      </c>
      <c r="J16" s="19"/>
      <c r="K16" s="271">
        <v>662468</v>
      </c>
      <c r="L16" s="246">
        <v>722433</v>
      </c>
      <c r="M16" s="156">
        <v>59965</v>
      </c>
    </row>
    <row r="17" spans="1:13" ht="13.5" customHeight="1" x14ac:dyDescent="0.2">
      <c r="A17" s="147"/>
      <c r="B17" s="33"/>
      <c r="C17" s="33"/>
      <c r="D17" s="14"/>
      <c r="E17" s="14"/>
      <c r="F17" s="202"/>
      <c r="H17" s="150"/>
      <c r="I17" s="25" t="s">
        <v>18</v>
      </c>
      <c r="J17" s="25"/>
      <c r="K17" s="336">
        <v>388466</v>
      </c>
      <c r="L17" s="249">
        <v>473692</v>
      </c>
      <c r="M17" s="153">
        <v>85226</v>
      </c>
    </row>
    <row r="18" spans="1:13" ht="13.5" customHeight="1" x14ac:dyDescent="0.2">
      <c r="A18" s="147"/>
      <c r="B18" s="33"/>
      <c r="C18" s="33"/>
      <c r="D18" s="14"/>
      <c r="E18" s="14"/>
      <c r="F18" s="202"/>
      <c r="H18" s="150"/>
      <c r="I18" s="25" t="s">
        <v>165</v>
      </c>
      <c r="J18" s="25"/>
      <c r="K18" s="336">
        <v>92667</v>
      </c>
      <c r="L18" s="249"/>
      <c r="M18" s="153">
        <v>-92667</v>
      </c>
    </row>
    <row r="19" spans="1:13" ht="13.5" customHeight="1" x14ac:dyDescent="0.2">
      <c r="A19" s="147"/>
      <c r="B19" s="33"/>
      <c r="C19" s="33"/>
      <c r="D19" s="14"/>
      <c r="E19" s="14"/>
      <c r="F19" s="202"/>
      <c r="H19" s="150"/>
      <c r="I19" s="25" t="s">
        <v>95</v>
      </c>
      <c r="J19" s="25"/>
      <c r="K19" s="336">
        <v>131928</v>
      </c>
      <c r="L19" s="249">
        <v>228734</v>
      </c>
      <c r="M19" s="153">
        <v>96806</v>
      </c>
    </row>
    <row r="20" spans="1:13" ht="13.5" customHeight="1" x14ac:dyDescent="0.2">
      <c r="A20" s="147"/>
      <c r="B20" s="33"/>
      <c r="C20" s="33"/>
      <c r="D20" s="14"/>
      <c r="E20" s="14"/>
      <c r="F20" s="202"/>
      <c r="H20" s="150"/>
      <c r="I20" s="25" t="s">
        <v>508</v>
      </c>
      <c r="J20" s="25"/>
      <c r="K20" s="336"/>
      <c r="L20" s="249">
        <v>20007</v>
      </c>
      <c r="M20" s="153">
        <v>20007</v>
      </c>
    </row>
    <row r="21" spans="1:13" ht="13.5" customHeight="1" x14ac:dyDescent="0.2">
      <c r="A21" s="147"/>
      <c r="B21" s="33"/>
      <c r="C21" s="33"/>
      <c r="D21" s="14"/>
      <c r="E21" s="14"/>
      <c r="F21" s="202"/>
      <c r="H21" s="94"/>
      <c r="I21" s="24" t="s">
        <v>458</v>
      </c>
      <c r="J21" s="24"/>
      <c r="K21" s="444">
        <v>49407</v>
      </c>
      <c r="L21" s="243"/>
      <c r="M21" s="155">
        <v>-49407</v>
      </c>
    </row>
    <row r="22" spans="1:13" ht="13.5" customHeight="1" x14ac:dyDescent="0.2">
      <c r="A22" s="147"/>
      <c r="B22" s="33"/>
      <c r="C22" s="33"/>
      <c r="D22" s="14"/>
      <c r="E22" s="14"/>
      <c r="F22" s="202"/>
      <c r="H22" s="150">
        <v>265</v>
      </c>
      <c r="I22" s="25" t="s">
        <v>459</v>
      </c>
      <c r="J22" s="25"/>
      <c r="K22" s="336">
        <v>60</v>
      </c>
      <c r="L22" s="249">
        <v>501</v>
      </c>
      <c r="M22" s="153">
        <v>441</v>
      </c>
    </row>
    <row r="23" spans="1:13" ht="13.5" customHeight="1" x14ac:dyDescent="0.2">
      <c r="A23" s="147"/>
      <c r="B23" s="33"/>
      <c r="C23" s="33"/>
      <c r="D23" s="14"/>
      <c r="E23" s="14"/>
      <c r="F23" s="202"/>
      <c r="H23" s="150"/>
      <c r="I23" s="25" t="s">
        <v>10</v>
      </c>
      <c r="J23" s="25"/>
      <c r="K23" s="336"/>
      <c r="L23" s="249">
        <v>133</v>
      </c>
      <c r="M23" s="153">
        <v>133</v>
      </c>
    </row>
    <row r="24" spans="1:13" ht="13.5" customHeight="1" x14ac:dyDescent="0.2">
      <c r="A24" s="147"/>
      <c r="B24" s="33"/>
      <c r="C24" s="33"/>
      <c r="D24" s="14"/>
      <c r="E24" s="14"/>
      <c r="F24" s="202"/>
      <c r="H24" s="150"/>
      <c r="I24" s="25" t="s">
        <v>18</v>
      </c>
      <c r="J24" s="25"/>
      <c r="K24" s="444">
        <v>60</v>
      </c>
      <c r="L24" s="243">
        <v>368</v>
      </c>
      <c r="M24" s="155">
        <v>308</v>
      </c>
    </row>
    <row r="25" spans="1:13" ht="13.5" customHeight="1" x14ac:dyDescent="0.2">
      <c r="A25" s="147"/>
      <c r="B25" s="33"/>
      <c r="C25" s="33"/>
      <c r="D25" s="14"/>
      <c r="E25" s="14"/>
      <c r="F25" s="202"/>
      <c r="H25" s="171">
        <v>501</v>
      </c>
      <c r="I25" s="19" t="s">
        <v>158</v>
      </c>
      <c r="J25" s="19"/>
      <c r="K25" s="271">
        <v>8160</v>
      </c>
      <c r="L25" s="246">
        <v>13081</v>
      </c>
      <c r="M25" s="156">
        <v>4921</v>
      </c>
    </row>
    <row r="26" spans="1:13" ht="13.5" customHeight="1" x14ac:dyDescent="0.2">
      <c r="A26" s="147"/>
      <c r="B26" s="33"/>
      <c r="C26" s="33"/>
      <c r="D26" s="14"/>
      <c r="E26" s="14"/>
      <c r="F26" s="202"/>
      <c r="H26" s="94"/>
      <c r="I26" s="24" t="s">
        <v>18</v>
      </c>
      <c r="J26" s="24"/>
      <c r="K26" s="444">
        <v>8160</v>
      </c>
      <c r="L26" s="243">
        <v>13081</v>
      </c>
      <c r="M26" s="155">
        <v>4921</v>
      </c>
    </row>
    <row r="27" spans="1:13" ht="13.5" customHeight="1" x14ac:dyDescent="0.2">
      <c r="A27" s="147"/>
      <c r="B27" s="33"/>
      <c r="C27" s="33"/>
      <c r="D27" s="14"/>
      <c r="E27" s="14"/>
      <c r="F27" s="202"/>
      <c r="H27" s="171"/>
      <c r="I27" s="37"/>
      <c r="J27" s="37"/>
      <c r="K27" s="334"/>
      <c r="L27" s="334"/>
      <c r="M27" s="177"/>
    </row>
    <row r="28" spans="1:13" ht="13.5" customHeight="1" x14ac:dyDescent="0.2">
      <c r="A28" s="147"/>
      <c r="B28" s="33"/>
      <c r="C28" s="33"/>
      <c r="D28" s="14"/>
      <c r="E28" s="14"/>
      <c r="F28" s="202"/>
      <c r="H28" s="147"/>
      <c r="I28" s="51"/>
      <c r="J28" s="51"/>
      <c r="K28" s="335"/>
      <c r="L28" s="335"/>
      <c r="M28" s="158"/>
    </row>
    <row r="29" spans="1:13" ht="13.5" customHeight="1" x14ac:dyDescent="0.2">
      <c r="A29" s="147"/>
      <c r="B29" s="33"/>
      <c r="C29" s="33"/>
      <c r="D29" s="14"/>
      <c r="E29" s="14"/>
      <c r="F29" s="202"/>
      <c r="H29" s="147"/>
      <c r="I29" s="51"/>
      <c r="J29" s="51"/>
      <c r="K29" s="335"/>
      <c r="L29" s="335"/>
      <c r="M29" s="158"/>
    </row>
    <row r="30" spans="1:13" ht="13.5" customHeight="1" x14ac:dyDescent="0.2">
      <c r="A30" s="147"/>
      <c r="B30" s="33"/>
      <c r="C30" s="33"/>
      <c r="D30" s="14"/>
      <c r="E30" s="14"/>
      <c r="F30" s="202"/>
      <c r="H30" s="192"/>
      <c r="I30" s="193"/>
      <c r="J30" s="193"/>
      <c r="K30" s="193"/>
      <c r="L30" s="193"/>
      <c r="M30" s="310"/>
    </row>
    <row r="31" spans="1:13" ht="13.5" customHeight="1" x14ac:dyDescent="0.2">
      <c r="A31" s="150"/>
      <c r="B31" s="25"/>
      <c r="C31" s="25"/>
      <c r="D31" s="63"/>
      <c r="E31" s="63"/>
      <c r="F31" s="164"/>
      <c r="H31" s="192"/>
      <c r="I31" s="193"/>
      <c r="J31" s="193"/>
      <c r="K31" s="193"/>
      <c r="L31" s="193"/>
      <c r="M31" s="310"/>
    </row>
    <row r="32" spans="1:13" ht="13.5" customHeight="1" x14ac:dyDescent="0.2">
      <c r="A32" s="150"/>
      <c r="B32" s="33"/>
      <c r="C32" s="33"/>
      <c r="D32" s="14"/>
      <c r="E32" s="14"/>
      <c r="F32" s="202"/>
      <c r="H32" s="192"/>
      <c r="I32" s="193"/>
      <c r="J32" s="193"/>
      <c r="K32" s="193"/>
      <c r="L32" s="193"/>
      <c r="M32" s="310"/>
    </row>
    <row r="33" spans="1:13" ht="13.5" customHeight="1" x14ac:dyDescent="0.2">
      <c r="A33" s="150"/>
      <c r="B33" s="33"/>
      <c r="C33" s="33"/>
      <c r="D33" s="14"/>
      <c r="E33" s="14"/>
      <c r="F33" s="202"/>
      <c r="H33" s="192"/>
      <c r="I33" s="193"/>
      <c r="J33" s="193"/>
      <c r="K33" s="193"/>
      <c r="L33" s="193"/>
      <c r="M33" s="310"/>
    </row>
    <row r="34" spans="1:13" ht="13.5" customHeight="1" x14ac:dyDescent="0.2">
      <c r="A34" s="147"/>
      <c r="B34" s="33"/>
      <c r="C34" s="33"/>
      <c r="D34" s="14"/>
      <c r="E34" s="14"/>
      <c r="F34" s="202"/>
      <c r="H34" s="192"/>
      <c r="I34" s="193"/>
      <c r="J34" s="193"/>
      <c r="K34" s="193"/>
      <c r="L34" s="193"/>
      <c r="M34" s="310"/>
    </row>
    <row r="35" spans="1:13" ht="13.5" customHeight="1" x14ac:dyDescent="0.2">
      <c r="A35" s="147"/>
      <c r="B35" s="33"/>
      <c r="C35" s="33"/>
      <c r="D35" s="14"/>
      <c r="E35" s="14"/>
      <c r="F35" s="202"/>
      <c r="H35" s="192"/>
      <c r="I35" s="193"/>
      <c r="J35" s="193"/>
      <c r="K35" s="193"/>
      <c r="L35" s="193"/>
      <c r="M35" s="310"/>
    </row>
    <row r="36" spans="1:13" ht="13.5" customHeight="1" x14ac:dyDescent="0.2">
      <c r="A36" s="147"/>
      <c r="B36" s="33"/>
      <c r="C36" s="33"/>
      <c r="D36" s="14"/>
      <c r="E36" s="14"/>
      <c r="F36" s="202"/>
      <c r="H36" s="192"/>
      <c r="I36" s="193"/>
      <c r="J36" s="193"/>
      <c r="K36" s="193"/>
      <c r="L36" s="193"/>
      <c r="M36" s="310"/>
    </row>
    <row r="37" spans="1:13" ht="13.5" customHeight="1" x14ac:dyDescent="0.2">
      <c r="A37" s="147"/>
      <c r="B37" s="33"/>
      <c r="C37" s="33"/>
      <c r="D37" s="14"/>
      <c r="E37" s="14"/>
      <c r="F37" s="202"/>
      <c r="H37" s="192"/>
      <c r="I37" s="193"/>
      <c r="J37" s="193"/>
      <c r="K37" s="193"/>
      <c r="L37" s="193"/>
      <c r="M37" s="310"/>
    </row>
    <row r="38" spans="1:13" ht="13.5" customHeight="1" x14ac:dyDescent="0.2">
      <c r="A38" s="147"/>
      <c r="B38" s="33"/>
      <c r="C38" s="33"/>
      <c r="D38" s="14"/>
      <c r="E38" s="14"/>
      <c r="F38" s="202"/>
      <c r="H38" s="192"/>
      <c r="I38" s="193"/>
      <c r="J38" s="193"/>
      <c r="K38" s="193"/>
      <c r="L38" s="193"/>
      <c r="M38" s="310"/>
    </row>
    <row r="39" spans="1:13" ht="13.5" customHeight="1" x14ac:dyDescent="0.2">
      <c r="A39" s="147"/>
      <c r="B39" s="33"/>
      <c r="C39" s="33"/>
      <c r="D39" s="14"/>
      <c r="E39" s="14"/>
      <c r="F39" s="202"/>
      <c r="H39" s="192"/>
      <c r="I39" s="193"/>
      <c r="J39" s="193"/>
      <c r="K39" s="193"/>
      <c r="L39" s="193"/>
      <c r="M39" s="310"/>
    </row>
    <row r="40" spans="1:13" ht="13.5" customHeight="1" x14ac:dyDescent="0.2">
      <c r="A40" s="147"/>
      <c r="B40" s="33"/>
      <c r="C40" s="33"/>
      <c r="D40" s="14"/>
      <c r="E40" s="14"/>
      <c r="F40" s="202"/>
      <c r="G40" s="43"/>
      <c r="H40" s="192"/>
      <c r="I40" s="193"/>
      <c r="J40" s="193"/>
      <c r="K40" s="193"/>
      <c r="L40" s="193"/>
      <c r="M40" s="310"/>
    </row>
    <row r="41" spans="1:13" ht="13.5" customHeight="1" x14ac:dyDescent="0.2">
      <c r="A41" s="147"/>
      <c r="B41" s="33"/>
      <c r="C41" s="33"/>
      <c r="D41" s="14"/>
      <c r="E41" s="14"/>
      <c r="F41" s="202"/>
      <c r="H41" s="192"/>
      <c r="I41" s="193"/>
      <c r="J41" s="193"/>
      <c r="K41" s="193"/>
      <c r="L41" s="193"/>
      <c r="M41" s="310"/>
    </row>
    <row r="42" spans="1:13" ht="13.5" customHeight="1" x14ac:dyDescent="0.2">
      <c r="A42" s="147"/>
      <c r="B42" s="33"/>
      <c r="C42" s="33"/>
      <c r="D42" s="14"/>
      <c r="E42" s="14"/>
      <c r="F42" s="202"/>
      <c r="H42" s="192"/>
      <c r="I42" s="193"/>
      <c r="J42" s="193"/>
      <c r="K42" s="193"/>
      <c r="L42" s="193"/>
      <c r="M42" s="310"/>
    </row>
    <row r="43" spans="1:13" ht="13.5" customHeight="1" x14ac:dyDescent="0.2">
      <c r="A43" s="147"/>
      <c r="B43" s="33"/>
      <c r="C43" s="33"/>
      <c r="D43" s="14"/>
      <c r="E43" s="14"/>
      <c r="F43" s="202"/>
      <c r="H43" s="192"/>
      <c r="I43" s="193"/>
      <c r="J43" s="193"/>
      <c r="K43" s="193"/>
      <c r="L43" s="193"/>
      <c r="M43" s="310"/>
    </row>
    <row r="44" spans="1:13" ht="13.5" customHeight="1" x14ac:dyDescent="0.2">
      <c r="A44" s="147"/>
      <c r="B44" s="33"/>
      <c r="C44" s="33"/>
      <c r="D44" s="14"/>
      <c r="E44" s="14"/>
      <c r="F44" s="202"/>
      <c r="G44" s="43"/>
      <c r="H44" s="192"/>
      <c r="I44" s="193"/>
      <c r="J44" s="193"/>
      <c r="K44" s="193"/>
      <c r="L44" s="193"/>
      <c r="M44" s="310"/>
    </row>
    <row r="45" spans="1:13" ht="13.5" customHeight="1" x14ac:dyDescent="0.2">
      <c r="A45" s="147"/>
      <c r="B45" s="33"/>
      <c r="C45" s="33"/>
      <c r="D45" s="14"/>
      <c r="E45" s="14"/>
      <c r="F45" s="202"/>
      <c r="H45" s="192"/>
      <c r="I45" s="193"/>
      <c r="J45" s="193"/>
      <c r="K45" s="193"/>
      <c r="L45" s="193"/>
      <c r="M45" s="310"/>
    </row>
    <row r="46" spans="1:13" ht="13.5" customHeight="1" x14ac:dyDescent="0.2">
      <c r="A46" s="147"/>
      <c r="B46" s="33"/>
      <c r="C46" s="33"/>
      <c r="D46" s="14"/>
      <c r="E46" s="14"/>
      <c r="F46" s="202"/>
      <c r="G46" s="43"/>
      <c r="H46" s="192"/>
      <c r="I46" s="193"/>
      <c r="J46" s="193"/>
      <c r="K46" s="193"/>
      <c r="L46" s="193"/>
      <c r="M46" s="310"/>
    </row>
    <row r="47" spans="1:13" ht="13.5" customHeight="1" x14ac:dyDescent="0.2">
      <c r="A47" s="147"/>
      <c r="B47" s="33"/>
      <c r="C47" s="33"/>
      <c r="D47" s="14"/>
      <c r="E47" s="14"/>
      <c r="F47" s="202"/>
      <c r="G47" s="43"/>
      <c r="H47" s="192"/>
      <c r="I47" s="193"/>
      <c r="J47" s="193"/>
      <c r="K47" s="193"/>
      <c r="L47" s="193"/>
      <c r="M47" s="310"/>
    </row>
    <row r="48" spans="1:13" ht="13.5" customHeight="1" x14ac:dyDescent="0.2">
      <c r="A48" s="147"/>
      <c r="B48" s="33"/>
      <c r="C48" s="33"/>
      <c r="D48" s="14"/>
      <c r="E48" s="14"/>
      <c r="F48" s="202"/>
      <c r="G48" s="15"/>
      <c r="H48" s="192"/>
      <c r="I48" s="193"/>
      <c r="J48" s="193"/>
      <c r="K48" s="193"/>
      <c r="L48" s="193"/>
      <c r="M48" s="310"/>
    </row>
    <row r="49" spans="1:13" ht="13.5" customHeight="1" x14ac:dyDescent="0.2">
      <c r="A49" s="147"/>
      <c r="B49" s="33"/>
      <c r="C49" s="33"/>
      <c r="D49" s="14"/>
      <c r="E49" s="14"/>
      <c r="F49" s="202"/>
      <c r="G49" s="136"/>
      <c r="H49" s="192"/>
      <c r="I49" s="193"/>
      <c r="J49" s="193"/>
      <c r="K49" s="193"/>
      <c r="L49" s="193"/>
      <c r="M49" s="310"/>
    </row>
    <row r="50" spans="1:13" ht="13.5" customHeight="1" x14ac:dyDescent="0.2">
      <c r="A50" s="147"/>
      <c r="B50" s="33"/>
      <c r="C50" s="33"/>
      <c r="D50" s="14"/>
      <c r="E50" s="14"/>
      <c r="F50" s="202"/>
      <c r="G50" s="42"/>
      <c r="H50" s="192"/>
      <c r="I50" s="193"/>
      <c r="J50" s="193"/>
      <c r="K50" s="193"/>
      <c r="L50" s="193"/>
      <c r="M50" s="310"/>
    </row>
    <row r="51" spans="1:13" ht="13.5" customHeight="1" x14ac:dyDescent="0.2">
      <c r="A51" s="147"/>
      <c r="B51" s="33"/>
      <c r="C51" s="33"/>
      <c r="D51" s="14"/>
      <c r="E51" s="14"/>
      <c r="F51" s="202"/>
      <c r="G51" s="51"/>
      <c r="H51" s="192"/>
      <c r="I51" s="193"/>
      <c r="J51" s="193"/>
      <c r="K51" s="193"/>
      <c r="L51" s="193"/>
      <c r="M51" s="310"/>
    </row>
    <row r="52" spans="1:13" ht="13.5" customHeight="1" x14ac:dyDescent="0.2">
      <c r="A52" s="147"/>
      <c r="B52" s="33"/>
      <c r="C52" s="33"/>
      <c r="D52" s="14"/>
      <c r="E52" s="14"/>
      <c r="F52" s="202"/>
      <c r="G52" s="42"/>
      <c r="H52" s="192"/>
      <c r="I52" s="193"/>
      <c r="J52" s="193"/>
      <c r="K52" s="193"/>
      <c r="L52" s="193"/>
      <c r="M52" s="310"/>
    </row>
    <row r="53" spans="1:13" ht="13.5" customHeight="1" x14ac:dyDescent="0.2">
      <c r="A53" s="147"/>
      <c r="B53" s="33"/>
      <c r="C53" s="33"/>
      <c r="D53" s="14"/>
      <c r="E53" s="14"/>
      <c r="F53" s="202"/>
      <c r="G53" s="42"/>
      <c r="H53" s="192"/>
      <c r="I53" s="193"/>
      <c r="J53" s="193"/>
      <c r="K53" s="193"/>
      <c r="L53" s="193"/>
      <c r="M53" s="310"/>
    </row>
    <row r="54" spans="1:13" ht="13.5" customHeight="1" x14ac:dyDescent="0.2">
      <c r="A54" s="147"/>
      <c r="B54" s="33"/>
      <c r="C54" s="33"/>
      <c r="D54" s="14"/>
      <c r="E54" s="14"/>
      <c r="F54" s="202"/>
      <c r="G54" s="42"/>
      <c r="H54" s="192"/>
      <c r="I54" s="193"/>
      <c r="J54" s="193"/>
      <c r="K54" s="193"/>
      <c r="L54" s="193"/>
      <c r="M54" s="310"/>
    </row>
    <row r="55" spans="1:13" ht="13.5" customHeight="1" x14ac:dyDescent="0.2">
      <c r="A55" s="147"/>
      <c r="B55" s="33"/>
      <c r="C55" s="33"/>
      <c r="D55" s="14"/>
      <c r="E55" s="14"/>
      <c r="F55" s="202"/>
      <c r="G55" s="42"/>
      <c r="H55" s="192"/>
      <c r="I55" s="193"/>
      <c r="J55" s="193"/>
      <c r="K55" s="193"/>
      <c r="L55" s="193"/>
      <c r="M55" s="310"/>
    </row>
    <row r="56" spans="1:13" ht="13.5" customHeight="1" x14ac:dyDescent="0.2">
      <c r="A56" s="147"/>
      <c r="B56" s="33"/>
      <c r="C56" s="33"/>
      <c r="D56" s="14"/>
      <c r="E56" s="14"/>
      <c r="F56" s="202"/>
      <c r="G56" s="42"/>
      <c r="H56" s="192"/>
      <c r="I56" s="193"/>
      <c r="J56" s="193"/>
      <c r="K56" s="193"/>
      <c r="L56" s="193"/>
      <c r="M56" s="310"/>
    </row>
    <row r="57" spans="1:13" ht="13.5" customHeight="1" x14ac:dyDescent="0.2">
      <c r="A57" s="147"/>
      <c r="B57" s="33"/>
      <c r="C57" s="33"/>
      <c r="D57" s="14"/>
      <c r="E57" s="14"/>
      <c r="F57" s="202"/>
      <c r="G57" s="42"/>
      <c r="H57" s="192"/>
      <c r="I57" s="193"/>
      <c r="J57" s="193"/>
      <c r="K57" s="193"/>
      <c r="L57" s="193"/>
      <c r="M57" s="310"/>
    </row>
    <row r="58" spans="1:13" ht="13.5" customHeight="1" x14ac:dyDescent="0.2">
      <c r="A58" s="147"/>
      <c r="B58" s="33"/>
      <c r="C58" s="33"/>
      <c r="D58" s="14"/>
      <c r="E58" s="14"/>
      <c r="F58" s="202"/>
      <c r="G58" s="42"/>
      <c r="H58" s="192"/>
      <c r="I58" s="193"/>
      <c r="J58" s="193"/>
      <c r="K58" s="193"/>
      <c r="L58" s="193"/>
      <c r="M58" s="310"/>
    </row>
    <row r="59" spans="1:13" ht="13.5" customHeight="1" x14ac:dyDescent="0.2">
      <c r="A59" s="147"/>
      <c r="B59" s="33"/>
      <c r="C59" s="33"/>
      <c r="D59" s="14"/>
      <c r="E59" s="14"/>
      <c r="F59" s="202"/>
      <c r="G59" s="42"/>
      <c r="H59" s="192"/>
      <c r="I59" s="193"/>
      <c r="J59" s="193"/>
      <c r="K59" s="193"/>
      <c r="L59" s="193"/>
      <c r="M59" s="310"/>
    </row>
    <row r="60" spans="1:13" ht="13.5" customHeight="1" x14ac:dyDescent="0.2">
      <c r="A60" s="154"/>
      <c r="B60" s="39"/>
      <c r="C60" s="39"/>
      <c r="D60" s="29"/>
      <c r="E60" s="29"/>
      <c r="F60" s="203"/>
      <c r="G60" s="42"/>
      <c r="H60" s="311"/>
      <c r="I60" s="308"/>
      <c r="J60" s="308"/>
      <c r="K60" s="308"/>
      <c r="L60" s="308"/>
      <c r="M60" s="309"/>
    </row>
    <row r="61" spans="1:13" ht="13.5" customHeight="1" x14ac:dyDescent="0.2">
      <c r="G61" s="42"/>
      <c r="H61"/>
      <c r="I61"/>
      <c r="J61"/>
      <c r="K61"/>
      <c r="L61"/>
      <c r="M61"/>
    </row>
    <row r="62" spans="1:13" ht="12.9" customHeight="1" x14ac:dyDescent="0.2">
      <c r="G62" s="42"/>
      <c r="H62"/>
      <c r="I62"/>
      <c r="J62"/>
      <c r="K62"/>
      <c r="L62"/>
      <c r="M62"/>
    </row>
    <row r="63" spans="1:13" ht="12.9" customHeight="1" x14ac:dyDescent="0.2">
      <c r="G63" s="53"/>
      <c r="H63"/>
      <c r="I63"/>
      <c r="J63"/>
      <c r="K63"/>
      <c r="L63"/>
      <c r="M63"/>
    </row>
    <row r="64" spans="1:13" ht="12.9" customHeight="1" x14ac:dyDescent="0.2">
      <c r="G64" s="42"/>
      <c r="H64"/>
      <c r="I64"/>
      <c r="J64"/>
      <c r="K64"/>
      <c r="L64"/>
      <c r="M64"/>
    </row>
    <row r="65" spans="7:13" ht="12.9" customHeight="1" x14ac:dyDescent="0.2">
      <c r="G65" s="42"/>
      <c r="H65"/>
      <c r="I65"/>
      <c r="J65"/>
      <c r="K65"/>
      <c r="L65"/>
      <c r="M65"/>
    </row>
    <row r="66" spans="7:13" ht="12.9" customHeight="1" x14ac:dyDescent="0.2">
      <c r="H66"/>
      <c r="I66"/>
      <c r="J66"/>
      <c r="K66"/>
      <c r="L66"/>
      <c r="M66"/>
    </row>
    <row r="67" spans="7:13" ht="12.9" customHeight="1" x14ac:dyDescent="0.2">
      <c r="H67"/>
      <c r="I67"/>
      <c r="J67"/>
      <c r="K67"/>
      <c r="L67"/>
      <c r="M67"/>
    </row>
    <row r="68" spans="7:13" ht="12.9" customHeight="1" x14ac:dyDescent="0.2">
      <c r="H68"/>
      <c r="I68"/>
      <c r="J68"/>
      <c r="K68"/>
      <c r="L68"/>
      <c r="M68"/>
    </row>
    <row r="69" spans="7:13" ht="12.9" customHeight="1" x14ac:dyDescent="0.2">
      <c r="H69"/>
      <c r="I69"/>
      <c r="J69"/>
      <c r="K69"/>
      <c r="L69"/>
      <c r="M69"/>
    </row>
    <row r="70" spans="7:13" ht="12.9" customHeight="1" x14ac:dyDescent="0.2">
      <c r="H70"/>
      <c r="I70"/>
      <c r="J70"/>
      <c r="K70"/>
      <c r="L70"/>
      <c r="M70"/>
    </row>
    <row r="71" spans="7:13" ht="12.9" customHeight="1" x14ac:dyDescent="0.2">
      <c r="H71"/>
      <c r="I71"/>
      <c r="J71"/>
      <c r="K71"/>
      <c r="L71"/>
      <c r="M71"/>
    </row>
    <row r="72" spans="7:13" ht="12.9" customHeight="1" x14ac:dyDescent="0.2">
      <c r="H72"/>
      <c r="I72"/>
      <c r="J72"/>
      <c r="K72"/>
      <c r="L72"/>
      <c r="M72"/>
    </row>
    <row r="73" spans="7:13" ht="12.9" customHeight="1" x14ac:dyDescent="0.2">
      <c r="H73"/>
      <c r="I73"/>
      <c r="J73"/>
      <c r="K73"/>
      <c r="L73"/>
      <c r="M73"/>
    </row>
    <row r="74" spans="7:13" ht="12.9" customHeight="1" x14ac:dyDescent="0.2">
      <c r="H74"/>
      <c r="I74"/>
      <c r="J74"/>
      <c r="K74"/>
      <c r="L74"/>
      <c r="M74"/>
    </row>
    <row r="75" spans="7:13" ht="12.9" customHeight="1" x14ac:dyDescent="0.2">
      <c r="H75"/>
      <c r="I75"/>
      <c r="J75"/>
      <c r="K75"/>
      <c r="L75"/>
      <c r="M75"/>
    </row>
    <row r="76" spans="7:13" ht="12.9" customHeight="1" x14ac:dyDescent="0.2">
      <c r="H76"/>
      <c r="I76"/>
      <c r="J76"/>
      <c r="K76" s="193"/>
      <c r="L76" s="193"/>
      <c r="M76" s="193"/>
    </row>
    <row r="77" spans="7:13" ht="12.9" customHeight="1" x14ac:dyDescent="0.2">
      <c r="K77" s="14"/>
      <c r="L77" s="14"/>
      <c r="M77" s="14"/>
    </row>
  </sheetData>
  <mergeCells count="6">
    <mergeCell ref="L1:M1"/>
    <mergeCell ref="H2:M2"/>
    <mergeCell ref="A1:F1"/>
    <mergeCell ref="A4:C4"/>
    <mergeCell ref="A2:F2"/>
    <mergeCell ref="A3:B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&amp;C-21-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zoomScaleNormal="100" workbookViewId="0">
      <selection sqref="A1:F1"/>
    </sheetView>
  </sheetViews>
  <sheetFormatPr defaultColWidth="14.33203125" defaultRowHeight="12.9" customHeight="1" x14ac:dyDescent="0.2"/>
  <cols>
    <col min="1" max="1" width="3.77734375" style="53" bestFit="1" customWidth="1"/>
    <col min="2" max="3" width="7.6640625" style="66" customWidth="1"/>
    <col min="4" max="5" width="7.6640625" style="59" customWidth="1"/>
    <col min="6" max="6" width="7.6640625" style="67" customWidth="1"/>
    <col min="7" max="7" width="2.6640625" style="138" customWidth="1"/>
    <col min="8" max="8" width="3.77734375" style="68" bestFit="1" customWidth="1"/>
    <col min="9" max="10" width="7.6640625" style="66" customWidth="1"/>
    <col min="11" max="11" width="7.6640625" style="53" customWidth="1"/>
    <col min="12" max="13" width="7.6640625" style="68" customWidth="1"/>
    <col min="14" max="31" width="7.6640625" style="53" customWidth="1"/>
    <col min="32" max="16384" width="14.33203125" style="53"/>
  </cols>
  <sheetData>
    <row r="1" spans="1:13" ht="13.5" customHeight="1" x14ac:dyDescent="0.2">
      <c r="A1" s="562" t="s">
        <v>371</v>
      </c>
      <c r="B1" s="562"/>
      <c r="C1" s="562"/>
      <c r="D1" s="562"/>
      <c r="E1" s="562"/>
      <c r="F1" s="562"/>
      <c r="G1" s="51"/>
      <c r="H1" s="51"/>
      <c r="I1" s="51"/>
      <c r="J1" s="51"/>
      <c r="K1" s="51"/>
      <c r="L1" s="566" t="s">
        <v>30</v>
      </c>
      <c r="M1" s="566"/>
    </row>
    <row r="2" spans="1:13" ht="13.5" customHeight="1" x14ac:dyDescent="0.2">
      <c r="A2" s="576" t="s">
        <v>42</v>
      </c>
      <c r="B2" s="577"/>
      <c r="C2" s="577"/>
      <c r="D2" s="577"/>
      <c r="E2" s="577"/>
      <c r="F2" s="578"/>
      <c r="G2" s="53"/>
      <c r="H2" s="576" t="s">
        <v>42</v>
      </c>
      <c r="I2" s="577"/>
      <c r="J2" s="577"/>
      <c r="K2" s="577"/>
      <c r="L2" s="577"/>
      <c r="M2" s="578"/>
    </row>
    <row r="3" spans="1:13" ht="13.5" customHeight="1" x14ac:dyDescent="0.2">
      <c r="A3" s="214"/>
      <c r="B3" s="33"/>
      <c r="C3" s="33"/>
      <c r="D3" s="389" t="s">
        <v>441</v>
      </c>
      <c r="E3" s="274" t="s">
        <v>502</v>
      </c>
      <c r="F3" s="145" t="s">
        <v>43</v>
      </c>
      <c r="G3" s="53"/>
      <c r="H3" s="214"/>
      <c r="I3" s="33"/>
      <c r="J3" s="33"/>
      <c r="K3" s="389" t="s">
        <v>441</v>
      </c>
      <c r="L3" s="274" t="s">
        <v>502</v>
      </c>
      <c r="M3" s="145" t="s">
        <v>43</v>
      </c>
    </row>
    <row r="4" spans="1:13" s="51" customFormat="1" ht="13.5" customHeight="1" x14ac:dyDescent="0.2">
      <c r="A4" s="571" t="s">
        <v>38</v>
      </c>
      <c r="B4" s="572"/>
      <c r="C4" s="572"/>
      <c r="D4" s="318">
        <v>344529</v>
      </c>
      <c r="E4" s="242">
        <v>331445</v>
      </c>
      <c r="F4" s="169">
        <v>-13084</v>
      </c>
      <c r="H4" s="571"/>
      <c r="I4" s="572"/>
      <c r="J4" s="572"/>
      <c r="K4" s="318"/>
      <c r="L4" s="242"/>
      <c r="M4" s="169"/>
    </row>
    <row r="5" spans="1:13" ht="13.5" customHeight="1" x14ac:dyDescent="0.2">
      <c r="A5" s="594" t="s">
        <v>320</v>
      </c>
      <c r="B5" s="595"/>
      <c r="C5" s="595"/>
      <c r="D5" s="337">
        <v>36</v>
      </c>
      <c r="E5" s="275">
        <v>57</v>
      </c>
      <c r="F5" s="221">
        <v>21</v>
      </c>
      <c r="G5" s="53"/>
      <c r="H5" s="565"/>
      <c r="I5" s="600"/>
      <c r="J5" s="600"/>
      <c r="K5" s="338"/>
      <c r="L5" s="276"/>
      <c r="M5" s="220"/>
    </row>
    <row r="6" spans="1:13" ht="13.5" customHeight="1" x14ac:dyDescent="0.2">
      <c r="A6" s="172">
        <v>11</v>
      </c>
      <c r="B6" s="19" t="s">
        <v>44</v>
      </c>
      <c r="C6" s="19"/>
      <c r="D6" s="127">
        <v>10971</v>
      </c>
      <c r="E6" s="246">
        <v>0</v>
      </c>
      <c r="F6" s="156">
        <v>-10971</v>
      </c>
      <c r="G6" s="53"/>
      <c r="H6" s="171">
        <v>491</v>
      </c>
      <c r="I6" s="19" t="s">
        <v>473</v>
      </c>
      <c r="J6" s="19"/>
      <c r="K6" s="118">
        <v>470</v>
      </c>
      <c r="L6" s="244">
        <v>230</v>
      </c>
      <c r="M6" s="156">
        <v>-240</v>
      </c>
    </row>
    <row r="7" spans="1:13" ht="13.5" customHeight="1" x14ac:dyDescent="0.2">
      <c r="A7" s="130"/>
      <c r="B7" s="25" t="s">
        <v>54</v>
      </c>
      <c r="C7" s="25" t="s">
        <v>113</v>
      </c>
      <c r="D7" s="125">
        <v>1491</v>
      </c>
      <c r="E7" s="249"/>
      <c r="F7" s="153">
        <v>-1491</v>
      </c>
      <c r="G7" s="53"/>
      <c r="H7" s="148"/>
      <c r="I7" s="33"/>
      <c r="J7" s="33"/>
      <c r="K7" s="338">
        <v>36</v>
      </c>
      <c r="L7" s="276">
        <v>20</v>
      </c>
      <c r="M7" s="220">
        <v>-16</v>
      </c>
    </row>
    <row r="8" spans="1:13" ht="13.5" customHeight="1" x14ac:dyDescent="0.2">
      <c r="A8" s="130"/>
      <c r="B8" s="34" t="s">
        <v>436</v>
      </c>
      <c r="C8" s="25" t="s">
        <v>55</v>
      </c>
      <c r="D8" s="125">
        <v>4415</v>
      </c>
      <c r="E8" s="249"/>
      <c r="F8" s="153">
        <v>-4415</v>
      </c>
      <c r="G8" s="53"/>
      <c r="H8" s="148"/>
      <c r="I8" s="33" t="s">
        <v>50</v>
      </c>
      <c r="J8" s="33" t="s">
        <v>51</v>
      </c>
      <c r="K8" s="125"/>
      <c r="L8" s="249">
        <v>111</v>
      </c>
      <c r="M8" s="153">
        <v>111</v>
      </c>
    </row>
    <row r="9" spans="1:13" ht="13.5" customHeight="1" x14ac:dyDescent="0.2">
      <c r="A9" s="130"/>
      <c r="B9" s="25" t="s">
        <v>50</v>
      </c>
      <c r="C9" s="25" t="s">
        <v>50</v>
      </c>
      <c r="D9" s="125">
        <v>1057</v>
      </c>
      <c r="E9" s="249"/>
      <c r="F9" s="153">
        <v>-1057</v>
      </c>
      <c r="G9" s="53"/>
      <c r="H9" s="190"/>
      <c r="I9" s="33" t="s">
        <v>79</v>
      </c>
      <c r="J9" s="14" t="s">
        <v>80</v>
      </c>
      <c r="K9" s="125">
        <v>470</v>
      </c>
      <c r="L9" s="249">
        <v>119</v>
      </c>
      <c r="M9" s="153">
        <v>-351</v>
      </c>
    </row>
    <row r="10" spans="1:13" ht="13.5" customHeight="1" x14ac:dyDescent="0.2">
      <c r="A10" s="130"/>
      <c r="B10" s="34" t="s">
        <v>436</v>
      </c>
      <c r="C10" s="25" t="s">
        <v>51</v>
      </c>
      <c r="D10" s="125">
        <v>4008</v>
      </c>
      <c r="E10" s="249"/>
      <c r="F10" s="153">
        <v>-4008</v>
      </c>
      <c r="G10" s="53"/>
      <c r="H10" s="171">
        <v>501</v>
      </c>
      <c r="I10" s="19" t="s">
        <v>158</v>
      </c>
      <c r="J10" s="19"/>
      <c r="K10" s="118">
        <v>1201</v>
      </c>
      <c r="L10" s="244">
        <v>0</v>
      </c>
      <c r="M10" s="156">
        <v>-1201</v>
      </c>
    </row>
    <row r="11" spans="1:13" ht="13.5" customHeight="1" x14ac:dyDescent="0.2">
      <c r="A11" s="172">
        <v>22</v>
      </c>
      <c r="B11" s="19" t="s">
        <v>435</v>
      </c>
      <c r="C11" s="31"/>
      <c r="D11" s="118">
        <v>0</v>
      </c>
      <c r="E11" s="244">
        <v>1206</v>
      </c>
      <c r="F11" s="156">
        <v>1206</v>
      </c>
      <c r="G11" s="53"/>
      <c r="H11" s="147"/>
      <c r="I11" s="25" t="s">
        <v>79</v>
      </c>
      <c r="J11" s="25" t="s">
        <v>80</v>
      </c>
      <c r="K11" s="125">
        <v>597</v>
      </c>
      <c r="L11" s="249"/>
      <c r="M11" s="153">
        <v>-597</v>
      </c>
    </row>
    <row r="12" spans="1:13" ht="13.5" customHeight="1" x14ac:dyDescent="0.2">
      <c r="A12" s="147"/>
      <c r="B12" s="34" t="s">
        <v>61</v>
      </c>
      <c r="C12" s="44" t="s">
        <v>68</v>
      </c>
      <c r="D12" s="125"/>
      <c r="E12" s="249">
        <v>1206</v>
      </c>
      <c r="F12" s="153">
        <v>1206</v>
      </c>
      <c r="G12" s="53"/>
      <c r="H12" s="154"/>
      <c r="I12" s="24" t="s">
        <v>98</v>
      </c>
      <c r="J12" s="24" t="s">
        <v>99</v>
      </c>
      <c r="K12" s="126">
        <v>604</v>
      </c>
      <c r="L12" s="243"/>
      <c r="M12" s="155">
        <v>-604</v>
      </c>
    </row>
    <row r="13" spans="1:13" ht="13.5" customHeight="1" x14ac:dyDescent="0.2">
      <c r="A13" s="171">
        <v>24</v>
      </c>
      <c r="B13" s="20" t="s">
        <v>71</v>
      </c>
      <c r="C13" s="31"/>
      <c r="D13" s="127">
        <v>2422</v>
      </c>
      <c r="E13" s="246">
        <v>4173</v>
      </c>
      <c r="F13" s="156">
        <v>1751</v>
      </c>
      <c r="G13" s="53"/>
      <c r="H13" s="171">
        <v>501</v>
      </c>
      <c r="I13" s="19" t="s">
        <v>158</v>
      </c>
      <c r="J13" s="19"/>
      <c r="K13" s="118">
        <v>0</v>
      </c>
      <c r="L13" s="244">
        <v>63</v>
      </c>
      <c r="M13" s="156">
        <v>63</v>
      </c>
    </row>
    <row r="14" spans="1:13" ht="13.5" customHeight="1" x14ac:dyDescent="0.2">
      <c r="A14" s="147"/>
      <c r="B14" s="34" t="s">
        <v>61</v>
      </c>
      <c r="C14" s="44" t="s">
        <v>442</v>
      </c>
      <c r="D14" s="125"/>
      <c r="E14" s="249">
        <v>1476</v>
      </c>
      <c r="F14" s="153">
        <v>1476</v>
      </c>
      <c r="G14" s="53"/>
      <c r="H14" s="154"/>
      <c r="I14" s="24" t="s">
        <v>92</v>
      </c>
      <c r="J14" s="24" t="s">
        <v>154</v>
      </c>
      <c r="K14" s="126"/>
      <c r="L14" s="243">
        <v>63</v>
      </c>
      <c r="M14" s="155">
        <v>63</v>
      </c>
    </row>
    <row r="15" spans="1:13" ht="13.5" customHeight="1" x14ac:dyDescent="0.2">
      <c r="A15" s="147"/>
      <c r="B15" s="34" t="s">
        <v>509</v>
      </c>
      <c r="C15" s="44" t="s">
        <v>68</v>
      </c>
      <c r="D15" s="125">
        <v>1539</v>
      </c>
      <c r="E15" s="249"/>
      <c r="F15" s="153">
        <v>-1539</v>
      </c>
      <c r="G15" s="53"/>
      <c r="H15" s="130"/>
      <c r="I15" s="34"/>
      <c r="J15" s="33"/>
      <c r="K15" s="335"/>
      <c r="L15" s="335"/>
      <c r="M15" s="158"/>
    </row>
    <row r="16" spans="1:13" ht="13.5" customHeight="1" x14ac:dyDescent="0.2">
      <c r="A16" s="147"/>
      <c r="B16" s="34" t="s">
        <v>104</v>
      </c>
      <c r="C16" s="44" t="s">
        <v>74</v>
      </c>
      <c r="D16" s="125"/>
      <c r="E16" s="249">
        <v>1200</v>
      </c>
      <c r="F16" s="153">
        <v>1200</v>
      </c>
      <c r="G16" s="53"/>
      <c r="H16" s="148"/>
      <c r="I16" s="33"/>
      <c r="J16" s="33"/>
      <c r="K16" s="51"/>
      <c r="L16" s="56"/>
      <c r="M16" s="149"/>
    </row>
    <row r="17" spans="1:13" ht="13.5" customHeight="1" x14ac:dyDescent="0.2">
      <c r="A17" s="147"/>
      <c r="B17" s="34" t="s">
        <v>52</v>
      </c>
      <c r="C17" s="44" t="s">
        <v>53</v>
      </c>
      <c r="D17" s="125"/>
      <c r="E17" s="249">
        <v>1497</v>
      </c>
      <c r="F17" s="153">
        <v>1497</v>
      </c>
      <c r="G17" s="53"/>
      <c r="H17" s="148"/>
      <c r="I17" s="33"/>
      <c r="J17" s="33"/>
      <c r="K17" s="51"/>
      <c r="L17" s="56"/>
      <c r="M17" s="149"/>
    </row>
    <row r="18" spans="1:13" ht="13.5" customHeight="1" x14ac:dyDescent="0.2">
      <c r="A18" s="154"/>
      <c r="B18" s="32" t="s">
        <v>96</v>
      </c>
      <c r="C18" s="35" t="s">
        <v>310</v>
      </c>
      <c r="D18" s="126">
        <v>883</v>
      </c>
      <c r="E18" s="243"/>
      <c r="F18" s="155">
        <v>-883</v>
      </c>
      <c r="G18" s="53"/>
      <c r="H18" s="147"/>
      <c r="I18" s="25"/>
      <c r="J18" s="25"/>
      <c r="K18" s="335"/>
      <c r="L18" s="335"/>
      <c r="M18" s="158"/>
    </row>
    <row r="19" spans="1:13" ht="13.5" customHeight="1" x14ac:dyDescent="0.2">
      <c r="A19" s="171">
        <v>161</v>
      </c>
      <c r="B19" s="20" t="s">
        <v>130</v>
      </c>
      <c r="C19" s="31"/>
      <c r="D19" s="127">
        <v>0</v>
      </c>
      <c r="E19" s="246">
        <v>3080</v>
      </c>
      <c r="F19" s="156">
        <v>3080</v>
      </c>
      <c r="G19" s="53"/>
      <c r="H19" s="130"/>
      <c r="I19" s="34"/>
      <c r="J19" s="33"/>
      <c r="K19" s="335"/>
      <c r="L19" s="335"/>
      <c r="M19" s="158"/>
    </row>
    <row r="20" spans="1:13" ht="13.5" customHeight="1" x14ac:dyDescent="0.2">
      <c r="A20" s="154"/>
      <c r="B20" s="32" t="s">
        <v>58</v>
      </c>
      <c r="C20" s="35" t="s">
        <v>58</v>
      </c>
      <c r="D20" s="126"/>
      <c r="E20" s="243">
        <v>3080</v>
      </c>
      <c r="F20" s="155">
        <v>3080</v>
      </c>
      <c r="G20" s="53"/>
      <c r="H20" s="148"/>
      <c r="I20" s="33"/>
      <c r="J20" s="33"/>
      <c r="K20" s="51"/>
      <c r="L20" s="56"/>
      <c r="M20" s="149"/>
    </row>
    <row r="21" spans="1:13" ht="13.5" customHeight="1" x14ac:dyDescent="0.2">
      <c r="A21" s="148">
        <v>221</v>
      </c>
      <c r="B21" s="51" t="s">
        <v>59</v>
      </c>
      <c r="C21" s="33"/>
      <c r="D21" s="125">
        <v>4239</v>
      </c>
      <c r="E21" s="249">
        <v>0</v>
      </c>
      <c r="F21" s="153">
        <v>-4239</v>
      </c>
      <c r="G21" s="53"/>
      <c r="H21" s="148"/>
      <c r="I21" s="33"/>
      <c r="J21" s="33"/>
      <c r="K21" s="51"/>
      <c r="L21" s="56"/>
      <c r="M21" s="149"/>
    </row>
    <row r="22" spans="1:13" ht="13.5" customHeight="1" x14ac:dyDescent="0.2">
      <c r="A22" s="148"/>
      <c r="B22" s="51" t="s">
        <v>54</v>
      </c>
      <c r="C22" s="33" t="s">
        <v>55</v>
      </c>
      <c r="D22" s="125"/>
      <c r="E22" s="249"/>
      <c r="F22" s="153">
        <v>0</v>
      </c>
      <c r="G22" s="53"/>
      <c r="H22" s="148"/>
      <c r="I22" s="33"/>
      <c r="J22" s="33"/>
      <c r="K22" s="51"/>
      <c r="L22" s="56"/>
      <c r="M22" s="149"/>
    </row>
    <row r="23" spans="1:13" ht="13.5" customHeight="1" x14ac:dyDescent="0.2">
      <c r="A23" s="148"/>
      <c r="B23" s="51" t="s">
        <v>509</v>
      </c>
      <c r="C23" s="33" t="s">
        <v>56</v>
      </c>
      <c r="D23" s="125">
        <v>442</v>
      </c>
      <c r="E23" s="249"/>
      <c r="F23" s="153">
        <v>-442</v>
      </c>
      <c r="G23" s="53"/>
      <c r="H23" s="148"/>
      <c r="I23" s="33"/>
      <c r="J23" s="33"/>
      <c r="K23" s="51"/>
      <c r="L23" s="56"/>
      <c r="M23" s="149"/>
    </row>
    <row r="24" spans="1:13" ht="13.5" customHeight="1" x14ac:dyDescent="0.2">
      <c r="A24" s="148"/>
      <c r="B24" s="51" t="s">
        <v>58</v>
      </c>
      <c r="C24" s="33" t="s">
        <v>120</v>
      </c>
      <c r="D24" s="125">
        <v>3797</v>
      </c>
      <c r="E24" s="249"/>
      <c r="F24" s="153">
        <v>-3797</v>
      </c>
      <c r="G24" s="53"/>
      <c r="H24" s="147"/>
      <c r="I24" s="51"/>
      <c r="J24" s="51"/>
      <c r="K24" s="51"/>
      <c r="L24" s="51"/>
      <c r="M24" s="144"/>
    </row>
    <row r="25" spans="1:13" ht="13.5" customHeight="1" x14ac:dyDescent="0.2">
      <c r="A25" s="148"/>
      <c r="B25" s="51" t="s">
        <v>52</v>
      </c>
      <c r="C25" s="33" t="s">
        <v>53</v>
      </c>
      <c r="D25" s="125"/>
      <c r="E25" s="249"/>
      <c r="F25" s="153">
        <v>0</v>
      </c>
      <c r="G25" s="53"/>
      <c r="H25" s="147"/>
      <c r="I25" s="51"/>
      <c r="J25" s="51"/>
      <c r="K25" s="51"/>
      <c r="L25" s="51"/>
      <c r="M25" s="144"/>
    </row>
    <row r="26" spans="1:13" ht="13.5" customHeight="1" x14ac:dyDescent="0.2">
      <c r="A26" s="272"/>
      <c r="B26" s="38" t="s">
        <v>65</v>
      </c>
      <c r="C26" s="39" t="s">
        <v>70</v>
      </c>
      <c r="D26" s="125"/>
      <c r="E26" s="249"/>
      <c r="F26" s="153">
        <v>0</v>
      </c>
      <c r="G26" s="53"/>
      <c r="H26" s="190"/>
      <c r="I26" s="33"/>
      <c r="J26" s="14"/>
      <c r="K26" s="14"/>
      <c r="L26" s="14"/>
      <c r="M26" s="144"/>
    </row>
    <row r="27" spans="1:13" ht="13.5" customHeight="1" x14ac:dyDescent="0.2">
      <c r="A27" s="172">
        <v>222</v>
      </c>
      <c r="B27" s="46" t="s">
        <v>78</v>
      </c>
      <c r="C27" s="52"/>
      <c r="D27" s="118">
        <v>176513</v>
      </c>
      <c r="E27" s="244">
        <v>186788</v>
      </c>
      <c r="F27" s="156">
        <v>10275</v>
      </c>
      <c r="G27" s="53"/>
      <c r="H27" s="190"/>
      <c r="I27" s="33"/>
      <c r="J27" s="51"/>
      <c r="K27" s="56"/>
      <c r="L27" s="56"/>
      <c r="M27" s="144"/>
    </row>
    <row r="28" spans="1:13" ht="13.5" customHeight="1" x14ac:dyDescent="0.2">
      <c r="A28" s="130"/>
      <c r="B28" s="34"/>
      <c r="C28" s="33"/>
      <c r="D28" s="233"/>
      <c r="E28" s="333">
        <v>27</v>
      </c>
      <c r="F28" s="234">
        <v>27</v>
      </c>
      <c r="G28" s="53"/>
      <c r="H28" s="148"/>
      <c r="I28" s="33"/>
      <c r="J28" s="33"/>
      <c r="K28" s="51"/>
      <c r="L28" s="56"/>
      <c r="M28" s="149"/>
    </row>
    <row r="29" spans="1:13" ht="13.5" customHeight="1" x14ac:dyDescent="0.2">
      <c r="A29" s="130"/>
      <c r="B29" s="26" t="s">
        <v>54</v>
      </c>
      <c r="C29" s="27" t="s">
        <v>56</v>
      </c>
      <c r="D29" s="114"/>
      <c r="E29" s="115">
        <v>474</v>
      </c>
      <c r="F29" s="153">
        <v>474</v>
      </c>
      <c r="G29" s="53"/>
      <c r="H29" s="148"/>
      <c r="I29" s="33"/>
      <c r="J29" s="33"/>
      <c r="K29" s="51"/>
      <c r="L29" s="56"/>
      <c r="M29" s="149"/>
    </row>
    <row r="30" spans="1:13" ht="13.5" customHeight="1" x14ac:dyDescent="0.2">
      <c r="A30" s="130"/>
      <c r="B30" s="26" t="s">
        <v>436</v>
      </c>
      <c r="C30" s="27" t="s">
        <v>55</v>
      </c>
      <c r="D30" s="125">
        <v>12082</v>
      </c>
      <c r="E30" s="249">
        <v>13409</v>
      </c>
      <c r="F30" s="153">
        <v>1327</v>
      </c>
      <c r="G30" s="53"/>
      <c r="H30" s="148"/>
      <c r="I30" s="33"/>
      <c r="J30" s="33"/>
      <c r="K30" s="51"/>
      <c r="L30" s="56"/>
      <c r="M30" s="149"/>
    </row>
    <row r="31" spans="1:13" ht="13.5" customHeight="1" x14ac:dyDescent="0.2">
      <c r="A31" s="130"/>
      <c r="B31" s="26" t="s">
        <v>58</v>
      </c>
      <c r="C31" s="44" t="s">
        <v>58</v>
      </c>
      <c r="D31" s="125">
        <v>10920</v>
      </c>
      <c r="E31" s="249">
        <v>8292</v>
      </c>
      <c r="F31" s="153">
        <v>-2628</v>
      </c>
      <c r="G31" s="53"/>
      <c r="H31" s="148"/>
      <c r="I31" s="33"/>
      <c r="J31" s="33"/>
      <c r="K31" s="51"/>
      <c r="L31" s="56"/>
      <c r="M31" s="149"/>
    </row>
    <row r="32" spans="1:13" ht="13.5" customHeight="1" x14ac:dyDescent="0.2">
      <c r="A32" s="130"/>
      <c r="B32" s="26" t="s">
        <v>509</v>
      </c>
      <c r="C32" s="44" t="s">
        <v>120</v>
      </c>
      <c r="D32" s="125"/>
      <c r="E32" s="249">
        <v>1113</v>
      </c>
      <c r="F32" s="153">
        <v>1113</v>
      </c>
      <c r="G32" s="53"/>
      <c r="H32" s="148"/>
      <c r="I32" s="33"/>
      <c r="J32" s="33"/>
      <c r="K32" s="51"/>
      <c r="L32" s="56"/>
      <c r="M32" s="149"/>
    </row>
    <row r="33" spans="1:13" ht="13.5" customHeight="1" x14ac:dyDescent="0.2">
      <c r="A33" s="130"/>
      <c r="B33" s="34" t="s">
        <v>79</v>
      </c>
      <c r="C33" s="27" t="s">
        <v>80</v>
      </c>
      <c r="D33" s="125">
        <v>9174</v>
      </c>
      <c r="E33" s="249">
        <v>6415</v>
      </c>
      <c r="F33" s="153">
        <v>-2759</v>
      </c>
      <c r="G33" s="53"/>
      <c r="H33" s="148"/>
      <c r="I33" s="33"/>
      <c r="J33" s="33"/>
      <c r="K33" s="51"/>
      <c r="L33" s="56"/>
      <c r="M33" s="149"/>
    </row>
    <row r="34" spans="1:13" ht="13.5" customHeight="1" x14ac:dyDescent="0.2">
      <c r="A34" s="130"/>
      <c r="B34" s="34" t="s">
        <v>52</v>
      </c>
      <c r="C34" s="27" t="s">
        <v>53</v>
      </c>
      <c r="D34" s="125">
        <v>35097</v>
      </c>
      <c r="E34" s="249">
        <v>47078</v>
      </c>
      <c r="F34" s="153">
        <v>11981</v>
      </c>
      <c r="G34" s="53"/>
      <c r="H34" s="148"/>
      <c r="I34" s="33"/>
      <c r="J34" s="33"/>
      <c r="K34" s="51"/>
      <c r="L34" s="56"/>
      <c r="M34" s="149"/>
    </row>
    <row r="35" spans="1:13" ht="13.5" customHeight="1" x14ac:dyDescent="0.2">
      <c r="A35" s="130"/>
      <c r="B35" s="34" t="s">
        <v>91</v>
      </c>
      <c r="C35" s="27" t="s">
        <v>60</v>
      </c>
      <c r="D35" s="125">
        <v>2779</v>
      </c>
      <c r="E35" s="249">
        <v>1480</v>
      </c>
      <c r="F35" s="153">
        <v>-1299</v>
      </c>
      <c r="G35" s="53"/>
      <c r="H35" s="148"/>
      <c r="I35" s="33"/>
      <c r="J35" s="33"/>
      <c r="K35" s="51"/>
      <c r="L35" s="56"/>
      <c r="M35" s="149"/>
    </row>
    <row r="36" spans="1:13" ht="13.5" customHeight="1" x14ac:dyDescent="0.2">
      <c r="A36" s="130"/>
      <c r="B36" s="26" t="s">
        <v>65</v>
      </c>
      <c r="C36" s="27" t="s">
        <v>65</v>
      </c>
      <c r="D36" s="125">
        <v>768</v>
      </c>
      <c r="E36" s="249"/>
      <c r="F36" s="153">
        <v>-768</v>
      </c>
      <c r="G36" s="53"/>
      <c r="H36" s="148"/>
      <c r="I36" s="33"/>
      <c r="J36" s="33"/>
      <c r="K36" s="51"/>
      <c r="L36" s="56"/>
      <c r="M36" s="149"/>
    </row>
    <row r="37" spans="1:13" ht="13.5" customHeight="1" x14ac:dyDescent="0.2">
      <c r="A37" s="130"/>
      <c r="B37" s="26" t="s">
        <v>436</v>
      </c>
      <c r="C37" s="27" t="s">
        <v>70</v>
      </c>
      <c r="D37" s="125">
        <v>48301</v>
      </c>
      <c r="E37" s="249">
        <v>57548</v>
      </c>
      <c r="F37" s="153">
        <v>9247</v>
      </c>
      <c r="G37" s="53"/>
      <c r="H37" s="148"/>
      <c r="I37" s="33"/>
      <c r="J37" s="33"/>
      <c r="K37" s="51"/>
      <c r="L37" s="56"/>
      <c r="M37" s="149"/>
    </row>
    <row r="38" spans="1:13" ht="13.5" customHeight="1" x14ac:dyDescent="0.2">
      <c r="A38" s="130"/>
      <c r="B38" s="34" t="s">
        <v>92</v>
      </c>
      <c r="C38" s="27" t="s">
        <v>154</v>
      </c>
      <c r="D38" s="125">
        <v>16335</v>
      </c>
      <c r="E38" s="249">
        <v>17138</v>
      </c>
      <c r="F38" s="153">
        <v>803</v>
      </c>
      <c r="G38" s="53"/>
      <c r="H38" s="148"/>
      <c r="I38" s="33"/>
      <c r="J38" s="33"/>
      <c r="K38" s="51"/>
      <c r="L38" s="56"/>
      <c r="M38" s="149"/>
    </row>
    <row r="39" spans="1:13" ht="13.5" customHeight="1" x14ac:dyDescent="0.2">
      <c r="A39" s="130"/>
      <c r="B39" s="26" t="s">
        <v>123</v>
      </c>
      <c r="C39" s="27" t="s">
        <v>123</v>
      </c>
      <c r="D39" s="125">
        <v>3959</v>
      </c>
      <c r="E39" s="249">
        <v>5042</v>
      </c>
      <c r="F39" s="153">
        <v>1083</v>
      </c>
      <c r="G39" s="53"/>
      <c r="H39" s="148"/>
      <c r="I39" s="33"/>
      <c r="J39" s="33"/>
      <c r="K39" s="51"/>
      <c r="L39" s="56"/>
      <c r="M39" s="149"/>
    </row>
    <row r="40" spans="1:13" ht="13.5" customHeight="1" x14ac:dyDescent="0.2">
      <c r="A40" s="130"/>
      <c r="B40" s="26" t="s">
        <v>132</v>
      </c>
      <c r="C40" s="27" t="s">
        <v>157</v>
      </c>
      <c r="D40" s="125">
        <v>14312</v>
      </c>
      <c r="E40" s="249">
        <v>19227</v>
      </c>
      <c r="F40" s="153">
        <v>4915</v>
      </c>
      <c r="G40" s="53"/>
      <c r="H40" s="148"/>
      <c r="I40" s="33"/>
      <c r="J40" s="33"/>
      <c r="K40" s="51"/>
      <c r="L40" s="56"/>
      <c r="M40" s="149"/>
    </row>
    <row r="41" spans="1:13" ht="13.5" customHeight="1" x14ac:dyDescent="0.2">
      <c r="A41" s="130"/>
      <c r="B41" s="34" t="s">
        <v>437</v>
      </c>
      <c r="C41" s="27" t="s">
        <v>133</v>
      </c>
      <c r="D41" s="125">
        <v>7264</v>
      </c>
      <c r="E41" s="249"/>
      <c r="F41" s="153">
        <v>-7264</v>
      </c>
      <c r="G41" s="53"/>
      <c r="H41" s="148"/>
      <c r="I41" s="33"/>
      <c r="J41" s="33"/>
      <c r="K41" s="51"/>
      <c r="L41" s="56"/>
      <c r="M41" s="149"/>
    </row>
    <row r="42" spans="1:13" ht="13.5" customHeight="1" x14ac:dyDescent="0.2">
      <c r="A42" s="130"/>
      <c r="B42" s="26" t="s">
        <v>127</v>
      </c>
      <c r="C42" s="27" t="s">
        <v>128</v>
      </c>
      <c r="D42" s="125">
        <v>15381</v>
      </c>
      <c r="E42" s="249">
        <v>9572</v>
      </c>
      <c r="F42" s="153">
        <v>-5809</v>
      </c>
      <c r="G42" s="53"/>
      <c r="H42" s="148"/>
      <c r="I42" s="33"/>
      <c r="J42" s="33"/>
      <c r="K42" s="51"/>
      <c r="L42" s="56"/>
      <c r="M42" s="149"/>
    </row>
    <row r="43" spans="1:13" ht="13.5" customHeight="1" x14ac:dyDescent="0.2">
      <c r="A43" s="130"/>
      <c r="B43" s="34" t="s">
        <v>438</v>
      </c>
      <c r="C43" s="27" t="s">
        <v>57</v>
      </c>
      <c r="D43" s="125">
        <v>141</v>
      </c>
      <c r="E43" s="249"/>
      <c r="F43" s="153">
        <v>-141</v>
      </c>
      <c r="G43" s="53"/>
      <c r="H43" s="148"/>
      <c r="I43" s="33"/>
      <c r="J43" s="33"/>
      <c r="K43" s="51"/>
      <c r="L43" s="56"/>
      <c r="M43" s="149"/>
    </row>
    <row r="44" spans="1:13" ht="13.5" customHeight="1" x14ac:dyDescent="0.2">
      <c r="A44" s="172">
        <v>252</v>
      </c>
      <c r="B44" s="20" t="s">
        <v>45</v>
      </c>
      <c r="C44" s="21"/>
      <c r="D44" s="118">
        <v>121700</v>
      </c>
      <c r="E44" s="244">
        <v>113570</v>
      </c>
      <c r="F44" s="156">
        <v>-8130</v>
      </c>
      <c r="G44" s="53"/>
      <c r="H44" s="148"/>
      <c r="I44" s="33"/>
      <c r="J44" s="33"/>
      <c r="K44" s="51"/>
      <c r="L44" s="56"/>
      <c r="M44" s="149"/>
    </row>
    <row r="45" spans="1:13" ht="13.5" customHeight="1" x14ac:dyDescent="0.2">
      <c r="A45" s="130"/>
      <c r="B45" s="34" t="s">
        <v>52</v>
      </c>
      <c r="C45" s="33" t="s">
        <v>53</v>
      </c>
      <c r="D45" s="114"/>
      <c r="E45" s="115">
        <v>2640</v>
      </c>
      <c r="F45" s="153">
        <v>2640</v>
      </c>
      <c r="G45" s="53"/>
      <c r="H45" s="148"/>
      <c r="I45" s="33"/>
      <c r="J45" s="33"/>
      <c r="K45" s="51"/>
      <c r="L45" s="56"/>
      <c r="M45" s="149"/>
    </row>
    <row r="46" spans="1:13" ht="13.5" customHeight="1" x14ac:dyDescent="0.2">
      <c r="A46" s="130"/>
      <c r="B46" s="44" t="s">
        <v>1</v>
      </c>
      <c r="C46" s="27" t="s">
        <v>60</v>
      </c>
      <c r="D46" s="125">
        <v>121700</v>
      </c>
      <c r="E46" s="249">
        <v>110930</v>
      </c>
      <c r="F46" s="153">
        <v>-10770</v>
      </c>
      <c r="G46" s="53"/>
      <c r="H46" s="148"/>
      <c r="I46" s="33"/>
      <c r="J46" s="33"/>
      <c r="K46" s="51"/>
      <c r="L46" s="56"/>
      <c r="M46" s="149"/>
    </row>
    <row r="47" spans="1:13" ht="13.5" customHeight="1" x14ac:dyDescent="0.2">
      <c r="A47" s="172">
        <v>371</v>
      </c>
      <c r="B47" s="599" t="s">
        <v>544</v>
      </c>
      <c r="C47" s="599"/>
      <c r="D47" s="127">
        <v>21</v>
      </c>
      <c r="E47" s="246">
        <v>0</v>
      </c>
      <c r="F47" s="156">
        <v>-21</v>
      </c>
      <c r="G47" s="53"/>
      <c r="H47" s="148"/>
      <c r="I47" s="33"/>
      <c r="J47" s="33"/>
      <c r="K47" s="51"/>
      <c r="L47" s="56"/>
      <c r="M47" s="149"/>
    </row>
    <row r="48" spans="1:13" ht="13.5" customHeight="1" x14ac:dyDescent="0.2">
      <c r="A48" s="130"/>
      <c r="B48" s="189" t="s">
        <v>88</v>
      </c>
      <c r="C48" s="81" t="s">
        <v>89</v>
      </c>
      <c r="D48" s="125">
        <v>21</v>
      </c>
      <c r="E48" s="249"/>
      <c r="F48" s="155">
        <v>-21</v>
      </c>
      <c r="G48" s="53"/>
      <c r="H48" s="148"/>
      <c r="I48" s="33"/>
      <c r="J48" s="33"/>
      <c r="K48" s="51"/>
      <c r="L48" s="56"/>
      <c r="M48" s="149"/>
    </row>
    <row r="49" spans="1:13" ht="13.5" customHeight="1" x14ac:dyDescent="0.2">
      <c r="A49" s="172">
        <v>423</v>
      </c>
      <c r="B49" s="20" t="s">
        <v>153</v>
      </c>
      <c r="C49" s="21"/>
      <c r="D49" s="118">
        <v>4584</v>
      </c>
      <c r="E49" s="244">
        <v>5305</v>
      </c>
      <c r="F49" s="156">
        <v>721</v>
      </c>
      <c r="G49" s="53"/>
      <c r="H49" s="148"/>
      <c r="I49" s="33"/>
      <c r="J49" s="33"/>
      <c r="K49" s="51"/>
      <c r="L49" s="56"/>
      <c r="M49" s="149"/>
    </row>
    <row r="50" spans="1:13" ht="13.5" customHeight="1" x14ac:dyDescent="0.2">
      <c r="A50" s="131"/>
      <c r="B50" s="32" t="s">
        <v>119</v>
      </c>
      <c r="C50" s="39" t="s">
        <v>119</v>
      </c>
      <c r="D50" s="126">
        <v>4584</v>
      </c>
      <c r="E50" s="243">
        <v>5305</v>
      </c>
      <c r="F50" s="155">
        <v>721</v>
      </c>
      <c r="G50" s="53"/>
      <c r="H50" s="148"/>
      <c r="I50" s="33"/>
      <c r="J50" s="33"/>
      <c r="K50" s="51"/>
      <c r="L50" s="56"/>
      <c r="M50" s="149"/>
    </row>
    <row r="51" spans="1:13" ht="13.5" customHeight="1" x14ac:dyDescent="0.2">
      <c r="A51" s="130">
        <v>461</v>
      </c>
      <c r="B51" s="34" t="s">
        <v>155</v>
      </c>
      <c r="C51" s="33"/>
      <c r="D51" s="118">
        <v>53</v>
      </c>
      <c r="E51" s="244">
        <v>0</v>
      </c>
      <c r="F51" s="156">
        <v>-53</v>
      </c>
      <c r="G51" s="53"/>
      <c r="H51" s="148"/>
      <c r="I51" s="33"/>
      <c r="J51" s="33"/>
      <c r="K51" s="51"/>
      <c r="L51" s="56"/>
      <c r="M51" s="149"/>
    </row>
    <row r="52" spans="1:13" ht="13.5" customHeight="1" x14ac:dyDescent="0.2">
      <c r="A52" s="130"/>
      <c r="B52" s="34" t="s">
        <v>92</v>
      </c>
      <c r="C52" s="33" t="s">
        <v>154</v>
      </c>
      <c r="D52" s="126">
        <v>53</v>
      </c>
      <c r="E52" s="243"/>
      <c r="F52" s="155">
        <v>-53</v>
      </c>
      <c r="G52" s="53"/>
      <c r="H52" s="148"/>
      <c r="I52" s="33"/>
      <c r="J52" s="33"/>
      <c r="K52" s="51"/>
      <c r="L52" s="56"/>
      <c r="M52" s="149"/>
    </row>
    <row r="53" spans="1:13" ht="13.5" customHeight="1" x14ac:dyDescent="0.2">
      <c r="A53" s="172">
        <v>481</v>
      </c>
      <c r="B53" s="20" t="s">
        <v>107</v>
      </c>
      <c r="C53" s="21"/>
      <c r="D53" s="118">
        <v>22355</v>
      </c>
      <c r="E53" s="244">
        <v>17030</v>
      </c>
      <c r="F53" s="441">
        <v>-5325</v>
      </c>
      <c r="G53" s="53"/>
      <c r="H53" s="148"/>
      <c r="I53" s="33"/>
      <c r="J53" s="33"/>
      <c r="K53" s="51"/>
      <c r="L53" s="56"/>
      <c r="M53" s="149"/>
    </row>
    <row r="54" spans="1:13" ht="13.5" customHeight="1" x14ac:dyDescent="0.2">
      <c r="A54" s="130"/>
      <c r="B54" s="34"/>
      <c r="C54" s="33"/>
      <c r="D54" s="233"/>
      <c r="E54" s="333">
        <v>10</v>
      </c>
      <c r="F54" s="234">
        <v>10</v>
      </c>
      <c r="G54" s="53"/>
      <c r="H54" s="148"/>
      <c r="I54" s="33"/>
      <c r="J54" s="33"/>
      <c r="K54" s="51"/>
      <c r="L54" s="56"/>
      <c r="M54" s="149"/>
    </row>
    <row r="55" spans="1:13" ht="13.5" customHeight="1" x14ac:dyDescent="0.2">
      <c r="A55" s="130"/>
      <c r="B55" s="34" t="s">
        <v>58</v>
      </c>
      <c r="C55" s="33" t="s">
        <v>58</v>
      </c>
      <c r="D55" s="125">
        <v>4799</v>
      </c>
      <c r="E55" s="249">
        <v>1530</v>
      </c>
      <c r="F55" s="153">
        <v>-3269</v>
      </c>
      <c r="G55" s="53"/>
      <c r="H55" s="148"/>
      <c r="I55" s="33"/>
      <c r="J55" s="33"/>
      <c r="K55" s="51"/>
      <c r="L55" s="56"/>
      <c r="M55" s="149"/>
    </row>
    <row r="56" spans="1:13" ht="13.5" customHeight="1" x14ac:dyDescent="0.2">
      <c r="A56" s="130"/>
      <c r="B56" s="34" t="s">
        <v>436</v>
      </c>
      <c r="C56" s="33" t="s">
        <v>57</v>
      </c>
      <c r="D56" s="125">
        <v>1600</v>
      </c>
      <c r="E56" s="249"/>
      <c r="F56" s="153">
        <v>-1600</v>
      </c>
      <c r="G56" s="53"/>
      <c r="H56" s="148"/>
      <c r="I56" s="33"/>
      <c r="J56" s="33"/>
      <c r="K56" s="51"/>
      <c r="L56" s="56"/>
      <c r="M56" s="149"/>
    </row>
    <row r="57" spans="1:13" ht="13.5" customHeight="1" x14ac:dyDescent="0.2">
      <c r="A57" s="130"/>
      <c r="B57" s="34" t="s">
        <v>79</v>
      </c>
      <c r="C57" s="33" t="s">
        <v>80</v>
      </c>
      <c r="D57" s="125"/>
      <c r="E57" s="249">
        <v>117</v>
      </c>
      <c r="F57" s="153">
        <v>117</v>
      </c>
      <c r="G57" s="53"/>
      <c r="H57" s="148"/>
      <c r="I57" s="33"/>
      <c r="J57" s="33"/>
      <c r="K57" s="51"/>
      <c r="L57" s="56"/>
      <c r="M57" s="149"/>
    </row>
    <row r="58" spans="1:13" ht="13.5" customHeight="1" x14ac:dyDescent="0.2">
      <c r="A58" s="130"/>
      <c r="B58" s="34" t="s">
        <v>52</v>
      </c>
      <c r="C58" s="33" t="s">
        <v>53</v>
      </c>
      <c r="D58" s="125">
        <v>1520</v>
      </c>
      <c r="E58" s="249"/>
      <c r="F58" s="153">
        <v>-1520</v>
      </c>
      <c r="G58" s="53"/>
      <c r="H58" s="148"/>
      <c r="I58" s="33"/>
      <c r="J58" s="33"/>
      <c r="K58" s="51"/>
      <c r="L58" s="56"/>
      <c r="M58" s="149"/>
    </row>
    <row r="59" spans="1:13" ht="13.5" customHeight="1" x14ac:dyDescent="0.2">
      <c r="A59" s="130"/>
      <c r="B59" s="34" t="s">
        <v>65</v>
      </c>
      <c r="C59" s="33" t="s">
        <v>65</v>
      </c>
      <c r="D59" s="125">
        <v>6100</v>
      </c>
      <c r="E59" s="249">
        <v>2803</v>
      </c>
      <c r="F59" s="153">
        <v>-3297</v>
      </c>
      <c r="G59" s="53"/>
      <c r="H59" s="148"/>
      <c r="I59" s="33"/>
      <c r="J59" s="33"/>
      <c r="K59" s="51"/>
      <c r="L59" s="56"/>
      <c r="M59" s="149"/>
    </row>
    <row r="60" spans="1:13" ht="13.5" customHeight="1" x14ac:dyDescent="0.2">
      <c r="A60" s="131"/>
      <c r="B60" s="32" t="s">
        <v>92</v>
      </c>
      <c r="C60" s="39" t="s">
        <v>154</v>
      </c>
      <c r="D60" s="126">
        <v>8336</v>
      </c>
      <c r="E60" s="243">
        <v>12580</v>
      </c>
      <c r="F60" s="155">
        <v>4244</v>
      </c>
      <c r="G60" s="53"/>
      <c r="H60" s="272"/>
      <c r="I60" s="39"/>
      <c r="J60" s="39"/>
      <c r="K60" s="38"/>
      <c r="L60" s="312"/>
      <c r="M60" s="313"/>
    </row>
    <row r="61" spans="1:13" ht="13.5" customHeight="1" x14ac:dyDescent="0.2">
      <c r="G61" s="53"/>
      <c r="H61" s="56"/>
      <c r="I61" s="33"/>
      <c r="J61" s="33"/>
      <c r="K61" s="51"/>
      <c r="L61" s="56"/>
      <c r="M61" s="56"/>
    </row>
    <row r="62" spans="1:13" ht="13.5" customHeight="1" x14ac:dyDescent="0.2">
      <c r="G62" s="53"/>
      <c r="H62" s="56"/>
      <c r="I62" s="33"/>
      <c r="J62" s="33"/>
      <c r="K62" s="51"/>
      <c r="L62" s="56"/>
      <c r="M62" s="56"/>
    </row>
    <row r="63" spans="1:13" ht="12.9" customHeight="1" x14ac:dyDescent="0.2">
      <c r="G63" s="53"/>
      <c r="H63" s="56"/>
      <c r="I63" s="33"/>
      <c r="J63" s="33"/>
      <c r="K63" s="51"/>
      <c r="L63" s="56"/>
      <c r="M63" s="56"/>
    </row>
    <row r="64" spans="1:13" ht="12.9" customHeight="1" x14ac:dyDescent="0.2">
      <c r="G64" s="53"/>
      <c r="H64" s="56"/>
      <c r="I64" s="33"/>
      <c r="J64" s="33"/>
      <c r="K64" s="51"/>
      <c r="L64" s="56"/>
      <c r="M64" s="56"/>
    </row>
    <row r="65" spans="1:13" ht="12.9" customHeight="1" x14ac:dyDescent="0.2">
      <c r="G65" s="53"/>
      <c r="H65" s="56"/>
      <c r="I65" s="33"/>
      <c r="J65" s="33"/>
      <c r="K65" s="51"/>
      <c r="L65" s="56"/>
      <c r="M65" s="56"/>
    </row>
    <row r="66" spans="1:13" ht="12.9" customHeight="1" x14ac:dyDescent="0.2">
      <c r="A66" s="66"/>
      <c r="C66" s="59"/>
      <c r="E66" s="67"/>
      <c r="F66" s="138"/>
      <c r="G66" s="53"/>
      <c r="H66" s="56"/>
      <c r="I66" s="33"/>
      <c r="J66" s="33"/>
      <c r="K66" s="51"/>
      <c r="L66" s="56"/>
      <c r="M66" s="56"/>
    </row>
    <row r="67" spans="1:13" ht="12.9" customHeight="1" x14ac:dyDescent="0.2">
      <c r="A67" s="66"/>
      <c r="C67" s="59"/>
      <c r="E67" s="67"/>
      <c r="F67" s="138"/>
      <c r="G67" s="53"/>
    </row>
    <row r="68" spans="1:13" ht="12.9" customHeight="1" x14ac:dyDescent="0.2">
      <c r="G68" s="53"/>
    </row>
    <row r="69" spans="1:13" ht="12.9" customHeight="1" x14ac:dyDescent="0.2">
      <c r="G69" s="53"/>
    </row>
    <row r="70" spans="1:13" ht="12.9" customHeight="1" x14ac:dyDescent="0.2">
      <c r="G70" s="53"/>
    </row>
    <row r="71" spans="1:13" ht="12.9" customHeight="1" x14ac:dyDescent="0.2">
      <c r="G71" s="53"/>
    </row>
    <row r="72" spans="1:13" ht="12.9" customHeight="1" x14ac:dyDescent="0.2">
      <c r="G72" s="53"/>
    </row>
    <row r="73" spans="1:13" ht="12.75" customHeight="1" x14ac:dyDescent="0.2">
      <c r="G73" s="53"/>
    </row>
    <row r="74" spans="1:13" ht="13.5" customHeight="1" x14ac:dyDescent="0.2">
      <c r="G74" s="53"/>
    </row>
    <row r="75" spans="1:13" ht="12.9" customHeight="1" x14ac:dyDescent="0.2">
      <c r="G75" s="53"/>
    </row>
    <row r="76" spans="1:13" ht="12.9" customHeight="1" x14ac:dyDescent="0.2">
      <c r="G76" s="53"/>
    </row>
    <row r="77" spans="1:13" ht="12.9" customHeight="1" x14ac:dyDescent="0.2">
      <c r="G77" s="53"/>
    </row>
    <row r="78" spans="1:13" ht="12.9" customHeight="1" x14ac:dyDescent="0.2">
      <c r="G78" s="53"/>
    </row>
    <row r="79" spans="1:13" ht="12.9" customHeight="1" x14ac:dyDescent="0.2">
      <c r="G79" s="53"/>
    </row>
    <row r="80" spans="1:13" ht="12.9" customHeight="1" x14ac:dyDescent="0.2">
      <c r="G80" s="53"/>
    </row>
    <row r="81" spans="7:7" ht="12.9" customHeight="1" x14ac:dyDescent="0.2">
      <c r="G81" s="53"/>
    </row>
    <row r="82" spans="7:7" ht="12.9" customHeight="1" x14ac:dyDescent="0.2">
      <c r="G82" s="53"/>
    </row>
    <row r="83" spans="7:7" ht="12.9" customHeight="1" x14ac:dyDescent="0.2">
      <c r="G83" s="68"/>
    </row>
    <row r="84" spans="7:7" ht="12.9" customHeight="1" x14ac:dyDescent="0.2">
      <c r="G84" s="68"/>
    </row>
  </sheetData>
  <mergeCells count="9">
    <mergeCell ref="B47:C47"/>
    <mergeCell ref="A1:F1"/>
    <mergeCell ref="L1:M1"/>
    <mergeCell ref="A2:F2"/>
    <mergeCell ref="A4:C4"/>
    <mergeCell ref="A5:C5"/>
    <mergeCell ref="H2:M2"/>
    <mergeCell ref="H4:J4"/>
    <mergeCell ref="H5:J5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&amp;C-22-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view="pageBreakPreview" zoomScaleNormal="100" workbookViewId="0">
      <selection sqref="A1:F1"/>
    </sheetView>
  </sheetViews>
  <sheetFormatPr defaultColWidth="14.33203125" defaultRowHeight="12.9" customHeight="1" x14ac:dyDescent="0.2"/>
  <cols>
    <col min="1" max="1" width="3.77734375" style="53" bestFit="1" customWidth="1"/>
    <col min="2" max="2" width="7.6640625" style="66" customWidth="1"/>
    <col min="3" max="6" width="7.6640625" style="53" customWidth="1"/>
    <col min="7" max="7" width="2.6640625" style="51" customWidth="1"/>
    <col min="8" max="8" width="3.77734375" style="53" bestFit="1" customWidth="1"/>
    <col min="9" max="9" width="7.6640625" style="66" customWidth="1"/>
    <col min="10" max="10" width="7.6640625" style="53" customWidth="1"/>
    <col min="11" max="12" width="7.6640625" style="14" customWidth="1"/>
    <col min="13" max="13" width="7.6640625" style="51" customWidth="1"/>
    <col min="14" max="31" width="7.6640625" style="53" customWidth="1"/>
    <col min="32" max="16384" width="14.33203125" style="53"/>
  </cols>
  <sheetData>
    <row r="1" spans="1:13" ht="13.5" customHeight="1" x14ac:dyDescent="0.2">
      <c r="A1" s="562" t="s">
        <v>371</v>
      </c>
      <c r="B1" s="562"/>
      <c r="C1" s="562"/>
      <c r="D1" s="562"/>
      <c r="E1" s="562"/>
      <c r="F1" s="562"/>
      <c r="H1" s="51"/>
      <c r="I1" s="51"/>
      <c r="J1" s="566" t="s">
        <v>30</v>
      </c>
      <c r="K1" s="566"/>
      <c r="L1" s="566"/>
      <c r="M1" s="566"/>
    </row>
    <row r="2" spans="1:13" ht="13.5" customHeight="1" x14ac:dyDescent="0.2">
      <c r="A2" s="576" t="s">
        <v>37</v>
      </c>
      <c r="B2" s="577"/>
      <c r="C2" s="577"/>
      <c r="D2" s="577"/>
      <c r="E2" s="577"/>
      <c r="F2" s="578"/>
      <c r="G2" s="135"/>
      <c r="H2" s="576" t="s">
        <v>37</v>
      </c>
      <c r="I2" s="577"/>
      <c r="J2" s="577"/>
      <c r="K2" s="577"/>
      <c r="L2" s="577"/>
      <c r="M2" s="578"/>
    </row>
    <row r="3" spans="1:13" ht="13.5" customHeight="1" x14ac:dyDescent="0.2">
      <c r="A3" s="565"/>
      <c r="B3" s="600"/>
      <c r="C3" s="600"/>
      <c r="D3" s="389" t="s">
        <v>461</v>
      </c>
      <c r="E3" s="274" t="s">
        <v>502</v>
      </c>
      <c r="F3" s="145" t="s">
        <v>43</v>
      </c>
      <c r="G3" s="136"/>
      <c r="H3" s="565"/>
      <c r="I3" s="600"/>
      <c r="J3" s="600"/>
      <c r="K3" s="389" t="s">
        <v>461</v>
      </c>
      <c r="L3" s="274" t="s">
        <v>502</v>
      </c>
      <c r="M3" s="151" t="s">
        <v>43</v>
      </c>
    </row>
    <row r="4" spans="1:13" s="51" customFormat="1" ht="13.5" customHeight="1" x14ac:dyDescent="0.2">
      <c r="A4" s="590" t="s">
        <v>38</v>
      </c>
      <c r="B4" s="591"/>
      <c r="C4" s="591"/>
      <c r="D4" s="341">
        <v>993461</v>
      </c>
      <c r="E4" s="277">
        <v>1086051</v>
      </c>
      <c r="F4" s="160">
        <v>92590</v>
      </c>
      <c r="G4" s="43"/>
      <c r="H4" s="200"/>
      <c r="I4" s="201"/>
      <c r="J4" s="201"/>
      <c r="K4" s="390"/>
      <c r="L4" s="278"/>
      <c r="M4" s="210"/>
    </row>
    <row r="5" spans="1:13" s="51" customFormat="1" ht="13.5" customHeight="1" x14ac:dyDescent="0.2">
      <c r="A5" s="92"/>
      <c r="B5" s="15"/>
      <c r="C5" s="15"/>
      <c r="D5" s="114"/>
      <c r="E5" s="115"/>
      <c r="F5" s="162"/>
      <c r="G5" s="43"/>
      <c r="H5" s="208"/>
      <c r="I5" s="209"/>
      <c r="J5" s="209"/>
      <c r="K5" s="391"/>
      <c r="L5" s="279"/>
      <c r="M5" s="211"/>
    </row>
    <row r="6" spans="1:13" ht="13.5" customHeight="1" x14ac:dyDescent="0.2">
      <c r="A6" s="132">
        <v>11</v>
      </c>
      <c r="B6" s="19" t="s">
        <v>46</v>
      </c>
      <c r="C6" s="22"/>
      <c r="D6" s="118">
        <v>9652</v>
      </c>
      <c r="E6" s="244">
        <v>15626</v>
      </c>
      <c r="F6" s="163">
        <v>5974</v>
      </c>
      <c r="G6" s="43"/>
      <c r="H6" s="147"/>
      <c r="I6" s="34" t="s">
        <v>58</v>
      </c>
      <c r="J6" s="28" t="s">
        <v>58</v>
      </c>
      <c r="K6" s="114">
        <v>26560</v>
      </c>
      <c r="L6" s="115">
        <v>29090</v>
      </c>
      <c r="M6" s="162">
        <v>2530</v>
      </c>
    </row>
    <row r="7" spans="1:13" ht="13.5" customHeight="1" x14ac:dyDescent="0.2">
      <c r="A7" s="150"/>
      <c r="B7" s="25" t="s">
        <v>54</v>
      </c>
      <c r="C7" s="14" t="s">
        <v>55</v>
      </c>
      <c r="D7" s="114">
        <v>438</v>
      </c>
      <c r="E7" s="115"/>
      <c r="F7" s="162">
        <v>-438</v>
      </c>
      <c r="G7" s="43"/>
      <c r="H7" s="147"/>
      <c r="I7" s="34" t="s">
        <v>79</v>
      </c>
      <c r="J7" s="28" t="s">
        <v>114</v>
      </c>
      <c r="K7" s="114">
        <v>570</v>
      </c>
      <c r="L7" s="115"/>
      <c r="M7" s="162">
        <v>-570</v>
      </c>
    </row>
    <row r="8" spans="1:13" ht="13.5" customHeight="1" x14ac:dyDescent="0.2">
      <c r="A8" s="150"/>
      <c r="B8" s="25" t="s">
        <v>50</v>
      </c>
      <c r="C8" s="14" t="s">
        <v>51</v>
      </c>
      <c r="D8" s="114"/>
      <c r="E8" s="115">
        <v>515</v>
      </c>
      <c r="F8" s="162">
        <v>515</v>
      </c>
      <c r="G8" s="43"/>
      <c r="H8" s="147"/>
      <c r="I8" s="44" t="s">
        <v>381</v>
      </c>
      <c r="J8" s="28" t="s">
        <v>80</v>
      </c>
      <c r="K8" s="114">
        <v>1500</v>
      </c>
      <c r="L8" s="115"/>
      <c r="M8" s="162">
        <v>-1500</v>
      </c>
    </row>
    <row r="9" spans="1:13" ht="13.5" customHeight="1" x14ac:dyDescent="0.2">
      <c r="A9" s="150"/>
      <c r="B9" s="34" t="s">
        <v>61</v>
      </c>
      <c r="C9" s="14" t="s">
        <v>68</v>
      </c>
      <c r="D9" s="114">
        <v>5263</v>
      </c>
      <c r="E9" s="115">
        <v>2821</v>
      </c>
      <c r="F9" s="162">
        <v>-2442</v>
      </c>
      <c r="G9" s="43"/>
      <c r="H9" s="154"/>
      <c r="I9" s="32" t="s">
        <v>118</v>
      </c>
      <c r="J9" s="30" t="s">
        <v>147</v>
      </c>
      <c r="K9" s="119">
        <v>2660</v>
      </c>
      <c r="L9" s="120">
        <v>1400</v>
      </c>
      <c r="M9" s="161">
        <v>-1260</v>
      </c>
    </row>
    <row r="10" spans="1:13" ht="13.5" customHeight="1" x14ac:dyDescent="0.2">
      <c r="A10" s="150"/>
      <c r="B10" s="25" t="s">
        <v>73</v>
      </c>
      <c r="C10" s="14" t="s">
        <v>74</v>
      </c>
      <c r="D10" s="114">
        <v>3951</v>
      </c>
      <c r="E10" s="115">
        <v>11290</v>
      </c>
      <c r="F10" s="162">
        <v>7339</v>
      </c>
      <c r="G10" s="43"/>
      <c r="H10" s="171">
        <v>321</v>
      </c>
      <c r="I10" s="20" t="s">
        <v>141</v>
      </c>
      <c r="J10" s="37"/>
      <c r="K10" s="118">
        <v>247400</v>
      </c>
      <c r="L10" s="244">
        <v>252612</v>
      </c>
      <c r="M10" s="163">
        <v>5212</v>
      </c>
    </row>
    <row r="11" spans="1:13" ht="13.5" customHeight="1" x14ac:dyDescent="0.2">
      <c r="A11" s="150"/>
      <c r="B11" s="25" t="s">
        <v>79</v>
      </c>
      <c r="C11" s="14" t="s">
        <v>114</v>
      </c>
      <c r="D11" s="114"/>
      <c r="E11" s="115">
        <v>1000</v>
      </c>
      <c r="F11" s="162">
        <v>1000</v>
      </c>
      <c r="G11" s="43"/>
      <c r="H11" s="147"/>
      <c r="I11" s="34" t="s">
        <v>54</v>
      </c>
      <c r="J11" s="28" t="s">
        <v>56</v>
      </c>
      <c r="K11" s="114">
        <v>30600</v>
      </c>
      <c r="L11" s="115">
        <v>46410</v>
      </c>
      <c r="M11" s="162">
        <v>15810</v>
      </c>
    </row>
    <row r="12" spans="1:13" ht="13.5" customHeight="1" x14ac:dyDescent="0.2">
      <c r="A12" s="132">
        <v>22</v>
      </c>
      <c r="B12" s="19" t="s">
        <v>382</v>
      </c>
      <c r="C12" s="23"/>
      <c r="D12" s="118">
        <v>9027</v>
      </c>
      <c r="E12" s="244">
        <v>3005</v>
      </c>
      <c r="F12" s="163">
        <v>-6022</v>
      </c>
      <c r="G12" s="43"/>
      <c r="H12" s="147"/>
      <c r="I12" s="34" t="s">
        <v>91</v>
      </c>
      <c r="J12" s="28" t="s">
        <v>55</v>
      </c>
      <c r="K12" s="114">
        <v>10690</v>
      </c>
      <c r="L12" s="115">
        <v>9810</v>
      </c>
      <c r="M12" s="162">
        <v>-880</v>
      </c>
    </row>
    <row r="13" spans="1:13" ht="13.5" customHeight="1" x14ac:dyDescent="0.2">
      <c r="A13" s="150"/>
      <c r="B13" s="25" t="s">
        <v>54</v>
      </c>
      <c r="C13" s="14" t="s">
        <v>55</v>
      </c>
      <c r="D13" s="114">
        <v>4495</v>
      </c>
      <c r="E13" s="115"/>
      <c r="F13" s="162">
        <v>-4495</v>
      </c>
      <c r="G13" s="43"/>
      <c r="H13" s="147"/>
      <c r="I13" s="34" t="s">
        <v>91</v>
      </c>
      <c r="J13" s="28" t="s">
        <v>312</v>
      </c>
      <c r="K13" s="114"/>
      <c r="L13" s="115">
        <v>1600</v>
      </c>
      <c r="M13" s="162">
        <v>1600</v>
      </c>
    </row>
    <row r="14" spans="1:13" ht="13.5" customHeight="1" x14ac:dyDescent="0.2">
      <c r="A14" s="150"/>
      <c r="B14" s="25" t="s">
        <v>73</v>
      </c>
      <c r="C14" s="28" t="s">
        <v>74</v>
      </c>
      <c r="D14" s="114">
        <v>3028</v>
      </c>
      <c r="E14" s="115">
        <v>1507</v>
      </c>
      <c r="F14" s="162">
        <v>-1521</v>
      </c>
      <c r="G14" s="43"/>
      <c r="H14" s="150"/>
      <c r="I14" s="44" t="s">
        <v>61</v>
      </c>
      <c r="J14" s="14" t="s">
        <v>442</v>
      </c>
      <c r="K14" s="114">
        <v>15580</v>
      </c>
      <c r="L14" s="115"/>
      <c r="M14" s="162">
        <v>-15580</v>
      </c>
    </row>
    <row r="15" spans="1:13" ht="13.5" customHeight="1" x14ac:dyDescent="0.2">
      <c r="A15" s="150"/>
      <c r="B15" s="25" t="s">
        <v>58</v>
      </c>
      <c r="C15" s="28" t="s">
        <v>58</v>
      </c>
      <c r="D15" s="114">
        <v>1504</v>
      </c>
      <c r="E15" s="115"/>
      <c r="F15" s="162">
        <v>-1504</v>
      </c>
      <c r="G15" s="43"/>
      <c r="H15" s="147"/>
      <c r="I15" s="33" t="s">
        <v>73</v>
      </c>
      <c r="J15" s="51" t="s">
        <v>74</v>
      </c>
      <c r="K15" s="114">
        <v>7860</v>
      </c>
      <c r="L15" s="115">
        <v>4710</v>
      </c>
      <c r="M15" s="162">
        <v>-3150</v>
      </c>
    </row>
    <row r="16" spans="1:13" ht="13.5" customHeight="1" x14ac:dyDescent="0.2">
      <c r="A16" s="150"/>
      <c r="B16" s="25" t="s">
        <v>79</v>
      </c>
      <c r="C16" s="28" t="s">
        <v>80</v>
      </c>
      <c r="D16" s="114"/>
      <c r="E16" s="115">
        <v>1498</v>
      </c>
      <c r="F16" s="162">
        <v>1498</v>
      </c>
      <c r="G16" s="43"/>
      <c r="H16" s="147"/>
      <c r="I16" s="34" t="s">
        <v>58</v>
      </c>
      <c r="J16" s="40" t="s">
        <v>58</v>
      </c>
      <c r="K16" s="114">
        <v>118920</v>
      </c>
      <c r="L16" s="115">
        <v>96780</v>
      </c>
      <c r="M16" s="162">
        <v>-22140</v>
      </c>
    </row>
    <row r="17" spans="1:13" ht="13.5" customHeight="1" x14ac:dyDescent="0.2">
      <c r="A17" s="132">
        <v>24</v>
      </c>
      <c r="B17" s="19" t="s">
        <v>71</v>
      </c>
      <c r="C17" s="23"/>
      <c r="D17" s="118">
        <v>15872</v>
      </c>
      <c r="E17" s="244">
        <v>10724</v>
      </c>
      <c r="F17" s="163">
        <v>-5148</v>
      </c>
      <c r="G17" s="43"/>
      <c r="H17" s="147"/>
      <c r="I17" s="34" t="s">
        <v>67</v>
      </c>
      <c r="J17" s="40" t="s">
        <v>423</v>
      </c>
      <c r="K17" s="114">
        <v>2080</v>
      </c>
      <c r="L17" s="115"/>
      <c r="M17" s="162">
        <v>-2080</v>
      </c>
    </row>
    <row r="18" spans="1:13" ht="13.5" customHeight="1" x14ac:dyDescent="0.2">
      <c r="A18" s="150"/>
      <c r="B18" s="25" t="s">
        <v>54</v>
      </c>
      <c r="C18" s="28" t="s">
        <v>55</v>
      </c>
      <c r="D18" s="114">
        <v>4479</v>
      </c>
      <c r="E18" s="115">
        <v>2991</v>
      </c>
      <c r="F18" s="162">
        <v>-1488</v>
      </c>
      <c r="G18" s="43"/>
      <c r="H18" s="147"/>
      <c r="I18" s="34" t="s">
        <v>79</v>
      </c>
      <c r="J18" s="33" t="s">
        <v>114</v>
      </c>
      <c r="K18" s="114">
        <v>35960</v>
      </c>
      <c r="L18" s="115">
        <v>57490</v>
      </c>
      <c r="M18" s="162">
        <v>21530</v>
      </c>
    </row>
    <row r="19" spans="1:13" ht="13.5" customHeight="1" x14ac:dyDescent="0.2">
      <c r="A19" s="150"/>
      <c r="B19" s="25" t="s">
        <v>61</v>
      </c>
      <c r="C19" s="28" t="s">
        <v>68</v>
      </c>
      <c r="D19" s="114">
        <v>1255</v>
      </c>
      <c r="E19" s="115"/>
      <c r="F19" s="162">
        <v>-1255</v>
      </c>
      <c r="G19" s="43"/>
      <c r="H19" s="147"/>
      <c r="I19" s="34" t="s">
        <v>96</v>
      </c>
      <c r="J19" s="33" t="s">
        <v>80</v>
      </c>
      <c r="K19" s="114">
        <v>3950</v>
      </c>
      <c r="L19" s="115"/>
      <c r="M19" s="162">
        <v>-3950</v>
      </c>
    </row>
    <row r="20" spans="1:13" ht="13.5" customHeight="1" x14ac:dyDescent="0.2">
      <c r="A20" s="150"/>
      <c r="B20" s="25" t="s">
        <v>73</v>
      </c>
      <c r="C20" s="28" t="s">
        <v>74</v>
      </c>
      <c r="D20" s="114">
        <v>8647</v>
      </c>
      <c r="E20" s="115">
        <v>7633</v>
      </c>
      <c r="F20" s="162">
        <v>-1014</v>
      </c>
      <c r="G20" s="43"/>
      <c r="H20" s="147"/>
      <c r="I20" s="33" t="s">
        <v>118</v>
      </c>
      <c r="J20" s="51" t="s">
        <v>147</v>
      </c>
      <c r="K20" s="114">
        <v>21760</v>
      </c>
      <c r="L20" s="115">
        <v>31422</v>
      </c>
      <c r="M20" s="162">
        <v>9662</v>
      </c>
    </row>
    <row r="21" spans="1:13" ht="13.5" customHeight="1" x14ac:dyDescent="0.2">
      <c r="A21" s="150"/>
      <c r="B21" s="25" t="s">
        <v>58</v>
      </c>
      <c r="C21" s="28" t="s">
        <v>58</v>
      </c>
      <c r="D21" s="114">
        <v>1491</v>
      </c>
      <c r="E21" s="115"/>
      <c r="F21" s="162">
        <v>-1491</v>
      </c>
      <c r="G21" s="43"/>
      <c r="H21" s="154"/>
      <c r="I21" s="39" t="s">
        <v>132</v>
      </c>
      <c r="J21" s="38" t="s">
        <v>148</v>
      </c>
      <c r="K21" s="119"/>
      <c r="L21" s="120">
        <v>4390</v>
      </c>
      <c r="M21" s="161">
        <v>4390</v>
      </c>
    </row>
    <row r="22" spans="1:13" ht="13.5" customHeight="1" x14ac:dyDescent="0.2">
      <c r="A22" s="150"/>
      <c r="B22" s="25" t="s">
        <v>98</v>
      </c>
      <c r="C22" s="28" t="s">
        <v>129</v>
      </c>
      <c r="D22" s="114"/>
      <c r="E22" s="115">
        <v>100</v>
      </c>
      <c r="F22" s="162">
        <v>100</v>
      </c>
      <c r="G22" s="43"/>
      <c r="H22" s="171">
        <v>323</v>
      </c>
      <c r="I22" s="20" t="s">
        <v>150</v>
      </c>
      <c r="J22" s="20"/>
      <c r="K22" s="118">
        <v>14260</v>
      </c>
      <c r="L22" s="244">
        <v>14900</v>
      </c>
      <c r="M22" s="163">
        <v>640</v>
      </c>
    </row>
    <row r="23" spans="1:13" ht="13.5" customHeight="1" x14ac:dyDescent="0.2">
      <c r="A23" s="132">
        <v>81</v>
      </c>
      <c r="B23" s="19" t="s">
        <v>117</v>
      </c>
      <c r="C23" s="23"/>
      <c r="D23" s="118">
        <v>14604</v>
      </c>
      <c r="E23" s="244">
        <v>15624</v>
      </c>
      <c r="F23" s="163">
        <v>1020</v>
      </c>
      <c r="G23" s="43"/>
      <c r="H23" s="147"/>
      <c r="I23" s="34" t="s">
        <v>50</v>
      </c>
      <c r="J23" s="34" t="s">
        <v>50</v>
      </c>
      <c r="K23" s="114"/>
      <c r="L23" s="115">
        <v>600</v>
      </c>
      <c r="M23" s="162">
        <v>600</v>
      </c>
    </row>
    <row r="24" spans="1:13" ht="13.5" customHeight="1" x14ac:dyDescent="0.2">
      <c r="A24" s="94"/>
      <c r="B24" s="24" t="s">
        <v>119</v>
      </c>
      <c r="C24" s="29" t="s">
        <v>119</v>
      </c>
      <c r="D24" s="119">
        <v>14604</v>
      </c>
      <c r="E24" s="120">
        <v>15624</v>
      </c>
      <c r="F24" s="162">
        <v>1020</v>
      </c>
      <c r="G24" s="43"/>
      <c r="H24" s="147"/>
      <c r="I24" s="34" t="s">
        <v>61</v>
      </c>
      <c r="J24" s="40" t="s">
        <v>442</v>
      </c>
      <c r="K24" s="114">
        <v>10460</v>
      </c>
      <c r="L24" s="115">
        <v>7420</v>
      </c>
      <c r="M24" s="162">
        <v>-3040</v>
      </c>
    </row>
    <row r="25" spans="1:13" ht="13.5" customHeight="1" x14ac:dyDescent="0.2">
      <c r="A25" s="132">
        <v>131</v>
      </c>
      <c r="B25" s="19" t="s">
        <v>125</v>
      </c>
      <c r="C25" s="22"/>
      <c r="D25" s="118">
        <v>27837</v>
      </c>
      <c r="E25" s="244">
        <v>0</v>
      </c>
      <c r="F25" s="273">
        <v>-27837</v>
      </c>
      <c r="G25" s="43"/>
      <c r="H25" s="147"/>
      <c r="I25" s="34" t="s">
        <v>73</v>
      </c>
      <c r="J25" s="40" t="s">
        <v>74</v>
      </c>
      <c r="K25" s="114">
        <v>3300</v>
      </c>
      <c r="L25" s="115">
        <v>2050</v>
      </c>
      <c r="M25" s="162">
        <v>-1250</v>
      </c>
    </row>
    <row r="26" spans="1:13" ht="13.5" customHeight="1" x14ac:dyDescent="0.2">
      <c r="A26" s="94"/>
      <c r="B26" s="24" t="s">
        <v>54</v>
      </c>
      <c r="C26" s="29" t="s">
        <v>56</v>
      </c>
      <c r="D26" s="119">
        <v>27837</v>
      </c>
      <c r="E26" s="120"/>
      <c r="F26" s="168">
        <v>-27837</v>
      </c>
      <c r="G26" s="43"/>
      <c r="H26" s="147"/>
      <c r="I26" s="34" t="s">
        <v>58</v>
      </c>
      <c r="J26" s="40" t="s">
        <v>58</v>
      </c>
      <c r="K26" s="114">
        <v>500</v>
      </c>
      <c r="L26" s="115">
        <v>4830</v>
      </c>
      <c r="M26" s="162">
        <v>4330</v>
      </c>
    </row>
    <row r="27" spans="1:13" ht="13.5" customHeight="1" x14ac:dyDescent="0.2">
      <c r="A27" s="132">
        <v>161</v>
      </c>
      <c r="B27" s="19" t="s">
        <v>130</v>
      </c>
      <c r="C27" s="22"/>
      <c r="D27" s="118">
        <v>22175</v>
      </c>
      <c r="E27" s="244">
        <v>25575</v>
      </c>
      <c r="F27" s="163">
        <v>3400</v>
      </c>
      <c r="G27" s="43"/>
      <c r="H27" s="171">
        <v>331</v>
      </c>
      <c r="I27" s="20" t="s">
        <v>383</v>
      </c>
      <c r="J27" s="65"/>
      <c r="K27" s="118">
        <v>5061</v>
      </c>
      <c r="L27" s="244">
        <v>5244</v>
      </c>
      <c r="M27" s="273">
        <v>183</v>
      </c>
    </row>
    <row r="28" spans="1:13" ht="13.5" customHeight="1" x14ac:dyDescent="0.2">
      <c r="A28" s="150"/>
      <c r="B28" s="25" t="s">
        <v>73</v>
      </c>
      <c r="C28" s="14" t="s">
        <v>74</v>
      </c>
      <c r="D28" s="114"/>
      <c r="E28" s="115">
        <v>2000</v>
      </c>
      <c r="F28" s="162">
        <v>2000</v>
      </c>
      <c r="G28" s="43"/>
      <c r="H28" s="147"/>
      <c r="I28" s="34" t="s">
        <v>75</v>
      </c>
      <c r="J28" s="40" t="s">
        <v>57</v>
      </c>
      <c r="K28" s="114">
        <v>1200</v>
      </c>
      <c r="L28" s="115"/>
      <c r="M28" s="164">
        <v>-1200</v>
      </c>
    </row>
    <row r="29" spans="1:13" ht="13.5" customHeight="1" x14ac:dyDescent="0.2">
      <c r="A29" s="94"/>
      <c r="B29" s="24" t="s">
        <v>58</v>
      </c>
      <c r="C29" s="24" t="s">
        <v>58</v>
      </c>
      <c r="D29" s="119">
        <v>22175</v>
      </c>
      <c r="E29" s="120">
        <v>23575</v>
      </c>
      <c r="F29" s="161">
        <v>1400</v>
      </c>
      <c r="G29" s="43"/>
      <c r="H29" s="147"/>
      <c r="I29" s="34" t="s">
        <v>58</v>
      </c>
      <c r="J29" s="40" t="s">
        <v>58</v>
      </c>
      <c r="K29" s="114"/>
      <c r="L29" s="115">
        <v>1005</v>
      </c>
      <c r="M29" s="164">
        <v>1005</v>
      </c>
    </row>
    <row r="30" spans="1:13" ht="13.5" customHeight="1" x14ac:dyDescent="0.2">
      <c r="A30" s="150">
        <v>211</v>
      </c>
      <c r="B30" s="25" t="s">
        <v>47</v>
      </c>
      <c r="C30" s="14"/>
      <c r="D30" s="114">
        <v>3042</v>
      </c>
      <c r="E30" s="115">
        <v>721</v>
      </c>
      <c r="F30" s="162">
        <v>-2321</v>
      </c>
      <c r="G30" s="43"/>
      <c r="H30" s="147"/>
      <c r="I30" s="34" t="s">
        <v>79</v>
      </c>
      <c r="J30" s="40" t="s">
        <v>80</v>
      </c>
      <c r="K30" s="114">
        <v>600</v>
      </c>
      <c r="L30" s="115">
        <v>789</v>
      </c>
      <c r="M30" s="164">
        <v>189</v>
      </c>
    </row>
    <row r="31" spans="1:13" ht="13.5" customHeight="1" x14ac:dyDescent="0.2">
      <c r="A31" s="150"/>
      <c r="B31" s="25" t="s">
        <v>73</v>
      </c>
      <c r="C31" s="14" t="s">
        <v>74</v>
      </c>
      <c r="D31" s="114">
        <v>1428</v>
      </c>
      <c r="E31" s="115">
        <v>721</v>
      </c>
      <c r="F31" s="162">
        <v>-707</v>
      </c>
      <c r="G31" s="43"/>
      <c r="H31" s="147"/>
      <c r="I31" s="33" t="s">
        <v>313</v>
      </c>
      <c r="J31" s="40" t="s">
        <v>114</v>
      </c>
      <c r="K31" s="114">
        <v>1534</v>
      </c>
      <c r="L31" s="115">
        <v>800</v>
      </c>
      <c r="M31" s="164">
        <v>-734</v>
      </c>
    </row>
    <row r="32" spans="1:13" ht="13.5" customHeight="1" x14ac:dyDescent="0.2">
      <c r="A32" s="150"/>
      <c r="B32" s="25" t="s">
        <v>58</v>
      </c>
      <c r="C32" s="14" t="s">
        <v>120</v>
      </c>
      <c r="D32" s="114">
        <v>1614</v>
      </c>
      <c r="E32" s="115"/>
      <c r="F32" s="162">
        <v>-1614</v>
      </c>
      <c r="G32" s="43"/>
      <c r="H32" s="147"/>
      <c r="I32" s="33" t="s">
        <v>313</v>
      </c>
      <c r="J32" s="40" t="s">
        <v>423</v>
      </c>
      <c r="K32" s="114">
        <v>827</v>
      </c>
      <c r="L32" s="115"/>
      <c r="M32" s="164">
        <v>-827</v>
      </c>
    </row>
    <row r="33" spans="1:13" ht="13.5" customHeight="1" x14ac:dyDescent="0.2">
      <c r="A33" s="132">
        <v>221</v>
      </c>
      <c r="B33" s="19" t="s">
        <v>59</v>
      </c>
      <c r="C33" s="22"/>
      <c r="D33" s="118">
        <v>409339</v>
      </c>
      <c r="E33" s="244">
        <v>519398</v>
      </c>
      <c r="F33" s="163">
        <v>110059</v>
      </c>
      <c r="G33" s="43"/>
      <c r="H33" s="147"/>
      <c r="I33" s="33" t="s">
        <v>132</v>
      </c>
      <c r="J33" s="40" t="s">
        <v>423</v>
      </c>
      <c r="K33" s="114"/>
      <c r="L33" s="115">
        <v>1449</v>
      </c>
      <c r="M33" s="164">
        <v>1449</v>
      </c>
    </row>
    <row r="34" spans="1:13" ht="13.5" customHeight="1" x14ac:dyDescent="0.2">
      <c r="A34" s="150"/>
      <c r="B34" s="25" t="s">
        <v>54</v>
      </c>
      <c r="C34" s="14" t="s">
        <v>56</v>
      </c>
      <c r="D34" s="114">
        <v>44495</v>
      </c>
      <c r="E34" s="115">
        <v>7432</v>
      </c>
      <c r="F34" s="162">
        <v>-37063</v>
      </c>
      <c r="G34" s="43"/>
      <c r="H34" s="147"/>
      <c r="I34" s="34" t="s">
        <v>127</v>
      </c>
      <c r="J34" s="40" t="s">
        <v>2</v>
      </c>
      <c r="K34" s="114">
        <v>900</v>
      </c>
      <c r="L34" s="115">
        <v>1201</v>
      </c>
      <c r="M34" s="164">
        <v>301</v>
      </c>
    </row>
    <row r="35" spans="1:13" ht="13.5" customHeight="1" x14ac:dyDescent="0.2">
      <c r="A35" s="150"/>
      <c r="B35" s="44" t="s">
        <v>381</v>
      </c>
      <c r="C35" s="14" t="s">
        <v>55</v>
      </c>
      <c r="D35" s="114">
        <v>513</v>
      </c>
      <c r="E35" s="115"/>
      <c r="F35" s="162">
        <v>-513</v>
      </c>
      <c r="G35" s="43"/>
      <c r="H35" s="171">
        <v>361</v>
      </c>
      <c r="I35" s="20" t="s">
        <v>49</v>
      </c>
      <c r="J35" s="65"/>
      <c r="K35" s="118">
        <v>3401</v>
      </c>
      <c r="L35" s="244">
        <v>4201</v>
      </c>
      <c r="M35" s="358">
        <v>800</v>
      </c>
    </row>
    <row r="36" spans="1:13" ht="13.5" customHeight="1" x14ac:dyDescent="0.2">
      <c r="A36" s="150"/>
      <c r="B36" s="25" t="s">
        <v>88</v>
      </c>
      <c r="C36" s="28" t="s">
        <v>89</v>
      </c>
      <c r="D36" s="114">
        <v>2060</v>
      </c>
      <c r="E36" s="115"/>
      <c r="F36" s="162">
        <v>-2060</v>
      </c>
      <c r="G36" s="43"/>
      <c r="H36" s="154"/>
      <c r="I36" s="32" t="s">
        <v>88</v>
      </c>
      <c r="J36" s="50" t="s">
        <v>89</v>
      </c>
      <c r="K36" s="119">
        <v>3401</v>
      </c>
      <c r="L36" s="120">
        <v>4201</v>
      </c>
      <c r="M36" s="168">
        <v>800</v>
      </c>
    </row>
    <row r="37" spans="1:13" ht="13.5" customHeight="1" x14ac:dyDescent="0.2">
      <c r="A37" s="150"/>
      <c r="B37" s="25" t="s">
        <v>58</v>
      </c>
      <c r="C37" s="28" t="s">
        <v>120</v>
      </c>
      <c r="D37" s="114">
        <v>357719</v>
      </c>
      <c r="E37" s="115">
        <v>510376</v>
      </c>
      <c r="F37" s="162">
        <v>152657</v>
      </c>
      <c r="G37" s="43"/>
      <c r="H37" s="171">
        <v>425</v>
      </c>
      <c r="I37" s="20" t="s">
        <v>87</v>
      </c>
      <c r="J37" s="20"/>
      <c r="K37" s="118">
        <v>0</v>
      </c>
      <c r="L37" s="244">
        <v>975</v>
      </c>
      <c r="M37" s="163">
        <v>975</v>
      </c>
    </row>
    <row r="38" spans="1:13" ht="13.5" customHeight="1" x14ac:dyDescent="0.2">
      <c r="A38" s="150"/>
      <c r="B38" s="25" t="s">
        <v>52</v>
      </c>
      <c r="C38" s="28" t="s">
        <v>53</v>
      </c>
      <c r="D38" s="114">
        <v>4552</v>
      </c>
      <c r="E38" s="115"/>
      <c r="F38" s="162">
        <v>-4552</v>
      </c>
      <c r="G38" s="43"/>
      <c r="H38" s="147"/>
      <c r="I38" s="34" t="s">
        <v>86</v>
      </c>
      <c r="J38" s="40" t="s">
        <v>512</v>
      </c>
      <c r="K38" s="114"/>
      <c r="L38" s="115">
        <v>975</v>
      </c>
      <c r="M38" s="162">
        <v>975</v>
      </c>
    </row>
    <row r="39" spans="1:13" ht="13.5" customHeight="1" x14ac:dyDescent="0.2">
      <c r="A39" s="94"/>
      <c r="B39" s="24" t="s">
        <v>134</v>
      </c>
      <c r="C39" s="30" t="s">
        <v>510</v>
      </c>
      <c r="D39" s="119"/>
      <c r="E39" s="120">
        <v>1590</v>
      </c>
      <c r="F39" s="161">
        <v>1590</v>
      </c>
      <c r="G39" s="43"/>
      <c r="H39" s="171">
        <v>471</v>
      </c>
      <c r="I39" s="20" t="s">
        <v>513</v>
      </c>
      <c r="J39" s="20"/>
      <c r="K39" s="118">
        <v>0</v>
      </c>
      <c r="L39" s="244">
        <v>315</v>
      </c>
      <c r="M39" s="163">
        <v>315</v>
      </c>
    </row>
    <row r="40" spans="1:13" ht="13.5" customHeight="1" x14ac:dyDescent="0.2">
      <c r="A40" s="132">
        <v>222</v>
      </c>
      <c r="B40" s="19" t="s">
        <v>78</v>
      </c>
      <c r="C40" s="22"/>
      <c r="D40" s="118">
        <v>24287</v>
      </c>
      <c r="E40" s="244">
        <v>39332</v>
      </c>
      <c r="F40" s="163">
        <v>15045</v>
      </c>
      <c r="G40" s="43"/>
      <c r="H40" s="147"/>
      <c r="I40" s="34" t="s">
        <v>86</v>
      </c>
      <c r="J40" s="40" t="s">
        <v>512</v>
      </c>
      <c r="K40" s="114"/>
      <c r="L40" s="115">
        <v>315</v>
      </c>
      <c r="M40" s="162">
        <v>315</v>
      </c>
    </row>
    <row r="41" spans="1:13" ht="13.5" customHeight="1" x14ac:dyDescent="0.2">
      <c r="A41" s="150"/>
      <c r="B41" s="44" t="s">
        <v>54</v>
      </c>
      <c r="C41" s="14" t="s">
        <v>56</v>
      </c>
      <c r="D41" s="114">
        <v>202</v>
      </c>
      <c r="E41" s="115">
        <v>480</v>
      </c>
      <c r="F41" s="162">
        <v>278</v>
      </c>
      <c r="G41" s="43"/>
      <c r="H41" s="171">
        <v>481</v>
      </c>
      <c r="I41" s="20" t="s">
        <v>107</v>
      </c>
      <c r="J41" s="20"/>
      <c r="K41" s="118">
        <v>455</v>
      </c>
      <c r="L41" s="244">
        <v>1500</v>
      </c>
      <c r="M41" s="163">
        <v>1045</v>
      </c>
    </row>
    <row r="42" spans="1:13" ht="13.5" customHeight="1" x14ac:dyDescent="0.2">
      <c r="A42" s="150"/>
      <c r="B42" s="25" t="s">
        <v>96</v>
      </c>
      <c r="C42" s="14" t="s">
        <v>55</v>
      </c>
      <c r="D42" s="114">
        <v>1979</v>
      </c>
      <c r="E42" s="115">
        <v>644</v>
      </c>
      <c r="F42" s="162">
        <v>-1335</v>
      </c>
      <c r="G42" s="43"/>
      <c r="H42" s="147"/>
      <c r="I42" s="34" t="s">
        <v>58</v>
      </c>
      <c r="J42" s="34" t="s">
        <v>58</v>
      </c>
      <c r="K42" s="114"/>
      <c r="L42" s="115">
        <v>1500</v>
      </c>
      <c r="M42" s="162">
        <v>1500</v>
      </c>
    </row>
    <row r="43" spans="1:13" ht="13.5" customHeight="1" x14ac:dyDescent="0.2">
      <c r="A43" s="150"/>
      <c r="B43" s="25" t="s">
        <v>58</v>
      </c>
      <c r="C43" s="14" t="s">
        <v>58</v>
      </c>
      <c r="D43" s="114">
        <v>1673</v>
      </c>
      <c r="E43" s="115"/>
      <c r="F43" s="162">
        <v>-1673</v>
      </c>
      <c r="G43" s="43"/>
      <c r="H43" s="147"/>
      <c r="I43" s="34" t="s">
        <v>65</v>
      </c>
      <c r="J43" s="40" t="s">
        <v>65</v>
      </c>
      <c r="K43" s="114">
        <v>455</v>
      </c>
      <c r="L43" s="115"/>
      <c r="M43" s="162">
        <v>-455</v>
      </c>
    </row>
    <row r="44" spans="1:13" ht="13.5" customHeight="1" x14ac:dyDescent="0.2">
      <c r="A44" s="150"/>
      <c r="B44" s="44" t="s">
        <v>381</v>
      </c>
      <c r="C44" s="14" t="s">
        <v>120</v>
      </c>
      <c r="D44" s="114">
        <v>20023</v>
      </c>
      <c r="E44" s="115">
        <v>33862</v>
      </c>
      <c r="F44" s="162">
        <v>13839</v>
      </c>
      <c r="G44" s="43"/>
      <c r="H44" s="171">
        <v>501</v>
      </c>
      <c r="I44" s="20" t="s">
        <v>112</v>
      </c>
      <c r="J44" s="20"/>
      <c r="K44" s="118">
        <v>60510</v>
      </c>
      <c r="L44" s="244">
        <v>45779</v>
      </c>
      <c r="M44" s="163">
        <v>-14731</v>
      </c>
    </row>
    <row r="45" spans="1:13" ht="13.5" customHeight="1" x14ac:dyDescent="0.2">
      <c r="A45" s="150"/>
      <c r="B45" s="25" t="s">
        <v>52</v>
      </c>
      <c r="C45" s="14" t="s">
        <v>53</v>
      </c>
      <c r="D45" s="114">
        <v>410</v>
      </c>
      <c r="E45" s="115">
        <v>2331</v>
      </c>
      <c r="F45" s="162">
        <v>1921</v>
      </c>
      <c r="G45" s="43"/>
      <c r="H45" s="147"/>
      <c r="I45" s="34" t="s">
        <v>73</v>
      </c>
      <c r="J45" s="40" t="s">
        <v>74</v>
      </c>
      <c r="K45" s="114">
        <v>588</v>
      </c>
      <c r="L45" s="115"/>
      <c r="M45" s="162">
        <v>-588</v>
      </c>
    </row>
    <row r="46" spans="1:13" ht="13.5" customHeight="1" x14ac:dyDescent="0.2">
      <c r="A46" s="150"/>
      <c r="B46" s="25" t="s">
        <v>132</v>
      </c>
      <c r="C46" s="14" t="s">
        <v>511</v>
      </c>
      <c r="D46" s="114"/>
      <c r="E46" s="115">
        <v>785</v>
      </c>
      <c r="F46" s="162">
        <v>785</v>
      </c>
      <c r="G46" s="43"/>
      <c r="H46" s="147"/>
      <c r="I46" s="34" t="s">
        <v>58</v>
      </c>
      <c r="J46" s="40" t="s">
        <v>58</v>
      </c>
      <c r="K46" s="114">
        <v>15567</v>
      </c>
      <c r="L46" s="115">
        <v>2948</v>
      </c>
      <c r="M46" s="162">
        <v>-12619</v>
      </c>
    </row>
    <row r="47" spans="1:13" ht="13.5" customHeight="1" x14ac:dyDescent="0.2">
      <c r="A47" s="150"/>
      <c r="B47" s="25" t="s">
        <v>127</v>
      </c>
      <c r="C47" s="14" t="s">
        <v>128</v>
      </c>
      <c r="D47" s="114"/>
      <c r="E47" s="115">
        <v>1230</v>
      </c>
      <c r="F47" s="162">
        <v>1230</v>
      </c>
      <c r="G47" s="43"/>
      <c r="H47" s="147"/>
      <c r="I47" s="34" t="s">
        <v>79</v>
      </c>
      <c r="J47" s="40" t="s">
        <v>80</v>
      </c>
      <c r="K47" s="114">
        <v>22403</v>
      </c>
      <c r="L47" s="115">
        <v>29319</v>
      </c>
      <c r="M47" s="162">
        <v>6916</v>
      </c>
    </row>
    <row r="48" spans="1:13" ht="13.5" customHeight="1" x14ac:dyDescent="0.2">
      <c r="A48" s="132">
        <v>252</v>
      </c>
      <c r="B48" s="31" t="s">
        <v>45</v>
      </c>
      <c r="C48" s="22"/>
      <c r="D48" s="118">
        <v>85570</v>
      </c>
      <c r="E48" s="244">
        <v>90590</v>
      </c>
      <c r="F48" s="163">
        <v>5020</v>
      </c>
      <c r="G48" s="43"/>
      <c r="H48" s="147"/>
      <c r="I48" s="44" t="s">
        <v>381</v>
      </c>
      <c r="J48" s="40" t="s">
        <v>423</v>
      </c>
      <c r="K48" s="114">
        <v>8918</v>
      </c>
      <c r="L48" s="115"/>
      <c r="M48" s="162">
        <v>-8918</v>
      </c>
    </row>
    <row r="49" spans="1:13" ht="13.5" customHeight="1" x14ac:dyDescent="0.2">
      <c r="A49" s="150"/>
      <c r="B49" s="25" t="s">
        <v>52</v>
      </c>
      <c r="C49" s="14" t="s">
        <v>53</v>
      </c>
      <c r="D49" s="114">
        <v>85570</v>
      </c>
      <c r="E49" s="115">
        <v>90590</v>
      </c>
      <c r="F49" s="162">
        <v>5020</v>
      </c>
      <c r="G49" s="43"/>
      <c r="H49" s="147"/>
      <c r="I49" s="34" t="s">
        <v>98</v>
      </c>
      <c r="J49" s="40" t="s">
        <v>99</v>
      </c>
      <c r="K49" s="114">
        <v>4791</v>
      </c>
      <c r="L49" s="115">
        <v>6574</v>
      </c>
      <c r="M49" s="162">
        <v>1783</v>
      </c>
    </row>
    <row r="50" spans="1:13" ht="13.5" customHeight="1" x14ac:dyDescent="0.2">
      <c r="A50" s="132">
        <v>261</v>
      </c>
      <c r="B50" s="19" t="s">
        <v>102</v>
      </c>
      <c r="C50" s="22"/>
      <c r="D50" s="118">
        <v>409</v>
      </c>
      <c r="E50" s="244">
        <v>0</v>
      </c>
      <c r="F50" s="163">
        <v>-409</v>
      </c>
      <c r="G50" s="43"/>
      <c r="H50" s="147"/>
      <c r="I50" s="34" t="s">
        <v>381</v>
      </c>
      <c r="J50" s="40" t="s">
        <v>129</v>
      </c>
      <c r="K50" s="114">
        <v>1324</v>
      </c>
      <c r="L50" s="115">
        <v>502</v>
      </c>
      <c r="M50" s="162">
        <v>-822</v>
      </c>
    </row>
    <row r="51" spans="1:13" ht="13.5" customHeight="1" x14ac:dyDescent="0.2">
      <c r="A51" s="150"/>
      <c r="B51" s="25" t="s">
        <v>54</v>
      </c>
      <c r="C51" s="14" t="s">
        <v>113</v>
      </c>
      <c r="D51" s="114">
        <v>350</v>
      </c>
      <c r="E51" s="115"/>
      <c r="F51" s="162">
        <v>-350</v>
      </c>
      <c r="G51" s="43"/>
      <c r="H51" s="147"/>
      <c r="I51" s="34" t="s">
        <v>52</v>
      </c>
      <c r="J51" s="40" t="s">
        <v>53</v>
      </c>
      <c r="K51" s="114">
        <v>349</v>
      </c>
      <c r="L51" s="115"/>
      <c r="M51" s="162">
        <v>-349</v>
      </c>
    </row>
    <row r="52" spans="1:13" ht="13.5" customHeight="1" x14ac:dyDescent="0.2">
      <c r="A52" s="94"/>
      <c r="B52" s="24" t="s">
        <v>111</v>
      </c>
      <c r="C52" s="29" t="s">
        <v>111</v>
      </c>
      <c r="D52" s="119">
        <v>59</v>
      </c>
      <c r="E52" s="120"/>
      <c r="F52" s="161">
        <v>-59</v>
      </c>
      <c r="G52" s="43"/>
      <c r="H52" s="147"/>
      <c r="I52" s="34" t="s">
        <v>381</v>
      </c>
      <c r="J52" s="40" t="s">
        <v>310</v>
      </c>
      <c r="K52" s="114">
        <v>103</v>
      </c>
      <c r="L52" s="115">
        <v>132</v>
      </c>
      <c r="M52" s="162">
        <v>29</v>
      </c>
    </row>
    <row r="53" spans="1:13" ht="13.5" customHeight="1" x14ac:dyDescent="0.2">
      <c r="A53" s="171">
        <v>311</v>
      </c>
      <c r="B53" s="20" t="s">
        <v>124</v>
      </c>
      <c r="C53" s="37"/>
      <c r="D53" s="118">
        <v>40560</v>
      </c>
      <c r="E53" s="244">
        <v>39930</v>
      </c>
      <c r="F53" s="163">
        <v>-630</v>
      </c>
      <c r="G53" s="43"/>
      <c r="H53" s="147"/>
      <c r="I53" s="34" t="s">
        <v>92</v>
      </c>
      <c r="J53" s="40" t="s">
        <v>109</v>
      </c>
      <c r="K53" s="114">
        <v>4705</v>
      </c>
      <c r="L53" s="115">
        <v>5111</v>
      </c>
      <c r="M53" s="162">
        <v>406</v>
      </c>
    </row>
    <row r="54" spans="1:13" ht="13.5" customHeight="1" x14ac:dyDescent="0.2">
      <c r="A54" s="147"/>
      <c r="B54" s="34" t="s">
        <v>54</v>
      </c>
      <c r="C54" s="51" t="s">
        <v>56</v>
      </c>
      <c r="D54" s="114">
        <v>1000</v>
      </c>
      <c r="E54" s="115"/>
      <c r="F54" s="162">
        <v>-1000</v>
      </c>
      <c r="G54" s="43"/>
      <c r="H54" s="154"/>
      <c r="I54" s="32" t="s">
        <v>132</v>
      </c>
      <c r="J54" s="50" t="s">
        <v>133</v>
      </c>
      <c r="K54" s="119">
        <v>1762</v>
      </c>
      <c r="L54" s="120">
        <v>1193</v>
      </c>
      <c r="M54" s="161">
        <v>-569</v>
      </c>
    </row>
    <row r="55" spans="1:13" ht="13.5" customHeight="1" x14ac:dyDescent="0.2">
      <c r="A55" s="147"/>
      <c r="B55" s="44" t="s">
        <v>381</v>
      </c>
      <c r="C55" s="28" t="s">
        <v>55</v>
      </c>
      <c r="D55" s="114">
        <v>1000</v>
      </c>
      <c r="E55" s="115"/>
      <c r="F55" s="162">
        <v>-1000</v>
      </c>
      <c r="G55" s="43"/>
      <c r="H55" s="171"/>
      <c r="I55" s="20"/>
      <c r="J55" s="65"/>
      <c r="K55" s="23"/>
      <c r="L55" s="23"/>
      <c r="M55" s="273"/>
    </row>
    <row r="56" spans="1:13" ht="13.5" customHeight="1" x14ac:dyDescent="0.2">
      <c r="A56" s="147"/>
      <c r="B56" s="34" t="s">
        <v>50</v>
      </c>
      <c r="C56" s="28" t="s">
        <v>50</v>
      </c>
      <c r="D56" s="114">
        <v>500</v>
      </c>
      <c r="E56" s="115"/>
      <c r="F56" s="162">
        <v>-500</v>
      </c>
      <c r="G56" s="43"/>
      <c r="H56" s="147"/>
      <c r="I56" s="33"/>
      <c r="J56" s="51"/>
      <c r="M56" s="144"/>
    </row>
    <row r="57" spans="1:13" ht="13.5" customHeight="1" x14ac:dyDescent="0.2">
      <c r="A57" s="147"/>
      <c r="B57" s="44" t="s">
        <v>381</v>
      </c>
      <c r="C57" s="28" t="s">
        <v>51</v>
      </c>
      <c r="D57" s="114">
        <v>1000</v>
      </c>
      <c r="E57" s="115"/>
      <c r="F57" s="162">
        <v>-1000</v>
      </c>
      <c r="G57" s="43"/>
      <c r="H57" s="147"/>
      <c r="I57" s="33"/>
      <c r="J57" s="51"/>
      <c r="M57" s="144"/>
    </row>
    <row r="58" spans="1:13" ht="13.5" customHeight="1" x14ac:dyDescent="0.2">
      <c r="A58" s="147"/>
      <c r="B58" s="34" t="s">
        <v>75</v>
      </c>
      <c r="C58" s="28" t="s">
        <v>131</v>
      </c>
      <c r="D58" s="114">
        <v>500</v>
      </c>
      <c r="E58" s="115"/>
      <c r="F58" s="162">
        <v>-500</v>
      </c>
      <c r="G58" s="43"/>
      <c r="H58" s="147"/>
      <c r="I58" s="33"/>
      <c r="J58" s="51"/>
      <c r="M58" s="144"/>
    </row>
    <row r="59" spans="1:13" ht="13.5" customHeight="1" x14ac:dyDescent="0.2">
      <c r="A59" s="147"/>
      <c r="B59" s="25" t="s">
        <v>61</v>
      </c>
      <c r="C59" s="28" t="s">
        <v>442</v>
      </c>
      <c r="D59" s="114">
        <v>4270</v>
      </c>
      <c r="E59" s="115">
        <v>7820</v>
      </c>
      <c r="F59" s="162">
        <v>3550</v>
      </c>
      <c r="G59" s="43"/>
      <c r="H59" s="147"/>
      <c r="I59" s="33"/>
      <c r="J59" s="51"/>
      <c r="M59" s="144"/>
    </row>
    <row r="60" spans="1:13" ht="13.5" customHeight="1" x14ac:dyDescent="0.2">
      <c r="A60" s="154"/>
      <c r="B60" s="32" t="s">
        <v>73</v>
      </c>
      <c r="C60" s="30" t="s">
        <v>74</v>
      </c>
      <c r="D60" s="119">
        <v>1000</v>
      </c>
      <c r="E60" s="120">
        <v>1620</v>
      </c>
      <c r="F60" s="161">
        <v>620</v>
      </c>
      <c r="G60" s="43"/>
      <c r="H60" s="154"/>
      <c r="I60" s="39"/>
      <c r="J60" s="38"/>
      <c r="K60" s="29"/>
      <c r="L60" s="29"/>
      <c r="M60" s="83"/>
    </row>
    <row r="61" spans="1:13" ht="13.5" customHeight="1" x14ac:dyDescent="0.2">
      <c r="G61" s="43"/>
      <c r="H61" s="51"/>
      <c r="I61" s="33"/>
      <c r="J61" s="51"/>
    </row>
    <row r="62" spans="1:13" ht="13.5" customHeight="1" x14ac:dyDescent="0.2">
      <c r="G62" s="43"/>
      <c r="H62" s="51"/>
      <c r="I62" s="33"/>
      <c r="J62" s="51"/>
    </row>
    <row r="63" spans="1:13" ht="12.9" customHeight="1" x14ac:dyDescent="0.2">
      <c r="A63" s="51"/>
      <c r="B63" s="33"/>
      <c r="C63" s="51"/>
      <c r="D63" s="51"/>
      <c r="E63" s="51"/>
      <c r="F63" s="51"/>
      <c r="G63" s="43"/>
      <c r="H63" s="51"/>
      <c r="I63" s="51"/>
      <c r="J63" s="51"/>
      <c r="K63" s="51"/>
      <c r="L63" s="51"/>
    </row>
    <row r="64" spans="1:13" ht="12.9" customHeight="1" x14ac:dyDescent="0.2">
      <c r="A64" s="51"/>
      <c r="B64" s="33"/>
      <c r="C64" s="51"/>
      <c r="D64" s="51"/>
      <c r="E64" s="51"/>
      <c r="F64" s="51"/>
      <c r="G64" s="43"/>
      <c r="H64" s="51"/>
      <c r="I64" s="33"/>
      <c r="J64" s="51"/>
    </row>
    <row r="65" spans="1:10" ht="12.9" customHeight="1" x14ac:dyDescent="0.2">
      <c r="A65" s="51"/>
      <c r="B65" s="33"/>
      <c r="C65" s="51"/>
      <c r="D65" s="51"/>
      <c r="E65" s="51"/>
      <c r="F65" s="51"/>
      <c r="G65" s="43"/>
      <c r="H65" s="51"/>
      <c r="I65" s="33"/>
      <c r="J65" s="51"/>
    </row>
    <row r="66" spans="1:10" ht="12.9" customHeight="1" x14ac:dyDescent="0.2">
      <c r="A66" s="51"/>
      <c r="B66" s="33"/>
      <c r="C66" s="51"/>
      <c r="D66" s="51"/>
      <c r="E66" s="51"/>
      <c r="F66" s="51"/>
      <c r="G66" s="43"/>
      <c r="H66" s="51"/>
      <c r="I66" s="33"/>
      <c r="J66" s="51"/>
    </row>
    <row r="67" spans="1:10" ht="12.9" customHeight="1" x14ac:dyDescent="0.2">
      <c r="A67" s="51"/>
      <c r="B67" s="33"/>
      <c r="C67" s="51"/>
      <c r="D67" s="51"/>
      <c r="E67" s="51"/>
      <c r="F67" s="51"/>
      <c r="G67" s="43"/>
      <c r="H67" s="51"/>
      <c r="I67" s="33"/>
      <c r="J67" s="51"/>
    </row>
    <row r="68" spans="1:10" ht="12.9" customHeight="1" x14ac:dyDescent="0.2">
      <c r="A68" s="51"/>
      <c r="B68" s="33"/>
      <c r="C68" s="51"/>
      <c r="D68" s="51"/>
      <c r="E68" s="51"/>
      <c r="F68" s="51"/>
      <c r="G68" s="43"/>
      <c r="H68" s="51"/>
      <c r="I68" s="33"/>
      <c r="J68" s="51"/>
    </row>
    <row r="69" spans="1:10" ht="12.9" customHeight="1" x14ac:dyDescent="0.2">
      <c r="A69" s="51"/>
      <c r="B69" s="33"/>
      <c r="C69" s="51"/>
      <c r="D69" s="51"/>
      <c r="E69" s="51"/>
      <c r="F69" s="51"/>
      <c r="G69" s="43"/>
      <c r="H69" s="51"/>
      <c r="I69" s="33"/>
      <c r="J69" s="51"/>
    </row>
    <row r="70" spans="1:10" ht="12.9" customHeight="1" x14ac:dyDescent="0.2">
      <c r="A70" s="51"/>
      <c r="B70" s="33"/>
      <c r="C70" s="51"/>
      <c r="D70" s="51"/>
      <c r="E70" s="51"/>
      <c r="F70" s="51"/>
      <c r="G70" s="43"/>
      <c r="H70" s="51"/>
      <c r="I70" s="33"/>
      <c r="J70" s="51"/>
    </row>
    <row r="71" spans="1:10" ht="12.9" customHeight="1" x14ac:dyDescent="0.2">
      <c r="A71" s="51"/>
      <c r="B71" s="33"/>
      <c r="C71" s="51"/>
      <c r="D71" s="51"/>
      <c r="E71" s="51"/>
      <c r="F71" s="51"/>
      <c r="G71" s="43"/>
      <c r="H71" s="51"/>
      <c r="I71" s="33"/>
      <c r="J71" s="51"/>
    </row>
    <row r="72" spans="1:10" ht="12.9" customHeight="1" x14ac:dyDescent="0.2">
      <c r="A72" s="51"/>
      <c r="B72" s="33"/>
      <c r="C72" s="51"/>
      <c r="D72" s="51"/>
      <c r="E72" s="51"/>
      <c r="F72" s="51"/>
      <c r="G72" s="43"/>
      <c r="H72" s="51"/>
      <c r="I72" s="33"/>
      <c r="J72" s="51"/>
    </row>
    <row r="73" spans="1:10" ht="12.9" customHeight="1" x14ac:dyDescent="0.2">
      <c r="A73" s="51"/>
      <c r="B73" s="33"/>
      <c r="C73" s="51"/>
      <c r="D73" s="51"/>
      <c r="E73" s="51"/>
      <c r="F73" s="51"/>
      <c r="G73" s="43"/>
      <c r="H73" s="51"/>
      <c r="I73" s="33"/>
      <c r="J73" s="51"/>
    </row>
    <row r="74" spans="1:10" ht="12.9" customHeight="1" x14ac:dyDescent="0.2">
      <c r="A74" s="147"/>
      <c r="B74" s="33"/>
      <c r="C74" s="51"/>
      <c r="D74" s="28"/>
      <c r="E74" s="28"/>
      <c r="F74" s="43"/>
      <c r="H74" s="51"/>
      <c r="I74" s="33"/>
      <c r="J74" s="51"/>
    </row>
    <row r="75" spans="1:10" ht="12.9" customHeight="1" x14ac:dyDescent="0.2">
      <c r="H75" s="51"/>
      <c r="I75" s="33"/>
      <c r="J75" s="51"/>
    </row>
    <row r="84" spans="1:13" s="38" customFormat="1" ht="12.9" customHeight="1" x14ac:dyDescent="0.2">
      <c r="A84" s="53"/>
      <c r="B84" s="66"/>
      <c r="C84" s="53"/>
      <c r="D84" s="53"/>
      <c r="E84" s="53"/>
      <c r="F84" s="53"/>
      <c r="G84" s="51"/>
      <c r="H84" s="53"/>
      <c r="I84" s="66"/>
      <c r="J84" s="53"/>
      <c r="K84" s="14"/>
      <c r="L84" s="14"/>
      <c r="M84" s="51"/>
    </row>
  </sheetData>
  <mergeCells count="7">
    <mergeCell ref="A1:F1"/>
    <mergeCell ref="A4:C4"/>
    <mergeCell ref="J1:M1"/>
    <mergeCell ref="H2:M2"/>
    <mergeCell ref="A3:C3"/>
    <mergeCell ref="H3:J3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&amp;C-23-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topLeftCell="A10" zoomScale="120" zoomScaleNormal="100" workbookViewId="0">
      <selection sqref="A1:C1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7.21875" style="1" bestFit="1" customWidth="1"/>
    <col min="4" max="4" width="4.77734375" style="1" bestFit="1" customWidth="1"/>
    <col min="5" max="5" width="7.21875" style="1" bestFit="1" customWidth="1"/>
    <col min="6" max="6" width="6.21875" style="1" bestFit="1" customWidth="1"/>
    <col min="7" max="7" width="7.21875" style="1" bestFit="1" customWidth="1"/>
    <col min="8" max="8" width="4.44140625" style="1" bestFit="1" customWidth="1"/>
    <col min="9" max="9" width="6.77734375" style="1" bestFit="1" customWidth="1"/>
    <col min="10" max="10" width="5.44140625" style="1" bestFit="1" customWidth="1"/>
    <col min="11" max="11" width="7.21875" style="1" bestFit="1" customWidth="1"/>
    <col min="12" max="12" width="4.77734375" style="1" bestFit="1" customWidth="1"/>
    <col min="13" max="13" width="6.77734375" style="1" bestFit="1" customWidth="1"/>
    <col min="14" max="14" width="5.44140625" style="1" bestFit="1" customWidth="1"/>
    <col min="15" max="15" width="6.77734375" style="1" bestFit="1" customWidth="1"/>
    <col min="16" max="16" width="5.44140625" style="1" bestFit="1" customWidth="1"/>
    <col min="17" max="16384" width="9" style="1"/>
  </cols>
  <sheetData>
    <row r="1" spans="1:15" ht="15" customHeight="1" x14ac:dyDescent="0.2">
      <c r="A1" s="533" t="s">
        <v>25</v>
      </c>
      <c r="B1" s="533"/>
      <c r="C1" s="533"/>
    </row>
    <row r="2" spans="1:15" ht="15" customHeight="1" x14ac:dyDescent="0.2">
      <c r="A2" s="534" t="s">
        <v>22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80" t="s">
        <v>14</v>
      </c>
      <c r="C5" s="580"/>
      <c r="D5" s="580" t="s">
        <v>15</v>
      </c>
      <c r="E5" s="580"/>
      <c r="F5" s="580" t="s">
        <v>16</v>
      </c>
      <c r="G5" s="580"/>
      <c r="H5" s="580" t="s">
        <v>8</v>
      </c>
      <c r="I5" s="580"/>
      <c r="J5" s="580" t="s">
        <v>9</v>
      </c>
      <c r="K5" s="580"/>
    </row>
    <row r="6" spans="1:15" s="2" customFormat="1" ht="15" customHeight="1" x14ac:dyDescent="0.2">
      <c r="A6" s="532"/>
      <c r="B6" s="103" t="s">
        <v>12</v>
      </c>
      <c r="C6" s="104" t="s">
        <v>13</v>
      </c>
      <c r="D6" s="105" t="s">
        <v>12</v>
      </c>
      <c r="E6" s="104" t="s">
        <v>13</v>
      </c>
      <c r="F6" s="103" t="s">
        <v>12</v>
      </c>
      <c r="G6" s="106" t="s">
        <v>13</v>
      </c>
      <c r="H6" s="105" t="s">
        <v>12</v>
      </c>
      <c r="I6" s="104" t="s">
        <v>13</v>
      </c>
      <c r="J6" s="103" t="s">
        <v>12</v>
      </c>
      <c r="K6" s="106" t="s">
        <v>13</v>
      </c>
    </row>
    <row r="7" spans="1:15" ht="15" customHeight="1" x14ac:dyDescent="0.2">
      <c r="A7" s="506" t="s">
        <v>594</v>
      </c>
      <c r="B7" s="3">
        <v>102</v>
      </c>
      <c r="C7" s="88">
        <v>744921</v>
      </c>
      <c r="D7" s="87">
        <v>1922</v>
      </c>
      <c r="E7" s="84">
        <v>2492816</v>
      </c>
      <c r="F7" s="3">
        <v>11363</v>
      </c>
      <c r="G7" s="88">
        <v>204706</v>
      </c>
      <c r="H7" s="87">
        <v>159</v>
      </c>
      <c r="I7" s="84">
        <v>137020</v>
      </c>
      <c r="J7" s="87">
        <v>13546</v>
      </c>
      <c r="K7" s="86">
        <v>3579463</v>
      </c>
    </row>
    <row r="8" spans="1:15" ht="15" customHeight="1" x14ac:dyDescent="0.2">
      <c r="A8" s="506" t="s">
        <v>589</v>
      </c>
      <c r="B8" s="3">
        <v>102</v>
      </c>
      <c r="C8" s="86">
        <v>724427</v>
      </c>
      <c r="D8" s="87">
        <v>1663</v>
      </c>
      <c r="E8" s="16">
        <v>2492475</v>
      </c>
      <c r="F8" s="3">
        <v>14580</v>
      </c>
      <c r="G8" s="86">
        <v>196133</v>
      </c>
      <c r="H8" s="87">
        <v>97</v>
      </c>
      <c r="I8" s="16">
        <v>77464</v>
      </c>
      <c r="J8" s="87">
        <v>16442</v>
      </c>
      <c r="K8" s="86">
        <v>3490499</v>
      </c>
    </row>
    <row r="9" spans="1:15" ht="15" customHeight="1" x14ac:dyDescent="0.2">
      <c r="A9" s="506" t="s">
        <v>576</v>
      </c>
      <c r="B9" s="3">
        <v>103</v>
      </c>
      <c r="C9" s="86">
        <v>701951</v>
      </c>
      <c r="D9" s="87">
        <v>1329</v>
      </c>
      <c r="E9" s="16">
        <v>2017003</v>
      </c>
      <c r="F9" s="3">
        <v>14990</v>
      </c>
      <c r="G9" s="86">
        <v>223898</v>
      </c>
      <c r="H9" s="87">
        <v>49</v>
      </c>
      <c r="I9" s="16">
        <v>21606</v>
      </c>
      <c r="J9" s="87">
        <v>16471</v>
      </c>
      <c r="K9" s="86">
        <v>2964458</v>
      </c>
    </row>
    <row r="10" spans="1:15" ht="15" customHeight="1" x14ac:dyDescent="0.2">
      <c r="A10" s="506" t="s">
        <v>577</v>
      </c>
      <c r="B10" s="3">
        <v>91</v>
      </c>
      <c r="C10" s="86">
        <v>539310</v>
      </c>
      <c r="D10" s="87">
        <v>1081</v>
      </c>
      <c r="E10" s="16">
        <v>2085531</v>
      </c>
      <c r="F10" s="3">
        <v>13125</v>
      </c>
      <c r="G10" s="86">
        <v>225260</v>
      </c>
      <c r="H10" s="87">
        <v>47</v>
      </c>
      <c r="I10" s="16">
        <v>47615</v>
      </c>
      <c r="J10" s="87">
        <v>14344</v>
      </c>
      <c r="K10" s="86">
        <v>2897716</v>
      </c>
    </row>
    <row r="11" spans="1:15" ht="15" customHeight="1" x14ac:dyDescent="0.2">
      <c r="A11" s="506" t="s">
        <v>590</v>
      </c>
      <c r="B11" s="3">
        <v>74</v>
      </c>
      <c r="C11" s="86">
        <v>482883</v>
      </c>
      <c r="D11" s="87">
        <v>1173</v>
      </c>
      <c r="E11" s="16">
        <v>2216033</v>
      </c>
      <c r="F11" s="3">
        <v>14489</v>
      </c>
      <c r="G11" s="86">
        <v>240206</v>
      </c>
      <c r="H11" s="87">
        <v>92</v>
      </c>
      <c r="I11" s="16">
        <v>41209</v>
      </c>
      <c r="J11" s="87">
        <v>15828</v>
      </c>
      <c r="K11" s="86">
        <v>2980331</v>
      </c>
    </row>
    <row r="12" spans="1:15" ht="15" customHeight="1" x14ac:dyDescent="0.2">
      <c r="A12" s="506" t="s">
        <v>579</v>
      </c>
      <c r="B12" s="3">
        <v>77</v>
      </c>
      <c r="C12" s="86">
        <v>416263</v>
      </c>
      <c r="D12" s="87">
        <v>1013</v>
      </c>
      <c r="E12" s="16">
        <v>2042067</v>
      </c>
      <c r="F12" s="3">
        <v>14338</v>
      </c>
      <c r="G12" s="86">
        <v>178710</v>
      </c>
      <c r="H12" s="87">
        <v>86</v>
      </c>
      <c r="I12" s="16">
        <v>77388</v>
      </c>
      <c r="J12" s="87">
        <v>15514</v>
      </c>
      <c r="K12" s="86">
        <v>2714428</v>
      </c>
    </row>
    <row r="13" spans="1:15" ht="15" customHeight="1" x14ac:dyDescent="0.2">
      <c r="A13" s="506" t="s">
        <v>580</v>
      </c>
      <c r="B13" s="3">
        <v>103</v>
      </c>
      <c r="C13" s="86">
        <v>685957</v>
      </c>
      <c r="D13" s="87">
        <v>951</v>
      </c>
      <c r="E13" s="16">
        <v>1861486</v>
      </c>
      <c r="F13" s="3">
        <v>14575</v>
      </c>
      <c r="G13" s="86">
        <v>192208</v>
      </c>
      <c r="H13" s="87">
        <v>100</v>
      </c>
      <c r="I13" s="16">
        <v>67823</v>
      </c>
      <c r="J13" s="87">
        <v>15729</v>
      </c>
      <c r="K13" s="86">
        <v>2807474</v>
      </c>
    </row>
    <row r="14" spans="1:15" ht="15" customHeight="1" x14ac:dyDescent="0.2">
      <c r="A14" s="507" t="s">
        <v>581</v>
      </c>
      <c r="B14" s="3">
        <v>86</v>
      </c>
      <c r="C14" s="86">
        <v>574549</v>
      </c>
      <c r="D14" s="87">
        <v>898</v>
      </c>
      <c r="E14" s="16">
        <v>1786384</v>
      </c>
      <c r="F14" s="3">
        <v>13584</v>
      </c>
      <c r="G14" s="86">
        <v>216277</v>
      </c>
      <c r="H14" s="87">
        <v>88</v>
      </c>
      <c r="I14" s="16">
        <v>66069</v>
      </c>
      <c r="J14" s="87">
        <v>14656</v>
      </c>
      <c r="K14" s="86">
        <v>2643279</v>
      </c>
    </row>
    <row r="15" spans="1:15" ht="15" customHeight="1" x14ac:dyDescent="0.2">
      <c r="A15" s="507" t="s">
        <v>593</v>
      </c>
      <c r="B15" s="87">
        <v>77</v>
      </c>
      <c r="C15" s="86">
        <v>615305</v>
      </c>
      <c r="D15" s="87">
        <v>857</v>
      </c>
      <c r="E15" s="86">
        <v>1751729</v>
      </c>
      <c r="F15" s="87">
        <v>12573</v>
      </c>
      <c r="G15" s="86">
        <v>447363</v>
      </c>
      <c r="H15" s="87">
        <v>76</v>
      </c>
      <c r="I15" s="86">
        <v>55709</v>
      </c>
      <c r="J15" s="87">
        <v>13583</v>
      </c>
      <c r="K15" s="86">
        <v>2870106</v>
      </c>
    </row>
    <row r="16" spans="1:15" ht="15" customHeight="1" x14ac:dyDescent="0.2">
      <c r="A16" s="507" t="s">
        <v>583</v>
      </c>
      <c r="B16" s="87">
        <v>70</v>
      </c>
      <c r="C16" s="86">
        <v>639611</v>
      </c>
      <c r="D16" s="87">
        <v>778</v>
      </c>
      <c r="E16" s="86">
        <v>1682696</v>
      </c>
      <c r="F16" s="87">
        <v>12731</v>
      </c>
      <c r="G16" s="86">
        <v>219056</v>
      </c>
      <c r="H16" s="87">
        <v>71</v>
      </c>
      <c r="I16" s="86">
        <v>72803</v>
      </c>
      <c r="J16" s="87">
        <v>13650</v>
      </c>
      <c r="K16" s="86">
        <v>2614166</v>
      </c>
    </row>
    <row r="17" spans="1:20" ht="15" customHeight="1" x14ac:dyDescent="0.2">
      <c r="A17" s="537" t="s">
        <v>379</v>
      </c>
      <c r="B17" s="537"/>
      <c r="C17" s="537"/>
      <c r="D17" s="537"/>
      <c r="E17" s="537"/>
      <c r="F17" s="537"/>
      <c r="G17" s="537"/>
      <c r="H17" s="537"/>
    </row>
    <row r="18" spans="1:20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31" t="s">
        <v>21</v>
      </c>
      <c r="O18" s="531"/>
      <c r="P18" s="519"/>
      <c r="R18" s="10"/>
      <c r="T18" s="10"/>
    </row>
    <row r="19" spans="1:20" ht="15" customHeight="1" x14ac:dyDescent="0.2">
      <c r="A19" s="9" t="s">
        <v>11</v>
      </c>
      <c r="B19" s="581" t="s">
        <v>3</v>
      </c>
      <c r="C19" s="582"/>
      <c r="D19" s="581" t="s">
        <v>4</v>
      </c>
      <c r="E19" s="582"/>
      <c r="F19" s="581" t="s">
        <v>4</v>
      </c>
      <c r="G19" s="582"/>
      <c r="H19" s="581" t="s">
        <v>4</v>
      </c>
      <c r="I19" s="582"/>
      <c r="J19" s="581" t="s">
        <v>4</v>
      </c>
      <c r="K19" s="582"/>
      <c r="L19" s="581" t="s">
        <v>4</v>
      </c>
      <c r="M19" s="582"/>
      <c r="N19" s="583" t="s">
        <v>20</v>
      </c>
      <c r="O19" s="583"/>
      <c r="P19" s="6"/>
      <c r="R19" s="10"/>
      <c r="T19" s="10"/>
    </row>
    <row r="20" spans="1:20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  <c r="P20" s="5"/>
      <c r="R20" s="10"/>
      <c r="T20" s="10"/>
    </row>
    <row r="21" spans="1:20" ht="15" customHeight="1" x14ac:dyDescent="0.2">
      <c r="A21" s="506" t="s">
        <v>594</v>
      </c>
      <c r="B21" s="3">
        <v>33</v>
      </c>
      <c r="C21" s="86">
        <v>529071</v>
      </c>
      <c r="D21" s="87">
        <v>60</v>
      </c>
      <c r="E21" s="16">
        <v>431669</v>
      </c>
      <c r="F21" s="3">
        <v>358</v>
      </c>
      <c r="G21" s="86">
        <v>1681250</v>
      </c>
      <c r="H21" s="87">
        <v>118</v>
      </c>
      <c r="I21" s="16">
        <v>178764</v>
      </c>
      <c r="J21" s="3">
        <v>96</v>
      </c>
      <c r="K21" s="86">
        <v>77366</v>
      </c>
      <c r="L21" s="87">
        <v>1984</v>
      </c>
      <c r="M21" s="16">
        <v>558051</v>
      </c>
      <c r="N21" s="87">
        <v>10897</v>
      </c>
      <c r="O21" s="86">
        <v>123292</v>
      </c>
      <c r="P21" s="7"/>
    </row>
    <row r="22" spans="1:20" ht="15" customHeight="1" x14ac:dyDescent="0.2">
      <c r="A22" s="506" t="s">
        <v>589</v>
      </c>
      <c r="B22" s="3">
        <v>30</v>
      </c>
      <c r="C22" s="86">
        <v>517107</v>
      </c>
      <c r="D22" s="87">
        <v>50</v>
      </c>
      <c r="E22" s="16">
        <v>372505</v>
      </c>
      <c r="F22" s="3">
        <v>397</v>
      </c>
      <c r="G22" s="86">
        <v>1849703</v>
      </c>
      <c r="H22" s="87">
        <v>56</v>
      </c>
      <c r="I22" s="16">
        <v>105776</v>
      </c>
      <c r="J22" s="3">
        <v>118</v>
      </c>
      <c r="K22" s="86">
        <v>94116</v>
      </c>
      <c r="L22" s="87">
        <v>1429</v>
      </c>
      <c r="M22" s="16">
        <v>404071</v>
      </c>
      <c r="N22" s="87">
        <v>14362</v>
      </c>
      <c r="O22" s="86">
        <v>147221</v>
      </c>
      <c r="P22" s="7"/>
    </row>
    <row r="23" spans="1:20" ht="15" customHeight="1" x14ac:dyDescent="0.2">
      <c r="A23" s="506" t="s">
        <v>576</v>
      </c>
      <c r="B23" s="3">
        <v>26</v>
      </c>
      <c r="C23" s="86">
        <v>428879</v>
      </c>
      <c r="D23" s="87">
        <v>27</v>
      </c>
      <c r="E23" s="16">
        <v>206059</v>
      </c>
      <c r="F23" s="3">
        <v>358</v>
      </c>
      <c r="G23" s="86">
        <v>1666688</v>
      </c>
      <c r="H23" s="87">
        <v>24</v>
      </c>
      <c r="I23" s="16">
        <v>54235</v>
      </c>
      <c r="J23" s="3">
        <v>146</v>
      </c>
      <c r="K23" s="86">
        <v>117718</v>
      </c>
      <c r="L23" s="87">
        <v>1364</v>
      </c>
      <c r="M23" s="16">
        <v>343050</v>
      </c>
      <c r="N23" s="87">
        <v>14526</v>
      </c>
      <c r="O23" s="86">
        <v>147829</v>
      </c>
      <c r="P23" s="7"/>
    </row>
    <row r="24" spans="1:20" ht="15" customHeight="1" x14ac:dyDescent="0.2">
      <c r="A24" s="506" t="s">
        <v>577</v>
      </c>
      <c r="B24" s="3">
        <v>20</v>
      </c>
      <c r="C24" s="86">
        <v>328816</v>
      </c>
      <c r="D24" s="87">
        <v>32</v>
      </c>
      <c r="E24" s="16">
        <v>247877</v>
      </c>
      <c r="F24" s="3">
        <v>370</v>
      </c>
      <c r="G24" s="86">
        <v>1707343</v>
      </c>
      <c r="H24" s="87">
        <v>32</v>
      </c>
      <c r="I24" s="16">
        <v>66854</v>
      </c>
      <c r="J24" s="3">
        <v>136</v>
      </c>
      <c r="K24" s="86">
        <v>109033</v>
      </c>
      <c r="L24" s="87">
        <v>1312</v>
      </c>
      <c r="M24" s="16">
        <v>319928</v>
      </c>
      <c r="N24" s="87">
        <v>12442</v>
      </c>
      <c r="O24" s="86">
        <v>117865</v>
      </c>
      <c r="P24" s="7"/>
    </row>
    <row r="25" spans="1:20" ht="15" customHeight="1" x14ac:dyDescent="0.2">
      <c r="A25" s="506" t="s">
        <v>590</v>
      </c>
      <c r="B25" s="3">
        <v>17</v>
      </c>
      <c r="C25" s="86">
        <v>279550</v>
      </c>
      <c r="D25" s="87">
        <v>53</v>
      </c>
      <c r="E25" s="16">
        <v>403295</v>
      </c>
      <c r="F25" s="3">
        <v>356</v>
      </c>
      <c r="G25" s="86">
        <v>1662151</v>
      </c>
      <c r="H25" s="87">
        <v>31</v>
      </c>
      <c r="I25" s="16">
        <v>65877</v>
      </c>
      <c r="J25" s="3">
        <v>81</v>
      </c>
      <c r="K25" s="86">
        <v>64915</v>
      </c>
      <c r="L25" s="87">
        <v>1464</v>
      </c>
      <c r="M25" s="16">
        <v>372225</v>
      </c>
      <c r="N25" s="87">
        <v>13826</v>
      </c>
      <c r="O25" s="86">
        <v>132318</v>
      </c>
      <c r="P25" s="7"/>
    </row>
    <row r="26" spans="1:20" ht="15" customHeight="1" x14ac:dyDescent="0.2">
      <c r="A26" s="506" t="s">
        <v>579</v>
      </c>
      <c r="B26" s="3">
        <v>14</v>
      </c>
      <c r="C26" s="86">
        <v>232607</v>
      </c>
      <c r="D26" s="87">
        <v>52</v>
      </c>
      <c r="E26" s="16">
        <v>390606</v>
      </c>
      <c r="F26" s="3">
        <v>330</v>
      </c>
      <c r="G26" s="86">
        <v>1555214</v>
      </c>
      <c r="H26" s="87">
        <v>28</v>
      </c>
      <c r="I26" s="16">
        <v>54928</v>
      </c>
      <c r="J26" s="3">
        <v>97</v>
      </c>
      <c r="K26" s="86">
        <v>81330</v>
      </c>
      <c r="L26" s="87">
        <v>940</v>
      </c>
      <c r="M26" s="16">
        <v>269707</v>
      </c>
      <c r="N26" s="87">
        <v>14053</v>
      </c>
      <c r="O26" s="86">
        <v>130036</v>
      </c>
      <c r="P26" s="7"/>
    </row>
    <row r="27" spans="1:20" ht="15" customHeight="1" x14ac:dyDescent="0.2">
      <c r="A27" s="506" t="s">
        <v>580</v>
      </c>
      <c r="B27" s="3">
        <v>16</v>
      </c>
      <c r="C27" s="86">
        <v>269554</v>
      </c>
      <c r="D27" s="87">
        <v>86</v>
      </c>
      <c r="E27" s="16">
        <v>675655</v>
      </c>
      <c r="F27" s="3">
        <v>277</v>
      </c>
      <c r="G27" s="86">
        <v>1310541</v>
      </c>
      <c r="H27" s="87">
        <v>21</v>
      </c>
      <c r="I27" s="16">
        <v>48211</v>
      </c>
      <c r="J27" s="3">
        <v>123</v>
      </c>
      <c r="K27" s="86">
        <v>102106</v>
      </c>
      <c r="L27" s="87">
        <v>911</v>
      </c>
      <c r="M27" s="16">
        <v>263797</v>
      </c>
      <c r="N27" s="87">
        <v>14295</v>
      </c>
      <c r="O27" s="86">
        <v>137610</v>
      </c>
      <c r="P27" s="7"/>
    </row>
    <row r="28" spans="1:20" ht="15" customHeight="1" x14ac:dyDescent="0.2">
      <c r="A28" s="507" t="s">
        <v>581</v>
      </c>
      <c r="B28" s="87">
        <v>9</v>
      </c>
      <c r="C28" s="16">
        <v>169240</v>
      </c>
      <c r="D28" s="3">
        <v>107</v>
      </c>
      <c r="E28" s="86">
        <v>833850</v>
      </c>
      <c r="F28" s="87">
        <v>242</v>
      </c>
      <c r="G28" s="16">
        <v>1134816</v>
      </c>
      <c r="H28" s="3">
        <v>11</v>
      </c>
      <c r="I28" s="86">
        <v>23257</v>
      </c>
      <c r="J28" s="87">
        <v>88</v>
      </c>
      <c r="K28" s="16">
        <v>65993</v>
      </c>
      <c r="L28" s="3">
        <v>1300</v>
      </c>
      <c r="M28" s="86">
        <v>288747</v>
      </c>
      <c r="N28" s="87">
        <v>12899</v>
      </c>
      <c r="O28" s="16">
        <v>127376</v>
      </c>
    </row>
    <row r="29" spans="1:20" ht="15" customHeight="1" x14ac:dyDescent="0.2">
      <c r="A29" s="507" t="s">
        <v>593</v>
      </c>
      <c r="B29" s="87">
        <v>31</v>
      </c>
      <c r="C29" s="86">
        <v>464589</v>
      </c>
      <c r="D29" s="87">
        <v>84</v>
      </c>
      <c r="E29" s="86">
        <v>633967</v>
      </c>
      <c r="F29" s="87">
        <v>212</v>
      </c>
      <c r="G29" s="86">
        <v>998295</v>
      </c>
      <c r="H29" s="87">
        <v>31</v>
      </c>
      <c r="I29" s="86">
        <v>67596</v>
      </c>
      <c r="J29" s="87">
        <v>64</v>
      </c>
      <c r="K29" s="86">
        <v>45622</v>
      </c>
      <c r="L29" s="87">
        <v>1830</v>
      </c>
      <c r="M29" s="86">
        <v>554312</v>
      </c>
      <c r="N29" s="87">
        <v>11331</v>
      </c>
      <c r="O29" s="86">
        <v>105725</v>
      </c>
    </row>
    <row r="30" spans="1:20" ht="15" customHeight="1" x14ac:dyDescent="0.2">
      <c r="A30" s="507" t="s">
        <v>583</v>
      </c>
      <c r="B30" s="87">
        <v>22</v>
      </c>
      <c r="C30" s="86">
        <v>411030</v>
      </c>
      <c r="D30" s="87">
        <v>99</v>
      </c>
      <c r="E30" s="86">
        <v>746905</v>
      </c>
      <c r="F30" s="87">
        <v>201</v>
      </c>
      <c r="G30" s="86">
        <v>972963</v>
      </c>
      <c r="H30" s="87">
        <v>19</v>
      </c>
      <c r="I30" s="86">
        <v>44203</v>
      </c>
      <c r="J30" s="87">
        <v>76</v>
      </c>
      <c r="K30" s="86">
        <v>55026</v>
      </c>
      <c r="L30" s="87">
        <v>1222</v>
      </c>
      <c r="M30" s="86">
        <v>267744</v>
      </c>
      <c r="N30" s="87">
        <v>12011</v>
      </c>
      <c r="O30" s="86">
        <v>116295</v>
      </c>
    </row>
    <row r="31" spans="1:20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20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5">
    <mergeCell ref="N18:O18"/>
    <mergeCell ref="L18:M18"/>
    <mergeCell ref="A2:O3"/>
    <mergeCell ref="J18:K18"/>
    <mergeCell ref="F19:G19"/>
    <mergeCell ref="H19:I19"/>
    <mergeCell ref="A1:C1"/>
    <mergeCell ref="A4:G4"/>
    <mergeCell ref="H5:I5"/>
    <mergeCell ref="A31:O32"/>
    <mergeCell ref="J5:K5"/>
    <mergeCell ref="L19:M19"/>
    <mergeCell ref="N19:O19"/>
    <mergeCell ref="D19:E19"/>
    <mergeCell ref="D18:E18"/>
    <mergeCell ref="B5:C5"/>
    <mergeCell ref="D5:E5"/>
    <mergeCell ref="A17:H17"/>
    <mergeCell ref="B18:C18"/>
    <mergeCell ref="B19:C19"/>
    <mergeCell ref="F5:G5"/>
    <mergeCell ref="A5:A6"/>
    <mergeCell ref="J19:K19"/>
    <mergeCell ref="F18:G18"/>
    <mergeCell ref="H18:I1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&amp;C-24-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view="pageBreakPreview" zoomScaleNormal="100" workbookViewId="0">
      <pane xSplit="1" ySplit="3" topLeftCell="B4" activePane="bottomRight" state="frozen"/>
      <selection activeCell="L15" sqref="L15"/>
      <selection pane="topRight" activeCell="L15" sqref="L15"/>
      <selection pane="bottomLeft" activeCell="L15" sqref="L15"/>
      <selection pane="bottomRight" activeCell="B4" sqref="B4"/>
    </sheetView>
  </sheetViews>
  <sheetFormatPr defaultColWidth="9" defaultRowHeight="14.1" customHeight="1" x14ac:dyDescent="0.2"/>
  <cols>
    <col min="1" max="1" width="4.109375" style="59" bestFit="1" customWidth="1"/>
    <col min="2" max="11" width="8.6640625" style="59" customWidth="1"/>
    <col min="12" max="16384" width="9" style="59"/>
  </cols>
  <sheetData>
    <row r="1" spans="1:8" ht="12.9" customHeight="1" x14ac:dyDescent="0.2">
      <c r="A1" s="545" t="s">
        <v>387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5"/>
      <c r="B3" s="91" t="s">
        <v>33</v>
      </c>
      <c r="C3" s="91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4" t="s">
        <v>595</v>
      </c>
      <c r="B4" s="96">
        <v>300</v>
      </c>
      <c r="C4" s="97">
        <v>585737</v>
      </c>
      <c r="D4" s="96">
        <v>586037</v>
      </c>
      <c r="E4" s="97">
        <v>2356487</v>
      </c>
      <c r="F4" s="96">
        <v>723241</v>
      </c>
      <c r="G4" s="96">
        <v>3079728</v>
      </c>
      <c r="H4" s="98">
        <v>3665765</v>
      </c>
    </row>
    <row r="5" spans="1:8" ht="12.9" customHeight="1" x14ac:dyDescent="0.2">
      <c r="A5" s="504" t="s">
        <v>596</v>
      </c>
      <c r="B5" s="96">
        <v>0</v>
      </c>
      <c r="C5" s="97">
        <v>593654</v>
      </c>
      <c r="D5" s="96">
        <v>593654</v>
      </c>
      <c r="E5" s="97">
        <v>2241211</v>
      </c>
      <c r="F5" s="96">
        <v>827801</v>
      </c>
      <c r="G5" s="96">
        <v>3069012</v>
      </c>
      <c r="H5" s="98">
        <v>3662666</v>
      </c>
    </row>
    <row r="6" spans="1:8" ht="12.9" customHeight="1" x14ac:dyDescent="0.2">
      <c r="A6" s="504" t="s">
        <v>552</v>
      </c>
      <c r="B6" s="96">
        <v>0</v>
      </c>
      <c r="C6" s="97">
        <v>559970</v>
      </c>
      <c r="D6" s="96">
        <v>559970</v>
      </c>
      <c r="E6" s="97">
        <v>3376668</v>
      </c>
      <c r="F6" s="96">
        <v>1106899</v>
      </c>
      <c r="G6" s="96">
        <v>4483567</v>
      </c>
      <c r="H6" s="98">
        <v>5043537</v>
      </c>
    </row>
    <row r="7" spans="1:8" ht="12.9" customHeight="1" x14ac:dyDescent="0.2">
      <c r="A7" s="504" t="s">
        <v>553</v>
      </c>
      <c r="B7" s="96">
        <v>1026</v>
      </c>
      <c r="C7" s="97">
        <v>677744</v>
      </c>
      <c r="D7" s="96">
        <v>678770</v>
      </c>
      <c r="E7" s="97">
        <v>3541929</v>
      </c>
      <c r="F7" s="96">
        <v>1108603</v>
      </c>
      <c r="G7" s="96">
        <v>4650532</v>
      </c>
      <c r="H7" s="98">
        <v>5329302</v>
      </c>
    </row>
    <row r="8" spans="1:8" ht="12.9" customHeight="1" x14ac:dyDescent="0.2">
      <c r="A8" s="504" t="s">
        <v>584</v>
      </c>
      <c r="B8" s="96">
        <v>0</v>
      </c>
      <c r="C8" s="97">
        <v>471173</v>
      </c>
      <c r="D8" s="96">
        <v>471173</v>
      </c>
      <c r="E8" s="97">
        <v>3686965</v>
      </c>
      <c r="F8" s="96">
        <v>1147286</v>
      </c>
      <c r="G8" s="96">
        <v>4834251</v>
      </c>
      <c r="H8" s="98">
        <v>5305424</v>
      </c>
    </row>
    <row r="9" spans="1:8" ht="12.9" customHeight="1" x14ac:dyDescent="0.2">
      <c r="A9" s="504" t="s">
        <v>554</v>
      </c>
      <c r="B9" s="96">
        <v>13</v>
      </c>
      <c r="C9" s="97">
        <v>435343</v>
      </c>
      <c r="D9" s="96">
        <v>435356</v>
      </c>
      <c r="E9" s="97">
        <v>3338889</v>
      </c>
      <c r="F9" s="96">
        <v>1046045</v>
      </c>
      <c r="G9" s="96">
        <v>4384934</v>
      </c>
      <c r="H9" s="98">
        <v>4820290</v>
      </c>
    </row>
    <row r="10" spans="1:8" ht="12.9" customHeight="1" x14ac:dyDescent="0.2">
      <c r="A10" s="504" t="s">
        <v>555</v>
      </c>
      <c r="B10" s="96">
        <v>0</v>
      </c>
      <c r="C10" s="97">
        <v>497615</v>
      </c>
      <c r="D10" s="96">
        <v>497615</v>
      </c>
      <c r="E10" s="97">
        <v>3043143</v>
      </c>
      <c r="F10" s="96">
        <v>976452</v>
      </c>
      <c r="G10" s="96">
        <v>4019595</v>
      </c>
      <c r="H10" s="98">
        <v>4517210</v>
      </c>
    </row>
    <row r="11" spans="1:8" ht="12.9" customHeight="1" x14ac:dyDescent="0.2">
      <c r="A11" s="504" t="s">
        <v>556</v>
      </c>
      <c r="B11" s="96">
        <v>0</v>
      </c>
      <c r="C11" s="97">
        <v>568904</v>
      </c>
      <c r="D11" s="96">
        <v>568904</v>
      </c>
      <c r="E11" s="97">
        <v>2939041</v>
      </c>
      <c r="F11" s="96">
        <v>871267</v>
      </c>
      <c r="G11" s="96">
        <v>3810308</v>
      </c>
      <c r="H11" s="98">
        <v>4379212</v>
      </c>
    </row>
    <row r="12" spans="1:8" ht="12.9" customHeight="1" x14ac:dyDescent="0.2">
      <c r="A12" s="504" t="s">
        <v>558</v>
      </c>
      <c r="B12" s="96">
        <v>0</v>
      </c>
      <c r="C12" s="97">
        <v>618945</v>
      </c>
      <c r="D12" s="96">
        <v>618945</v>
      </c>
      <c r="E12" s="97">
        <v>2993666</v>
      </c>
      <c r="F12" s="96">
        <v>773908</v>
      </c>
      <c r="G12" s="96">
        <v>3767574</v>
      </c>
      <c r="H12" s="98">
        <v>4386519</v>
      </c>
    </row>
    <row r="13" spans="1:8" ht="12.9" customHeight="1" x14ac:dyDescent="0.2">
      <c r="A13" s="504" t="s">
        <v>557</v>
      </c>
      <c r="B13" s="96">
        <v>0</v>
      </c>
      <c r="C13" s="97">
        <v>676204</v>
      </c>
      <c r="D13" s="96">
        <v>676204</v>
      </c>
      <c r="E13" s="97">
        <v>2835899</v>
      </c>
      <c r="F13" s="96">
        <v>610386</v>
      </c>
      <c r="G13" s="96">
        <v>3446285</v>
      </c>
      <c r="H13" s="98">
        <v>4122489</v>
      </c>
    </row>
    <row r="14" spans="1:8" ht="12.9" customHeight="1" x14ac:dyDescent="0.2">
      <c r="A14" s="504" t="s">
        <v>559</v>
      </c>
      <c r="B14" s="96">
        <v>1800</v>
      </c>
      <c r="C14" s="97">
        <v>658526</v>
      </c>
      <c r="D14" s="96">
        <v>660326</v>
      </c>
      <c r="E14" s="97">
        <v>2918891</v>
      </c>
      <c r="F14" s="96">
        <v>572471</v>
      </c>
      <c r="G14" s="96">
        <v>3491362</v>
      </c>
      <c r="H14" s="98">
        <v>4151688</v>
      </c>
    </row>
    <row r="15" spans="1:8" ht="12.9" customHeight="1" x14ac:dyDescent="0.2">
      <c r="A15" s="504" t="s">
        <v>560</v>
      </c>
      <c r="B15" s="96">
        <v>0</v>
      </c>
      <c r="C15" s="97">
        <v>831338</v>
      </c>
      <c r="D15" s="96">
        <v>831338</v>
      </c>
      <c r="E15" s="97">
        <v>3249603</v>
      </c>
      <c r="F15" s="96">
        <v>580156</v>
      </c>
      <c r="G15" s="96">
        <v>3829759</v>
      </c>
      <c r="H15" s="98">
        <v>4661097</v>
      </c>
    </row>
    <row r="16" spans="1:8" ht="12.9" customHeight="1" x14ac:dyDescent="0.2">
      <c r="A16" s="504" t="s">
        <v>561</v>
      </c>
      <c r="B16" s="96">
        <v>3075</v>
      </c>
      <c r="C16" s="97">
        <v>817710</v>
      </c>
      <c r="D16" s="96">
        <v>820785</v>
      </c>
      <c r="E16" s="97">
        <v>3416823</v>
      </c>
      <c r="F16" s="96">
        <v>442280</v>
      </c>
      <c r="G16" s="96">
        <v>3859103</v>
      </c>
      <c r="H16" s="98">
        <v>4679888</v>
      </c>
    </row>
    <row r="17" spans="1:8" ht="12.9" customHeight="1" x14ac:dyDescent="0.2">
      <c r="A17" s="504" t="s">
        <v>562</v>
      </c>
      <c r="B17" s="96">
        <v>1850</v>
      </c>
      <c r="C17" s="97">
        <v>902962</v>
      </c>
      <c r="D17" s="96">
        <v>904812</v>
      </c>
      <c r="E17" s="97">
        <v>3495413</v>
      </c>
      <c r="F17" s="96">
        <v>511791</v>
      </c>
      <c r="G17" s="96">
        <v>4007204</v>
      </c>
      <c r="H17" s="98">
        <v>4912016</v>
      </c>
    </row>
    <row r="18" spans="1:8" ht="12.9" customHeight="1" x14ac:dyDescent="0.2">
      <c r="A18" s="504" t="s">
        <v>563</v>
      </c>
      <c r="B18" s="96">
        <v>6671</v>
      </c>
      <c r="C18" s="97">
        <v>1015820</v>
      </c>
      <c r="D18" s="96">
        <v>1022491</v>
      </c>
      <c r="E18" s="97">
        <v>3840648</v>
      </c>
      <c r="F18" s="96">
        <v>557847</v>
      </c>
      <c r="G18" s="96">
        <v>4398495</v>
      </c>
      <c r="H18" s="98">
        <v>5420986</v>
      </c>
    </row>
    <row r="19" spans="1:8" ht="12.9" customHeight="1" x14ac:dyDescent="0.2">
      <c r="A19" s="504" t="s">
        <v>564</v>
      </c>
      <c r="B19" s="96">
        <v>2511</v>
      </c>
      <c r="C19" s="97">
        <v>918974</v>
      </c>
      <c r="D19" s="96">
        <v>921485</v>
      </c>
      <c r="E19" s="97">
        <v>3790422</v>
      </c>
      <c r="F19" s="96">
        <v>611006</v>
      </c>
      <c r="G19" s="96">
        <v>4401428</v>
      </c>
      <c r="H19" s="98">
        <v>5322913</v>
      </c>
    </row>
    <row r="20" spans="1:8" ht="12.9" customHeight="1" x14ac:dyDescent="0.2">
      <c r="A20" s="504" t="s">
        <v>565</v>
      </c>
      <c r="B20" s="96">
        <v>1565</v>
      </c>
      <c r="C20" s="97">
        <v>837928</v>
      </c>
      <c r="D20" s="96">
        <v>839493</v>
      </c>
      <c r="E20" s="97">
        <v>4003669</v>
      </c>
      <c r="F20" s="96">
        <v>642696</v>
      </c>
      <c r="G20" s="96">
        <v>4646365</v>
      </c>
      <c r="H20" s="98">
        <v>5485858</v>
      </c>
    </row>
    <row r="21" spans="1:8" ht="12.9" customHeight="1" x14ac:dyDescent="0.2">
      <c r="A21" s="504" t="s">
        <v>566</v>
      </c>
      <c r="B21" s="96">
        <v>1791</v>
      </c>
      <c r="C21" s="97">
        <v>823175</v>
      </c>
      <c r="D21" s="96">
        <v>824966</v>
      </c>
      <c r="E21" s="97">
        <v>3818079</v>
      </c>
      <c r="F21" s="96">
        <v>767876</v>
      </c>
      <c r="G21" s="96">
        <v>4585955</v>
      </c>
      <c r="H21" s="98">
        <v>5410921</v>
      </c>
    </row>
    <row r="22" spans="1:8" ht="12.9" customHeight="1" x14ac:dyDescent="0.2">
      <c r="A22" s="504" t="s">
        <v>567</v>
      </c>
      <c r="B22" s="96">
        <v>3242</v>
      </c>
      <c r="C22" s="97">
        <v>784682</v>
      </c>
      <c r="D22" s="96">
        <v>787924</v>
      </c>
      <c r="E22" s="97">
        <v>4136547</v>
      </c>
      <c r="F22" s="96">
        <v>808990</v>
      </c>
      <c r="G22" s="96">
        <v>4945537</v>
      </c>
      <c r="H22" s="98">
        <v>5733461</v>
      </c>
    </row>
    <row r="23" spans="1:8" ht="12.9" customHeight="1" x14ac:dyDescent="0.2">
      <c r="A23" s="504" t="s">
        <v>568</v>
      </c>
      <c r="B23" s="96">
        <v>1930</v>
      </c>
      <c r="C23" s="97">
        <v>808144</v>
      </c>
      <c r="D23" s="96">
        <v>810074</v>
      </c>
      <c r="E23" s="97">
        <v>3852729</v>
      </c>
      <c r="F23" s="96">
        <v>750577</v>
      </c>
      <c r="G23" s="96">
        <v>4603306</v>
      </c>
      <c r="H23" s="98">
        <v>5413380</v>
      </c>
    </row>
    <row r="24" spans="1:8" ht="12.9" customHeight="1" x14ac:dyDescent="0.2">
      <c r="A24" s="504" t="s">
        <v>569</v>
      </c>
      <c r="B24" s="96">
        <v>6444</v>
      </c>
      <c r="C24" s="97">
        <v>830339</v>
      </c>
      <c r="D24" s="96">
        <v>836783</v>
      </c>
      <c r="E24" s="97">
        <v>4020078</v>
      </c>
      <c r="F24" s="96">
        <v>859000</v>
      </c>
      <c r="G24" s="96">
        <v>4879078</v>
      </c>
      <c r="H24" s="98">
        <v>5715861</v>
      </c>
    </row>
    <row r="25" spans="1:8" ht="12.9" customHeight="1" x14ac:dyDescent="0.2">
      <c r="A25" s="504" t="s">
        <v>570</v>
      </c>
      <c r="B25" s="96">
        <v>2631</v>
      </c>
      <c r="C25" s="97">
        <v>832210</v>
      </c>
      <c r="D25" s="96">
        <v>834841</v>
      </c>
      <c r="E25" s="97">
        <v>3886346</v>
      </c>
      <c r="F25" s="96">
        <v>851987</v>
      </c>
      <c r="G25" s="96">
        <v>4738333</v>
      </c>
      <c r="H25" s="98">
        <v>5573174</v>
      </c>
    </row>
    <row r="26" spans="1:8" ht="12.9" customHeight="1" x14ac:dyDescent="0.2">
      <c r="A26" s="504" t="s">
        <v>571</v>
      </c>
      <c r="B26" s="96">
        <v>456</v>
      </c>
      <c r="C26" s="97">
        <v>631260</v>
      </c>
      <c r="D26" s="96">
        <v>631716</v>
      </c>
      <c r="E26" s="97">
        <v>3033598</v>
      </c>
      <c r="F26" s="96">
        <v>757941</v>
      </c>
      <c r="G26" s="96">
        <v>3791539</v>
      </c>
      <c r="H26" s="98">
        <v>4423255</v>
      </c>
    </row>
    <row r="27" spans="1:8" ht="12.9" customHeight="1" x14ac:dyDescent="0.2">
      <c r="A27" s="504" t="s">
        <v>572</v>
      </c>
      <c r="B27" s="96">
        <v>0</v>
      </c>
      <c r="C27" s="97">
        <v>597354</v>
      </c>
      <c r="D27" s="96">
        <v>597354</v>
      </c>
      <c r="E27" s="97">
        <v>2932161</v>
      </c>
      <c r="F27" s="96">
        <v>823231</v>
      </c>
      <c r="G27" s="96">
        <v>3755392</v>
      </c>
      <c r="H27" s="98">
        <v>4352746</v>
      </c>
    </row>
    <row r="28" spans="1:8" ht="12.9" customHeight="1" x14ac:dyDescent="0.2">
      <c r="A28" s="504" t="s">
        <v>573</v>
      </c>
      <c r="B28" s="96">
        <v>0</v>
      </c>
      <c r="C28" s="97">
        <v>645247</v>
      </c>
      <c r="D28" s="96">
        <v>645247</v>
      </c>
      <c r="E28" s="97">
        <v>2672553</v>
      </c>
      <c r="F28" s="96">
        <v>843234</v>
      </c>
      <c r="G28" s="96">
        <v>3515787</v>
      </c>
      <c r="H28" s="98">
        <v>4161034</v>
      </c>
    </row>
    <row r="29" spans="1:8" ht="12.9" customHeight="1" x14ac:dyDescent="0.2">
      <c r="A29" s="504" t="s">
        <v>574</v>
      </c>
      <c r="B29" s="96">
        <v>741</v>
      </c>
      <c r="C29" s="97">
        <v>651197</v>
      </c>
      <c r="D29" s="96">
        <v>651938</v>
      </c>
      <c r="E29" s="97">
        <v>2612744</v>
      </c>
      <c r="F29" s="96">
        <v>799732</v>
      </c>
      <c r="G29" s="96">
        <v>3412476</v>
      </c>
      <c r="H29" s="98">
        <v>4064414</v>
      </c>
    </row>
    <row r="30" spans="1:8" ht="12.9" customHeight="1" x14ac:dyDescent="0.2">
      <c r="A30" s="504" t="s">
        <v>575</v>
      </c>
      <c r="B30" s="96">
        <v>0</v>
      </c>
      <c r="C30" s="97">
        <v>535842</v>
      </c>
      <c r="D30" s="96">
        <v>535842</v>
      </c>
      <c r="E30" s="97">
        <v>2489614</v>
      </c>
      <c r="F30" s="96">
        <v>759607</v>
      </c>
      <c r="G30" s="96">
        <v>3249221</v>
      </c>
      <c r="H30" s="98">
        <v>3785063</v>
      </c>
    </row>
    <row r="31" spans="1:8" ht="12.9" customHeight="1" x14ac:dyDescent="0.2">
      <c r="A31" s="504" t="s">
        <v>576</v>
      </c>
      <c r="B31" s="96">
        <v>0</v>
      </c>
      <c r="C31" s="97">
        <v>498511</v>
      </c>
      <c r="D31" s="96">
        <v>498511</v>
      </c>
      <c r="E31" s="97">
        <v>1962364</v>
      </c>
      <c r="F31" s="96">
        <v>666102</v>
      </c>
      <c r="G31" s="96">
        <v>2628466</v>
      </c>
      <c r="H31" s="98">
        <v>3126977</v>
      </c>
    </row>
    <row r="32" spans="1:8" ht="12.9" customHeight="1" x14ac:dyDescent="0.2">
      <c r="A32" s="504" t="s">
        <v>577</v>
      </c>
      <c r="B32" s="96">
        <v>0</v>
      </c>
      <c r="C32" s="97">
        <v>489761</v>
      </c>
      <c r="D32" s="96">
        <v>489761</v>
      </c>
      <c r="E32" s="97">
        <v>1884408</v>
      </c>
      <c r="F32" s="96">
        <v>621953</v>
      </c>
      <c r="G32" s="96">
        <v>2506361</v>
      </c>
      <c r="H32" s="98">
        <v>2996122</v>
      </c>
    </row>
    <row r="33" spans="1:11" ht="12.9" customHeight="1" x14ac:dyDescent="0.2">
      <c r="A33" s="504" t="s">
        <v>578</v>
      </c>
      <c r="B33" s="96">
        <v>1421</v>
      </c>
      <c r="C33" s="97">
        <v>479596</v>
      </c>
      <c r="D33" s="96">
        <v>481017</v>
      </c>
      <c r="E33" s="97">
        <v>2039328</v>
      </c>
      <c r="F33" s="96">
        <v>696088</v>
      </c>
      <c r="G33" s="96">
        <v>2735416</v>
      </c>
      <c r="H33" s="98">
        <v>3216433</v>
      </c>
    </row>
    <row r="34" spans="1:11" ht="12.9" customHeight="1" x14ac:dyDescent="0.2">
      <c r="A34" s="504" t="s">
        <v>579</v>
      </c>
      <c r="B34" s="96">
        <v>7828</v>
      </c>
      <c r="C34" s="97">
        <v>459557</v>
      </c>
      <c r="D34" s="96">
        <v>467385</v>
      </c>
      <c r="E34" s="97">
        <v>1902598</v>
      </c>
      <c r="F34" s="96">
        <v>651188</v>
      </c>
      <c r="G34" s="96">
        <v>2553786</v>
      </c>
      <c r="H34" s="98">
        <v>3021171</v>
      </c>
    </row>
    <row r="35" spans="1:11" ht="12.9" customHeight="1" x14ac:dyDescent="0.2">
      <c r="A35" s="504" t="s">
        <v>580</v>
      </c>
      <c r="B35" s="98">
        <v>14196</v>
      </c>
      <c r="C35" s="98">
        <v>449084</v>
      </c>
      <c r="D35" s="98">
        <v>463280</v>
      </c>
      <c r="E35" s="98">
        <v>1787287</v>
      </c>
      <c r="F35" s="98">
        <v>634940</v>
      </c>
      <c r="G35" s="98">
        <v>2422227</v>
      </c>
      <c r="H35" s="98">
        <v>2885507</v>
      </c>
    </row>
    <row r="36" spans="1:11" ht="12.9" customHeight="1" x14ac:dyDescent="0.15">
      <c r="A36" s="505" t="s">
        <v>581</v>
      </c>
      <c r="B36" s="270">
        <v>12185</v>
      </c>
      <c r="C36" s="270">
        <v>366489</v>
      </c>
      <c r="D36" s="270">
        <v>378674</v>
      </c>
      <c r="E36" s="270">
        <v>1726117</v>
      </c>
      <c r="F36" s="270">
        <v>607435</v>
      </c>
      <c r="G36" s="270">
        <v>2333552</v>
      </c>
      <c r="H36" s="270">
        <v>2712226</v>
      </c>
    </row>
    <row r="37" spans="1:11" ht="12.9" customHeight="1" x14ac:dyDescent="0.15">
      <c r="A37" s="504" t="s">
        <v>582</v>
      </c>
      <c r="B37" s="270">
        <v>12895</v>
      </c>
      <c r="C37" s="270">
        <v>311470</v>
      </c>
      <c r="D37" s="270">
        <v>324365</v>
      </c>
      <c r="E37" s="270">
        <v>1566592</v>
      </c>
      <c r="F37" s="270">
        <v>584616</v>
      </c>
      <c r="G37" s="270">
        <v>2151208</v>
      </c>
      <c r="H37" s="270">
        <v>2475573</v>
      </c>
    </row>
    <row r="38" spans="1:11" ht="12.9" customHeight="1" x14ac:dyDescent="0.15">
      <c r="A38" s="504" t="s">
        <v>583</v>
      </c>
      <c r="B38" s="270">
        <v>20018</v>
      </c>
      <c r="C38" s="270">
        <v>369222</v>
      </c>
      <c r="D38" s="270">
        <v>389240</v>
      </c>
      <c r="E38" s="270">
        <v>1686616</v>
      </c>
      <c r="F38" s="270">
        <v>594899</v>
      </c>
      <c r="G38" s="270">
        <v>2281515</v>
      </c>
      <c r="H38" s="270">
        <v>2670755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/>
      <c r="C42" s="98">
        <v>429998</v>
      </c>
      <c r="D42" s="98">
        <v>12488</v>
      </c>
      <c r="E42" s="98">
        <v>93393</v>
      </c>
      <c r="F42" s="98">
        <v>535879</v>
      </c>
      <c r="G42" s="98"/>
      <c r="H42" s="98">
        <v>68513</v>
      </c>
      <c r="I42" s="98">
        <v>1949876</v>
      </c>
      <c r="J42" s="98">
        <v>572709</v>
      </c>
      <c r="K42" s="98">
        <v>2591098</v>
      </c>
    </row>
    <row r="43" spans="1:11" ht="12.9" customHeight="1" x14ac:dyDescent="0.2">
      <c r="A43" s="504" t="s">
        <v>577</v>
      </c>
      <c r="B43" s="98"/>
      <c r="C43" s="98">
        <v>470357</v>
      </c>
      <c r="D43" s="98">
        <v>17810</v>
      </c>
      <c r="E43" s="98">
        <v>89533</v>
      </c>
      <c r="F43" s="98">
        <v>577700</v>
      </c>
      <c r="G43" s="98"/>
      <c r="H43" s="98">
        <v>19404</v>
      </c>
      <c r="I43" s="98">
        <v>1866598</v>
      </c>
      <c r="J43" s="98">
        <v>532420</v>
      </c>
      <c r="K43" s="98">
        <v>2418422</v>
      </c>
    </row>
    <row r="44" spans="1:11" ht="12.9" customHeight="1" x14ac:dyDescent="0.2">
      <c r="A44" s="504" t="s">
        <v>578</v>
      </c>
      <c r="B44" s="98">
        <v>1421</v>
      </c>
      <c r="C44" s="98">
        <v>470659</v>
      </c>
      <c r="D44" s="98">
        <v>72625</v>
      </c>
      <c r="E44" s="98">
        <v>95021</v>
      </c>
      <c r="F44" s="98">
        <v>639726</v>
      </c>
      <c r="G44" s="98"/>
      <c r="H44" s="98">
        <v>8937</v>
      </c>
      <c r="I44" s="98">
        <v>1966703</v>
      </c>
      <c r="J44" s="98">
        <v>601067</v>
      </c>
      <c r="K44" s="98">
        <v>2576707</v>
      </c>
    </row>
    <row r="45" spans="1:11" ht="12.9" customHeight="1" x14ac:dyDescent="0.2">
      <c r="A45" s="504" t="s">
        <v>579</v>
      </c>
      <c r="B45" s="98">
        <v>2878</v>
      </c>
      <c r="C45" s="98">
        <v>455025</v>
      </c>
      <c r="D45" s="98">
        <v>239161</v>
      </c>
      <c r="E45" s="98">
        <v>113639</v>
      </c>
      <c r="F45" s="98">
        <v>810703</v>
      </c>
      <c r="G45" s="98">
        <v>4950</v>
      </c>
      <c r="H45" s="98">
        <v>4532</v>
      </c>
      <c r="I45" s="98">
        <v>1663437</v>
      </c>
      <c r="J45" s="98">
        <v>537549</v>
      </c>
      <c r="K45" s="98">
        <v>2210468</v>
      </c>
    </row>
    <row r="46" spans="1:11" ht="12.9" customHeight="1" x14ac:dyDescent="0.2">
      <c r="A46" s="504" t="s">
        <v>580</v>
      </c>
      <c r="B46" s="98">
        <v>9250</v>
      </c>
      <c r="C46" s="98">
        <v>449084</v>
      </c>
      <c r="D46" s="98">
        <v>233781</v>
      </c>
      <c r="E46" s="98">
        <v>111744</v>
      </c>
      <c r="F46" s="98">
        <v>803859</v>
      </c>
      <c r="G46" s="98">
        <v>4946</v>
      </c>
      <c r="H46" s="98"/>
      <c r="I46" s="98">
        <v>1553506</v>
      </c>
      <c r="J46" s="98">
        <v>523196</v>
      </c>
      <c r="K46" s="98">
        <v>2081648</v>
      </c>
    </row>
    <row r="47" spans="1:11" ht="12.9" customHeight="1" x14ac:dyDescent="0.2">
      <c r="A47" s="505" t="s">
        <v>581</v>
      </c>
      <c r="B47" s="247">
        <v>7525</v>
      </c>
      <c r="C47" s="247">
        <v>356827</v>
      </c>
      <c r="D47" s="247">
        <v>165172</v>
      </c>
      <c r="E47" s="247">
        <v>122285</v>
      </c>
      <c r="F47" s="247">
        <v>651809</v>
      </c>
      <c r="G47" s="247">
        <v>4660</v>
      </c>
      <c r="H47" s="247">
        <v>9662</v>
      </c>
      <c r="I47" s="247">
        <v>1560945</v>
      </c>
      <c r="J47" s="247">
        <v>485150</v>
      </c>
      <c r="K47" s="247">
        <v>2060417</v>
      </c>
    </row>
    <row r="48" spans="1:11" ht="12.9" customHeight="1" x14ac:dyDescent="0.2">
      <c r="A48" s="505" t="s">
        <v>582</v>
      </c>
      <c r="B48" s="247">
        <v>12895</v>
      </c>
      <c r="C48" s="247">
        <v>311470</v>
      </c>
      <c r="D48" s="247">
        <v>198614</v>
      </c>
      <c r="E48" s="247">
        <v>86328</v>
      </c>
      <c r="F48" s="247">
        <v>609307</v>
      </c>
      <c r="G48" s="247">
        <v>0</v>
      </c>
      <c r="H48" s="247">
        <v>0</v>
      </c>
      <c r="I48" s="247">
        <v>1367978</v>
      </c>
      <c r="J48" s="247">
        <v>498288</v>
      </c>
      <c r="K48" s="247">
        <v>1866266</v>
      </c>
    </row>
    <row r="49" spans="1:11" ht="12.9" customHeight="1" x14ac:dyDescent="0.2">
      <c r="A49" s="505" t="s">
        <v>586</v>
      </c>
      <c r="B49" s="247">
        <v>20018</v>
      </c>
      <c r="C49" s="247">
        <v>369222</v>
      </c>
      <c r="D49" s="247">
        <v>90318</v>
      </c>
      <c r="E49" s="247">
        <v>86540</v>
      </c>
      <c r="F49" s="247">
        <v>566098</v>
      </c>
      <c r="G49" s="247">
        <v>0</v>
      </c>
      <c r="H49" s="247">
        <v>0</v>
      </c>
      <c r="I49" s="247">
        <v>1596298</v>
      </c>
      <c r="J49" s="247">
        <v>508359</v>
      </c>
      <c r="K49" s="247">
        <v>2104657</v>
      </c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1" ht="12.9" customHeight="1" x14ac:dyDescent="0.2">
      <c r="A53" s="504" t="s">
        <v>587</v>
      </c>
      <c r="B53" s="96"/>
      <c r="C53" s="98"/>
      <c r="D53" s="96"/>
      <c r="E53" s="98"/>
      <c r="F53" s="96"/>
      <c r="G53" s="98"/>
      <c r="H53" s="96"/>
      <c r="I53" s="98"/>
      <c r="J53" s="96">
        <v>0</v>
      </c>
      <c r="K53" s="98">
        <v>0</v>
      </c>
    </row>
    <row r="54" spans="1:11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/>
      <c r="I54" s="98"/>
      <c r="J54" s="96">
        <v>0</v>
      </c>
      <c r="K54" s="98">
        <v>0</v>
      </c>
    </row>
    <row r="55" spans="1:11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/>
      <c r="I55" s="98"/>
      <c r="J55" s="96">
        <v>0</v>
      </c>
      <c r="K55" s="98">
        <v>0</v>
      </c>
    </row>
    <row r="56" spans="1:11" ht="12.9" customHeight="1" x14ac:dyDescent="0.2">
      <c r="A56" s="504" t="s">
        <v>576</v>
      </c>
      <c r="B56" s="96"/>
      <c r="C56" s="98"/>
      <c r="D56" s="96"/>
      <c r="E56" s="98"/>
      <c r="F56" s="96"/>
      <c r="G56" s="98"/>
      <c r="H56" s="96"/>
      <c r="I56" s="98"/>
      <c r="J56" s="96">
        <v>0</v>
      </c>
      <c r="K56" s="98">
        <v>0</v>
      </c>
    </row>
    <row r="57" spans="1:11" ht="12.9" customHeight="1" x14ac:dyDescent="0.2">
      <c r="A57" s="504" t="s">
        <v>577</v>
      </c>
      <c r="B57" s="96"/>
      <c r="C57" s="98"/>
      <c r="D57" s="96"/>
      <c r="E57" s="98"/>
      <c r="F57" s="96"/>
      <c r="G57" s="98"/>
      <c r="H57" s="96"/>
      <c r="I57" s="98"/>
      <c r="J57" s="96">
        <v>0</v>
      </c>
      <c r="K57" s="98">
        <v>0</v>
      </c>
    </row>
    <row r="58" spans="1:11" ht="12.9" customHeight="1" x14ac:dyDescent="0.2">
      <c r="A58" s="504" t="s">
        <v>590</v>
      </c>
      <c r="B58" s="96"/>
      <c r="C58" s="98"/>
      <c r="D58" s="96"/>
      <c r="E58" s="98"/>
      <c r="F58" s="96"/>
      <c r="G58" s="98"/>
      <c r="H58" s="96"/>
      <c r="I58" s="98"/>
      <c r="J58" s="96">
        <v>0</v>
      </c>
      <c r="K58" s="98">
        <v>0</v>
      </c>
    </row>
    <row r="59" spans="1:11" ht="12.9" customHeight="1" x14ac:dyDescent="0.2">
      <c r="A59" s="504" t="s">
        <v>579</v>
      </c>
      <c r="B59" s="96"/>
      <c r="C59" s="98"/>
      <c r="D59" s="96"/>
      <c r="E59" s="98"/>
      <c r="F59" s="96"/>
      <c r="G59" s="98"/>
      <c r="H59" s="96"/>
      <c r="I59" s="98"/>
      <c r="J59" s="96">
        <v>0</v>
      </c>
      <c r="K59" s="98">
        <v>0</v>
      </c>
    </row>
    <row r="60" spans="1:11" ht="12.9" customHeight="1" x14ac:dyDescent="0.2">
      <c r="A60" s="504" t="s">
        <v>591</v>
      </c>
      <c r="B60" s="98">
        <v>1005</v>
      </c>
      <c r="C60" s="98">
        <v>785</v>
      </c>
      <c r="D60" s="98">
        <v>1072</v>
      </c>
      <c r="E60" s="98">
        <v>427</v>
      </c>
      <c r="F60" s="98">
        <v>10</v>
      </c>
      <c r="G60" s="98">
        <v>10</v>
      </c>
      <c r="H60" s="98">
        <v>10</v>
      </c>
      <c r="I60" s="98">
        <v>0</v>
      </c>
      <c r="J60" s="98">
        <v>2097</v>
      </c>
      <c r="K60" s="98">
        <v>1222</v>
      </c>
    </row>
    <row r="61" spans="1:11" ht="12.9" customHeight="1" x14ac:dyDescent="0.2">
      <c r="A61" s="505" t="s">
        <v>592</v>
      </c>
      <c r="B61" s="247">
        <v>859</v>
      </c>
      <c r="C61" s="247">
        <v>633</v>
      </c>
      <c r="D61" s="247">
        <v>849</v>
      </c>
      <c r="E61" s="247">
        <v>438</v>
      </c>
      <c r="F61" s="247">
        <v>10</v>
      </c>
      <c r="G61" s="247">
        <v>10</v>
      </c>
      <c r="H61" s="247"/>
      <c r="I61" s="247"/>
      <c r="J61" s="247">
        <v>1718</v>
      </c>
      <c r="K61" s="247">
        <v>1081</v>
      </c>
    </row>
    <row r="62" spans="1:11" ht="12.9" customHeight="1" x14ac:dyDescent="0.2">
      <c r="A62" s="505" t="s">
        <v>593</v>
      </c>
      <c r="B62" s="98">
        <v>1262</v>
      </c>
      <c r="C62" s="98">
        <v>1057</v>
      </c>
      <c r="D62" s="98">
        <v>1255</v>
      </c>
      <c r="E62" s="98">
        <v>452</v>
      </c>
      <c r="F62" s="98"/>
      <c r="G62" s="98"/>
      <c r="H62" s="98"/>
      <c r="I62" s="98"/>
      <c r="J62" s="98">
        <v>2517</v>
      </c>
      <c r="K62" s="98">
        <v>1509</v>
      </c>
    </row>
    <row r="63" spans="1:11" ht="12.9" customHeight="1" x14ac:dyDescent="0.2">
      <c r="A63" s="505" t="s">
        <v>583</v>
      </c>
      <c r="B63" s="98">
        <v>1484</v>
      </c>
      <c r="C63" s="98">
        <v>1316</v>
      </c>
      <c r="D63" s="98">
        <v>1355</v>
      </c>
      <c r="E63" s="98">
        <v>544</v>
      </c>
      <c r="F63" s="98"/>
      <c r="G63" s="98"/>
      <c r="H63" s="98"/>
      <c r="I63" s="98"/>
      <c r="J63" s="98">
        <v>2839</v>
      </c>
      <c r="K63" s="98">
        <v>1860</v>
      </c>
    </row>
    <row r="64" spans="1:11" ht="14.1" customHeight="1" x14ac:dyDescent="0.2">
      <c r="K64" s="346"/>
    </row>
  </sheetData>
  <mergeCells count="10">
    <mergeCell ref="A50:C50"/>
    <mergeCell ref="J50:K50"/>
    <mergeCell ref="A39:C39"/>
    <mergeCell ref="J39:K39"/>
    <mergeCell ref="B40:F40"/>
    <mergeCell ref="G1:H1"/>
    <mergeCell ref="B2:D2"/>
    <mergeCell ref="E2:G2"/>
    <mergeCell ref="A1:D1"/>
    <mergeCell ref="G40:K4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&amp;C-25-</oddFooter>
  </headerFooter>
  <rowBreaks count="1" manualBreakCount="1">
    <brk id="109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xSplit="1" ySplit="3" topLeftCell="B4" activePane="bottomRight" state="frozen"/>
      <selection activeCell="L15" sqref="L15"/>
      <selection pane="topRight" activeCell="L15" sqref="L15"/>
      <selection pane="bottomLeft" activeCell="L15" sqref="L15"/>
      <selection pane="bottomRight" activeCell="D32" sqref="D32"/>
    </sheetView>
  </sheetViews>
  <sheetFormatPr defaultColWidth="9" defaultRowHeight="15" customHeight="1" x14ac:dyDescent="0.2"/>
  <cols>
    <col min="1" max="1" width="3" style="53" bestFit="1" customWidth="1"/>
    <col min="2" max="2" width="4.6640625" style="53" bestFit="1" customWidth="1"/>
    <col min="3" max="3" width="14.6640625" style="71" customWidth="1"/>
    <col min="4" max="14" width="6.109375" style="71" customWidth="1"/>
    <col min="15" max="16384" width="9" style="53"/>
  </cols>
  <sheetData>
    <row r="1" spans="1:14" ht="15" customHeight="1" x14ac:dyDescent="0.2">
      <c r="A1" s="562" t="s">
        <v>372</v>
      </c>
      <c r="B1" s="562"/>
      <c r="C1" s="562"/>
      <c r="D1" s="562"/>
      <c r="E1" s="562"/>
      <c r="M1" s="610" t="s">
        <v>240</v>
      </c>
      <c r="N1" s="610"/>
    </row>
    <row r="2" spans="1:14" ht="15" customHeight="1" x14ac:dyDescent="0.2">
      <c r="A2" s="604" t="s">
        <v>173</v>
      </c>
      <c r="B2" s="605"/>
      <c r="C2" s="606"/>
      <c r="D2" s="139" t="s">
        <v>243</v>
      </c>
      <c r="E2" s="139" t="s">
        <v>174</v>
      </c>
      <c r="F2" s="139" t="s">
        <v>244</v>
      </c>
      <c r="G2" s="139" t="s">
        <v>245</v>
      </c>
      <c r="H2" s="139" t="s">
        <v>246</v>
      </c>
      <c r="I2" s="139" t="s">
        <v>287</v>
      </c>
      <c r="J2" s="139" t="s">
        <v>288</v>
      </c>
      <c r="K2" s="139" t="s">
        <v>289</v>
      </c>
      <c r="L2" s="139" t="s">
        <v>290</v>
      </c>
      <c r="M2" s="139" t="s">
        <v>291</v>
      </c>
      <c r="N2" s="139" t="s">
        <v>292</v>
      </c>
    </row>
    <row r="3" spans="1:14" ht="15" customHeight="1" x14ac:dyDescent="0.2">
      <c r="A3" s="607"/>
      <c r="B3" s="608"/>
      <c r="C3" s="609"/>
      <c r="D3" s="72">
        <v>1686616</v>
      </c>
      <c r="E3" s="72">
        <v>8816</v>
      </c>
      <c r="F3" s="72">
        <v>375640</v>
      </c>
      <c r="G3" s="72">
        <v>1222112</v>
      </c>
      <c r="H3" s="72">
        <v>0</v>
      </c>
      <c r="I3" s="72">
        <v>28376</v>
      </c>
      <c r="J3" s="72">
        <v>31839</v>
      </c>
      <c r="K3" s="72">
        <v>6308</v>
      </c>
      <c r="L3" s="72">
        <v>0</v>
      </c>
      <c r="M3" s="72">
        <v>0</v>
      </c>
      <c r="N3" s="72">
        <v>13525</v>
      </c>
    </row>
    <row r="4" spans="1:14" ht="15" customHeight="1" x14ac:dyDescent="0.2">
      <c r="A4" s="518" t="s">
        <v>175</v>
      </c>
      <c r="B4" s="602" t="s">
        <v>176</v>
      </c>
      <c r="C4" s="603"/>
      <c r="D4" s="306">
        <v>0</v>
      </c>
      <c r="E4" s="73">
        <v>0</v>
      </c>
      <c r="F4" s="73">
        <v>0</v>
      </c>
      <c r="G4" s="73">
        <v>0</v>
      </c>
      <c r="H4" s="73">
        <v>0</v>
      </c>
      <c r="I4" s="73">
        <v>0</v>
      </c>
      <c r="J4" s="73">
        <v>0</v>
      </c>
      <c r="K4" s="73">
        <v>0</v>
      </c>
      <c r="L4" s="73">
        <v>0</v>
      </c>
      <c r="M4" s="73">
        <v>0</v>
      </c>
      <c r="N4" s="73">
        <v>0</v>
      </c>
    </row>
    <row r="5" spans="1:14" ht="15" customHeight="1" x14ac:dyDescent="0.2">
      <c r="A5" s="140"/>
      <c r="B5" s="74" t="s">
        <v>239</v>
      </c>
      <c r="C5" s="75" t="s">
        <v>177</v>
      </c>
      <c r="D5" s="306">
        <v>0</v>
      </c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5" customHeight="1" x14ac:dyDescent="0.2">
      <c r="A6" s="140"/>
      <c r="B6" s="74" t="s">
        <v>178</v>
      </c>
      <c r="C6" s="75" t="s">
        <v>179</v>
      </c>
      <c r="D6" s="306"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5" customHeight="1" x14ac:dyDescent="0.2">
      <c r="A7" s="140"/>
      <c r="B7" s="74" t="s">
        <v>293</v>
      </c>
      <c r="C7" s="75" t="s">
        <v>255</v>
      </c>
      <c r="D7" s="306"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5" customHeight="1" x14ac:dyDescent="0.2">
      <c r="A8" s="140"/>
      <c r="B8" s="76" t="s">
        <v>256</v>
      </c>
      <c r="C8" s="77" t="s">
        <v>84</v>
      </c>
      <c r="D8" s="306">
        <v>0</v>
      </c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15" customHeight="1" x14ac:dyDescent="0.2">
      <c r="A9" s="141" t="s">
        <v>180</v>
      </c>
      <c r="B9" s="563" t="s">
        <v>181</v>
      </c>
      <c r="C9" s="601"/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</row>
    <row r="10" spans="1:14" ht="15" customHeight="1" x14ac:dyDescent="0.2">
      <c r="A10" s="140"/>
      <c r="B10" s="74" t="s">
        <v>182</v>
      </c>
      <c r="C10" s="75" t="s">
        <v>183</v>
      </c>
      <c r="D10" s="73"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15" customHeight="1" x14ac:dyDescent="0.2">
      <c r="A11" s="140"/>
      <c r="B11" s="74" t="s">
        <v>257</v>
      </c>
      <c r="C11" s="75" t="s">
        <v>108</v>
      </c>
      <c r="D11" s="73"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15" customHeight="1" x14ac:dyDescent="0.2">
      <c r="A12" s="140"/>
      <c r="B12" s="74" t="s">
        <v>184</v>
      </c>
      <c r="C12" s="75" t="s">
        <v>185</v>
      </c>
      <c r="D12" s="73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5" customHeight="1" x14ac:dyDescent="0.2">
      <c r="A13" s="143"/>
      <c r="B13" s="76" t="s">
        <v>321</v>
      </c>
      <c r="C13" s="107" t="s">
        <v>311</v>
      </c>
      <c r="D13" s="73">
        <v>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15" customHeight="1" x14ac:dyDescent="0.2">
      <c r="A14" s="140" t="s">
        <v>186</v>
      </c>
      <c r="B14" s="602" t="s">
        <v>187</v>
      </c>
      <c r="C14" s="603"/>
      <c r="D14" s="78">
        <v>88160</v>
      </c>
      <c r="E14" s="78">
        <v>0</v>
      </c>
      <c r="F14" s="78">
        <v>13510</v>
      </c>
      <c r="G14" s="78">
        <v>71650</v>
      </c>
      <c r="H14" s="78">
        <v>0</v>
      </c>
      <c r="I14" s="78">
        <v>3000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</row>
    <row r="15" spans="1:14" ht="15" customHeight="1" x14ac:dyDescent="0.2">
      <c r="A15" s="140"/>
      <c r="B15" s="74" t="s">
        <v>279</v>
      </c>
      <c r="C15" s="75" t="s">
        <v>125</v>
      </c>
      <c r="D15" s="73">
        <v>3000</v>
      </c>
      <c r="E15" s="73"/>
      <c r="F15" s="73"/>
      <c r="G15" s="73"/>
      <c r="H15" s="73"/>
      <c r="I15" s="73">
        <v>3000</v>
      </c>
      <c r="J15" s="73"/>
      <c r="K15" s="73"/>
      <c r="L15" s="73"/>
      <c r="M15" s="73"/>
      <c r="N15" s="73"/>
    </row>
    <row r="16" spans="1:14" ht="15" customHeight="1" x14ac:dyDescent="0.2">
      <c r="A16" s="140"/>
      <c r="B16" s="74" t="s">
        <v>280</v>
      </c>
      <c r="C16" s="75" t="s">
        <v>260</v>
      </c>
      <c r="D16" s="73">
        <v>0</v>
      </c>
      <c r="E16" s="73"/>
      <c r="F16" s="73"/>
      <c r="G16" s="73"/>
      <c r="H16" s="73"/>
      <c r="I16" s="73"/>
      <c r="J16" s="73"/>
      <c r="K16" s="73"/>
      <c r="L16" s="73"/>
      <c r="M16" s="73"/>
      <c r="N16" s="173"/>
    </row>
    <row r="17" spans="1:14" ht="15" customHeight="1" x14ac:dyDescent="0.2">
      <c r="A17" s="140"/>
      <c r="B17" s="74" t="s">
        <v>188</v>
      </c>
      <c r="C17" s="75" t="s">
        <v>261</v>
      </c>
      <c r="D17" s="73">
        <v>71650</v>
      </c>
      <c r="E17" s="73"/>
      <c r="F17" s="73"/>
      <c r="G17" s="73">
        <v>71650</v>
      </c>
      <c r="H17" s="73"/>
      <c r="I17" s="73"/>
      <c r="J17" s="73"/>
      <c r="K17" s="73"/>
      <c r="L17" s="73"/>
      <c r="M17" s="73"/>
      <c r="N17" s="73"/>
    </row>
    <row r="18" spans="1:14" ht="15" customHeight="1" x14ac:dyDescent="0.2">
      <c r="A18" s="140"/>
      <c r="B18" s="74" t="s">
        <v>262</v>
      </c>
      <c r="C18" s="75" t="s">
        <v>136</v>
      </c>
      <c r="D18" s="73">
        <v>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 ht="15" customHeight="1" x14ac:dyDescent="0.2">
      <c r="A19" s="140"/>
      <c r="B19" s="74" t="s">
        <v>189</v>
      </c>
      <c r="C19" s="75" t="s">
        <v>190</v>
      </c>
      <c r="D19" s="73">
        <v>0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15" customHeight="1" x14ac:dyDescent="0.2">
      <c r="A20" s="140"/>
      <c r="B20" s="74" t="s">
        <v>191</v>
      </c>
      <c r="C20" s="75" t="s">
        <v>192</v>
      </c>
      <c r="D20" s="73">
        <v>13510</v>
      </c>
      <c r="E20" s="73"/>
      <c r="F20" s="73">
        <v>13510</v>
      </c>
      <c r="G20" s="73"/>
      <c r="H20" s="73"/>
      <c r="I20" s="73"/>
      <c r="J20" s="73"/>
      <c r="K20" s="73"/>
      <c r="L20" s="73"/>
      <c r="M20" s="73"/>
      <c r="N20" s="73"/>
    </row>
    <row r="21" spans="1:14" ht="15" customHeight="1" x14ac:dyDescent="0.2">
      <c r="A21" s="143"/>
      <c r="B21" s="76" t="s">
        <v>193</v>
      </c>
      <c r="C21" s="77" t="s">
        <v>281</v>
      </c>
      <c r="D21" s="73">
        <v>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1:14" ht="15" customHeight="1" x14ac:dyDescent="0.2">
      <c r="A22" s="140" t="s">
        <v>194</v>
      </c>
      <c r="B22" s="563" t="s">
        <v>195</v>
      </c>
      <c r="C22" s="601"/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</row>
    <row r="23" spans="1:14" ht="15" customHeight="1" x14ac:dyDescent="0.2">
      <c r="A23" s="140"/>
      <c r="B23" s="74" t="s">
        <v>196</v>
      </c>
      <c r="C23" s="75" t="s">
        <v>197</v>
      </c>
      <c r="D23" s="73">
        <v>0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</row>
    <row r="24" spans="1:14" ht="15" customHeight="1" x14ac:dyDescent="0.2">
      <c r="A24" s="140"/>
      <c r="B24" s="74" t="s">
        <v>282</v>
      </c>
      <c r="C24" s="75" t="s">
        <v>78</v>
      </c>
      <c r="D24" s="73">
        <v>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1:14" ht="15" customHeight="1" x14ac:dyDescent="0.2">
      <c r="A25" s="140"/>
      <c r="B25" s="74" t="s">
        <v>198</v>
      </c>
      <c r="C25" s="75" t="s">
        <v>199</v>
      </c>
      <c r="D25" s="73">
        <v>0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</row>
    <row r="26" spans="1:14" ht="15" customHeight="1" x14ac:dyDescent="0.2">
      <c r="A26" s="140"/>
      <c r="B26" s="74" t="s">
        <v>200</v>
      </c>
      <c r="C26" s="75" t="s">
        <v>201</v>
      </c>
      <c r="D26" s="73">
        <v>0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1:14" ht="15" customHeight="1" x14ac:dyDescent="0.2">
      <c r="A27" s="140"/>
      <c r="B27" s="74" t="s">
        <v>407</v>
      </c>
      <c r="C27" s="75" t="s">
        <v>392</v>
      </c>
      <c r="D27" s="73">
        <v>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 ht="15" customHeight="1" x14ac:dyDescent="0.2">
      <c r="A28" s="140"/>
      <c r="B28" s="74" t="s">
        <v>283</v>
      </c>
      <c r="C28" s="75" t="s">
        <v>45</v>
      </c>
      <c r="D28" s="73">
        <v>0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ht="15" customHeight="1" x14ac:dyDescent="0.2">
      <c r="A29" s="140"/>
      <c r="B29" s="74" t="s">
        <v>202</v>
      </c>
      <c r="C29" s="79" t="s">
        <v>203</v>
      </c>
      <c r="D29" s="73">
        <v>0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5" customHeight="1" x14ac:dyDescent="0.2">
      <c r="A30" s="140"/>
      <c r="B30" s="74" t="s">
        <v>266</v>
      </c>
      <c r="C30" s="79" t="s">
        <v>267</v>
      </c>
      <c r="D30" s="73">
        <v>0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</row>
    <row r="31" spans="1:14" ht="15" customHeight="1" x14ac:dyDescent="0.2">
      <c r="A31" s="143"/>
      <c r="B31" s="76" t="s">
        <v>268</v>
      </c>
      <c r="C31" s="77" t="s">
        <v>269</v>
      </c>
      <c r="D31" s="72">
        <v>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1:14" ht="15" customHeight="1" x14ac:dyDescent="0.2">
      <c r="A32" s="140" t="s">
        <v>204</v>
      </c>
      <c r="B32" s="563" t="s">
        <v>205</v>
      </c>
      <c r="C32" s="601"/>
      <c r="D32" s="73">
        <v>1584931</v>
      </c>
      <c r="E32" s="73">
        <v>8816</v>
      </c>
      <c r="F32" s="73">
        <v>362130</v>
      </c>
      <c r="G32" s="73">
        <v>1150462</v>
      </c>
      <c r="H32" s="73">
        <v>0</v>
      </c>
      <c r="I32" s="73">
        <v>25376</v>
      </c>
      <c r="J32" s="73">
        <v>31839</v>
      </c>
      <c r="K32" s="73">
        <v>6308</v>
      </c>
      <c r="L32" s="73">
        <v>0</v>
      </c>
      <c r="M32" s="73">
        <v>0</v>
      </c>
      <c r="N32" s="73">
        <v>0</v>
      </c>
    </row>
    <row r="33" spans="1:14" ht="15" customHeight="1" x14ac:dyDescent="0.2">
      <c r="A33" s="140"/>
      <c r="B33" s="74" t="s">
        <v>206</v>
      </c>
      <c r="C33" s="75" t="s">
        <v>207</v>
      </c>
      <c r="D33" s="73">
        <v>1584931</v>
      </c>
      <c r="E33" s="73">
        <v>8816</v>
      </c>
      <c r="F33" s="73">
        <v>362130</v>
      </c>
      <c r="G33" s="73">
        <v>1150462</v>
      </c>
      <c r="H33" s="73"/>
      <c r="I33" s="73">
        <v>25376</v>
      </c>
      <c r="J33" s="73">
        <v>31839</v>
      </c>
      <c r="K33" s="73">
        <v>6308</v>
      </c>
      <c r="L33" s="73"/>
      <c r="M33" s="73"/>
      <c r="N33" s="73"/>
    </row>
    <row r="34" spans="1:14" ht="15" customHeight="1" x14ac:dyDescent="0.2">
      <c r="A34" s="140"/>
      <c r="B34" s="74" t="s">
        <v>208</v>
      </c>
      <c r="C34" s="75" t="s">
        <v>209</v>
      </c>
      <c r="D34" s="73">
        <v>0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</row>
    <row r="35" spans="1:14" ht="15" customHeight="1" x14ac:dyDescent="0.2">
      <c r="A35" s="140"/>
      <c r="B35" s="74" t="s">
        <v>210</v>
      </c>
      <c r="C35" s="75" t="s">
        <v>211</v>
      </c>
      <c r="D35" s="73">
        <v>0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</row>
    <row r="36" spans="1:14" ht="15" customHeight="1" x14ac:dyDescent="0.2">
      <c r="A36" s="140"/>
      <c r="B36" s="74" t="s">
        <v>270</v>
      </c>
      <c r="C36" s="75" t="s">
        <v>271</v>
      </c>
      <c r="D36" s="73">
        <v>0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</row>
    <row r="37" spans="1:14" ht="15" customHeight="1" x14ac:dyDescent="0.2">
      <c r="A37" s="140"/>
      <c r="B37" s="74" t="s">
        <v>212</v>
      </c>
      <c r="C37" s="75" t="s">
        <v>213</v>
      </c>
      <c r="D37" s="73">
        <v>0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</row>
    <row r="38" spans="1:14" ht="16.8" x14ac:dyDescent="0.2">
      <c r="A38" s="143"/>
      <c r="B38" s="76" t="s">
        <v>214</v>
      </c>
      <c r="C38" s="80" t="s">
        <v>546</v>
      </c>
      <c r="D38" s="73">
        <v>0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4" ht="15" customHeight="1" x14ac:dyDescent="0.2">
      <c r="A39" s="140" t="s">
        <v>215</v>
      </c>
      <c r="B39" s="563" t="s">
        <v>216</v>
      </c>
      <c r="C39" s="601"/>
      <c r="D39" s="78">
        <v>13525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13525</v>
      </c>
    </row>
    <row r="40" spans="1:14" ht="15" customHeight="1" x14ac:dyDescent="0.2">
      <c r="A40" s="140"/>
      <c r="B40" s="74" t="s">
        <v>434</v>
      </c>
      <c r="C40" s="48" t="s">
        <v>427</v>
      </c>
      <c r="D40" s="73">
        <v>0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</row>
    <row r="41" spans="1:14" ht="15" customHeight="1" x14ac:dyDescent="0.2">
      <c r="A41" s="140"/>
      <c r="B41" s="74" t="s">
        <v>217</v>
      </c>
      <c r="C41" s="75" t="s">
        <v>218</v>
      </c>
      <c r="D41" s="73">
        <v>13525</v>
      </c>
      <c r="E41" s="73"/>
      <c r="F41" s="73"/>
      <c r="G41" s="73"/>
      <c r="H41" s="73"/>
      <c r="I41" s="73"/>
      <c r="J41" s="73"/>
      <c r="K41" s="73"/>
      <c r="L41" s="73"/>
      <c r="M41" s="73"/>
      <c r="N41" s="73">
        <v>13525</v>
      </c>
    </row>
    <row r="42" spans="1:14" ht="15" customHeight="1" x14ac:dyDescent="0.2">
      <c r="A42" s="143"/>
      <c r="B42" s="76" t="s">
        <v>219</v>
      </c>
      <c r="C42" s="77" t="s">
        <v>220</v>
      </c>
      <c r="D42" s="73">
        <v>0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ht="15" customHeight="1" x14ac:dyDescent="0.2">
      <c r="A43" s="140" t="s">
        <v>221</v>
      </c>
      <c r="B43" s="563" t="s">
        <v>222</v>
      </c>
      <c r="C43" s="601"/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</row>
    <row r="44" spans="1:14" ht="15" customHeight="1" x14ac:dyDescent="0.2">
      <c r="A44" s="140"/>
      <c r="B44" s="74" t="s">
        <v>272</v>
      </c>
      <c r="C44" s="75" t="s">
        <v>273</v>
      </c>
      <c r="D44" s="73">
        <v>0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4" ht="15" customHeight="1" x14ac:dyDescent="0.2">
      <c r="A45" s="140"/>
      <c r="B45" s="74" t="s">
        <v>223</v>
      </c>
      <c r="C45" s="75" t="s">
        <v>224</v>
      </c>
      <c r="D45" s="73">
        <v>0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4" ht="15" customHeight="1" x14ac:dyDescent="0.2">
      <c r="A46" s="140"/>
      <c r="B46" s="74" t="s">
        <v>225</v>
      </c>
      <c r="C46" s="75" t="s">
        <v>226</v>
      </c>
      <c r="D46" s="73">
        <v>0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</row>
    <row r="47" spans="1:14" ht="15" customHeight="1" x14ac:dyDescent="0.2">
      <c r="A47" s="140"/>
      <c r="B47" s="74" t="s">
        <v>227</v>
      </c>
      <c r="C47" s="75" t="s">
        <v>228</v>
      </c>
      <c r="D47" s="73">
        <v>0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</row>
    <row r="48" spans="1:14" ht="15" customHeight="1" x14ac:dyDescent="0.2">
      <c r="A48" s="141" t="s">
        <v>229</v>
      </c>
      <c r="B48" s="563" t="s">
        <v>230</v>
      </c>
      <c r="C48" s="601"/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</row>
    <row r="49" spans="1:14" ht="15" customHeight="1" x14ac:dyDescent="0.2">
      <c r="A49" s="140"/>
      <c r="B49" s="74" t="s">
        <v>231</v>
      </c>
      <c r="C49" s="75" t="s">
        <v>232</v>
      </c>
      <c r="D49" s="73">
        <v>0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</row>
    <row r="50" spans="1:14" ht="15" customHeight="1" x14ac:dyDescent="0.2">
      <c r="A50" s="140"/>
      <c r="B50" s="74" t="s">
        <v>274</v>
      </c>
      <c r="C50" s="75" t="s">
        <v>472</v>
      </c>
      <c r="D50" s="73">
        <v>0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</row>
    <row r="51" spans="1:14" ht="15" customHeight="1" x14ac:dyDescent="0.2">
      <c r="A51" s="140"/>
      <c r="B51" s="74" t="s">
        <v>233</v>
      </c>
      <c r="C51" s="75" t="s">
        <v>234</v>
      </c>
      <c r="D51" s="73">
        <v>0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</row>
    <row r="52" spans="1:14" ht="15" customHeight="1" x14ac:dyDescent="0.2">
      <c r="A52" s="140"/>
      <c r="B52" s="74" t="s">
        <v>393</v>
      </c>
      <c r="C52" s="75" t="s">
        <v>394</v>
      </c>
      <c r="D52" s="73">
        <v>0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</row>
    <row r="53" spans="1:14" ht="15" customHeight="1" x14ac:dyDescent="0.2">
      <c r="A53" s="140"/>
      <c r="B53" s="402" t="s">
        <v>514</v>
      </c>
      <c r="C53" s="414" t="s">
        <v>515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</row>
    <row r="54" spans="1:14" ht="15" customHeight="1" x14ac:dyDescent="0.2">
      <c r="A54" s="140"/>
      <c r="B54" s="402" t="s">
        <v>498</v>
      </c>
      <c r="C54" s="189" t="s">
        <v>446</v>
      </c>
      <c r="D54" s="73">
        <v>0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</row>
    <row r="55" spans="1:14" ht="15" customHeight="1" x14ac:dyDescent="0.2">
      <c r="A55" s="140"/>
      <c r="B55" s="74" t="s">
        <v>275</v>
      </c>
      <c r="C55" s="75" t="s">
        <v>138</v>
      </c>
      <c r="D55" s="73">
        <v>0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4" ht="15" customHeight="1" x14ac:dyDescent="0.2">
      <c r="A56" s="141" t="s">
        <v>235</v>
      </c>
      <c r="B56" s="563" t="s">
        <v>236</v>
      </c>
      <c r="C56" s="601"/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</row>
    <row r="57" spans="1:14" ht="15" customHeight="1" x14ac:dyDescent="0.2">
      <c r="A57" s="143"/>
      <c r="B57" s="76" t="s">
        <v>237</v>
      </c>
      <c r="C57" s="77" t="s">
        <v>238</v>
      </c>
      <c r="D57" s="72">
        <v>0</v>
      </c>
      <c r="E57" s="174"/>
      <c r="F57" s="72"/>
      <c r="G57" s="72"/>
      <c r="H57" s="72"/>
      <c r="I57" s="72"/>
      <c r="J57" s="72"/>
      <c r="K57" s="72"/>
      <c r="L57" s="72"/>
      <c r="M57" s="72"/>
      <c r="N57" s="72"/>
    </row>
  </sheetData>
  <mergeCells count="12">
    <mergeCell ref="B56:C56"/>
    <mergeCell ref="B9:C9"/>
    <mergeCell ref="B14:C14"/>
    <mergeCell ref="B22:C22"/>
    <mergeCell ref="B32:C32"/>
    <mergeCell ref="B39:C39"/>
    <mergeCell ref="B43:C43"/>
    <mergeCell ref="B48:C48"/>
    <mergeCell ref="A1:E1"/>
    <mergeCell ref="B4:C4"/>
    <mergeCell ref="A2:C3"/>
    <mergeCell ref="M1:N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&amp;C-26-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zoomScaleNormal="100" zoomScaleSheetLayoutView="100" workbookViewId="0">
      <pane xSplit="1" ySplit="3" topLeftCell="B4" activePane="bottomRight" state="frozen"/>
      <selection activeCell="L15" sqref="L15"/>
      <selection pane="topRight" activeCell="L15" sqref="L15"/>
      <selection pane="bottomLeft" activeCell="L15" sqref="L15"/>
      <selection pane="bottomRight" activeCell="B4" sqref="B4:C4"/>
    </sheetView>
  </sheetViews>
  <sheetFormatPr defaultColWidth="9" defaultRowHeight="14.1" customHeight="1" x14ac:dyDescent="0.2"/>
  <cols>
    <col min="1" max="1" width="3" style="398" bestFit="1" customWidth="1"/>
    <col min="2" max="2" width="4.6640625" style="398" bestFit="1" customWidth="1"/>
    <col min="3" max="3" width="14.6640625" style="424" customWidth="1"/>
    <col min="4" max="4" width="7.77734375" style="398" customWidth="1"/>
    <col min="5" max="14" width="6.109375" style="398" customWidth="1"/>
    <col min="15" max="44" width="6.6640625" style="398" customWidth="1"/>
    <col min="45" max="16384" width="9" style="398"/>
  </cols>
  <sheetData>
    <row r="1" spans="1:14" ht="14.1" customHeight="1" x14ac:dyDescent="0.2">
      <c r="A1" s="561" t="s">
        <v>373</v>
      </c>
      <c r="B1" s="561"/>
      <c r="C1" s="561"/>
      <c r="D1" s="561"/>
      <c r="E1" s="561"/>
      <c r="F1" s="561"/>
      <c r="N1" s="392" t="s">
        <v>240</v>
      </c>
    </row>
    <row r="2" spans="1:14" ht="14.1" customHeight="1" x14ac:dyDescent="0.2">
      <c r="A2" s="396"/>
      <c r="B2" s="397"/>
      <c r="C2" s="411"/>
      <c r="D2" s="412" t="s">
        <v>243</v>
      </c>
      <c r="E2" s="412" t="s">
        <v>174</v>
      </c>
      <c r="F2" s="412" t="s">
        <v>244</v>
      </c>
      <c r="G2" s="412" t="s">
        <v>245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s="395" customFormat="1" ht="14.1" customHeight="1" x14ac:dyDescent="0.2">
      <c r="A3" s="555"/>
      <c r="B3" s="556"/>
      <c r="C3" s="557"/>
      <c r="D3" s="399">
        <v>594899</v>
      </c>
      <c r="E3" s="399">
        <v>29786</v>
      </c>
      <c r="F3" s="399">
        <v>366700</v>
      </c>
      <c r="G3" s="399">
        <v>106955</v>
      </c>
      <c r="H3" s="399">
        <v>0</v>
      </c>
      <c r="I3" s="399">
        <v>2680</v>
      </c>
      <c r="J3" s="399">
        <v>16654</v>
      </c>
      <c r="K3" s="399">
        <v>22510</v>
      </c>
      <c r="L3" s="399">
        <v>0</v>
      </c>
      <c r="M3" s="399">
        <v>0</v>
      </c>
      <c r="N3" s="399">
        <v>49614</v>
      </c>
    </row>
    <row r="4" spans="1:14" ht="14.1" customHeight="1" x14ac:dyDescent="0.2">
      <c r="A4" s="517" t="s">
        <v>175</v>
      </c>
      <c r="B4" s="547" t="s">
        <v>176</v>
      </c>
      <c r="C4" s="548"/>
      <c r="D4" s="413">
        <v>49614</v>
      </c>
      <c r="E4" s="413">
        <v>0</v>
      </c>
      <c r="F4" s="413">
        <v>0</v>
      </c>
      <c r="G4" s="413">
        <v>0</v>
      </c>
      <c r="H4" s="413">
        <v>0</v>
      </c>
      <c r="I4" s="413">
        <v>0</v>
      </c>
      <c r="J4" s="413">
        <v>0</v>
      </c>
      <c r="K4" s="413">
        <v>0</v>
      </c>
      <c r="L4" s="413">
        <v>0</v>
      </c>
      <c r="M4" s="413">
        <v>0</v>
      </c>
      <c r="N4" s="413">
        <v>49614</v>
      </c>
    </row>
    <row r="5" spans="1:14" ht="14.1" customHeight="1" x14ac:dyDescent="0.2">
      <c r="A5" s="401"/>
      <c r="B5" s="402" t="s">
        <v>239</v>
      </c>
      <c r="C5" s="414" t="s">
        <v>177</v>
      </c>
      <c r="D5" s="413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4.1" customHeight="1" x14ac:dyDescent="0.2">
      <c r="A6" s="401"/>
      <c r="B6" s="402" t="s">
        <v>178</v>
      </c>
      <c r="C6" s="414" t="s">
        <v>179</v>
      </c>
      <c r="D6" s="413">
        <v>0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</row>
    <row r="7" spans="1:14" ht="14.1" customHeight="1" x14ac:dyDescent="0.2">
      <c r="A7" s="401"/>
      <c r="B7" s="402" t="s">
        <v>293</v>
      </c>
      <c r="C7" s="414" t="s">
        <v>255</v>
      </c>
      <c r="D7" s="413">
        <v>0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8" spans="1:14" ht="14.1" customHeight="1" x14ac:dyDescent="0.2">
      <c r="A8" s="401"/>
      <c r="B8" s="402" t="s">
        <v>598</v>
      </c>
      <c r="C8" s="414" t="s">
        <v>424</v>
      </c>
      <c r="D8" s="413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4.1" customHeight="1" x14ac:dyDescent="0.2">
      <c r="A9" s="401"/>
      <c r="B9" s="402" t="s">
        <v>256</v>
      </c>
      <c r="C9" s="414" t="s">
        <v>84</v>
      </c>
      <c r="D9" s="413">
        <v>0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</row>
    <row r="10" spans="1:14" ht="14.1" customHeight="1" x14ac:dyDescent="0.2">
      <c r="A10" s="401"/>
      <c r="B10" s="415" t="s">
        <v>297</v>
      </c>
      <c r="C10" s="416" t="s">
        <v>298</v>
      </c>
      <c r="D10" s="413">
        <v>49614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>
        <v>49614</v>
      </c>
    </row>
    <row r="11" spans="1:14" ht="14.1" customHeight="1" x14ac:dyDescent="0.2">
      <c r="A11" s="404" t="s">
        <v>180</v>
      </c>
      <c r="B11" s="549" t="s">
        <v>181</v>
      </c>
      <c r="C11" s="550"/>
      <c r="D11" s="417">
        <v>0</v>
      </c>
      <c r="E11" s="417">
        <v>0</v>
      </c>
      <c r="F11" s="417">
        <v>0</v>
      </c>
      <c r="G11" s="417">
        <v>0</v>
      </c>
      <c r="H11" s="417">
        <v>0</v>
      </c>
      <c r="I11" s="417">
        <v>0</v>
      </c>
      <c r="J11" s="417">
        <v>0</v>
      </c>
      <c r="K11" s="417">
        <v>0</v>
      </c>
      <c r="L11" s="417">
        <v>0</v>
      </c>
      <c r="M11" s="417">
        <v>0</v>
      </c>
      <c r="N11" s="417">
        <v>0</v>
      </c>
    </row>
    <row r="12" spans="1:14" ht="14.1" customHeight="1" x14ac:dyDescent="0.2">
      <c r="A12" s="401"/>
      <c r="B12" s="402" t="s">
        <v>182</v>
      </c>
      <c r="C12" s="414" t="s">
        <v>183</v>
      </c>
      <c r="D12" s="413">
        <v>0</v>
      </c>
      <c r="E12" s="413"/>
      <c r="F12" s="413"/>
      <c r="G12" s="413"/>
      <c r="H12" s="413"/>
      <c r="I12" s="413"/>
      <c r="J12" s="413"/>
      <c r="K12" s="413"/>
      <c r="L12" s="413"/>
      <c r="M12" s="413"/>
      <c r="N12" s="413"/>
    </row>
    <row r="13" spans="1:14" ht="14.1" customHeight="1" x14ac:dyDescent="0.2">
      <c r="A13" s="401"/>
      <c r="B13" s="402" t="s">
        <v>257</v>
      </c>
      <c r="C13" s="414" t="s">
        <v>108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4.1" customHeight="1" x14ac:dyDescent="0.2">
      <c r="A14" s="405"/>
      <c r="B14" s="403" t="s">
        <v>184</v>
      </c>
      <c r="C14" s="418" t="s">
        <v>185</v>
      </c>
      <c r="D14" s="413">
        <v>0</v>
      </c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5" spans="1:14" ht="14.1" customHeight="1" x14ac:dyDescent="0.2">
      <c r="A15" s="401" t="s">
        <v>186</v>
      </c>
      <c r="B15" s="549" t="s">
        <v>187</v>
      </c>
      <c r="C15" s="550"/>
      <c r="D15" s="417">
        <v>297964</v>
      </c>
      <c r="E15" s="417">
        <v>5562</v>
      </c>
      <c r="F15" s="417">
        <v>200393</v>
      </c>
      <c r="G15" s="417">
        <v>82206</v>
      </c>
      <c r="H15" s="417">
        <v>0</v>
      </c>
      <c r="I15" s="417">
        <v>0</v>
      </c>
      <c r="J15" s="417">
        <v>802</v>
      </c>
      <c r="K15" s="417">
        <v>9001</v>
      </c>
      <c r="L15" s="417">
        <v>0</v>
      </c>
      <c r="M15" s="417">
        <v>0</v>
      </c>
      <c r="N15" s="417">
        <v>0</v>
      </c>
    </row>
    <row r="16" spans="1:14" ht="14.1" customHeight="1" x14ac:dyDescent="0.2">
      <c r="A16" s="401"/>
      <c r="B16" s="402" t="s">
        <v>279</v>
      </c>
      <c r="C16" s="414" t="s">
        <v>125</v>
      </c>
      <c r="D16" s="413">
        <v>5562</v>
      </c>
      <c r="E16" s="413">
        <v>5562</v>
      </c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4" ht="14.1" customHeight="1" x14ac:dyDescent="0.2">
      <c r="A17" s="401"/>
      <c r="B17" s="402" t="s">
        <v>280</v>
      </c>
      <c r="C17" s="414" t="s">
        <v>260</v>
      </c>
      <c r="D17" s="413">
        <v>0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4" ht="14.1" customHeight="1" x14ac:dyDescent="0.2">
      <c r="A18" s="401"/>
      <c r="B18" s="402" t="s">
        <v>188</v>
      </c>
      <c r="C18" s="414" t="s">
        <v>261</v>
      </c>
      <c r="D18" s="413">
        <v>8200</v>
      </c>
      <c r="E18" s="413"/>
      <c r="F18" s="413"/>
      <c r="G18" s="413"/>
      <c r="H18" s="413"/>
      <c r="I18" s="413"/>
      <c r="J18" s="413"/>
      <c r="K18" s="413">
        <v>8200</v>
      </c>
      <c r="L18" s="413"/>
      <c r="M18" s="413"/>
      <c r="N18" s="413"/>
    </row>
    <row r="19" spans="1:14" ht="14.1" customHeight="1" x14ac:dyDescent="0.2">
      <c r="A19" s="401"/>
      <c r="B19" s="402" t="s">
        <v>262</v>
      </c>
      <c r="C19" s="414" t="s">
        <v>136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4.1" customHeight="1" x14ac:dyDescent="0.2">
      <c r="A20" s="401"/>
      <c r="B20" s="402" t="s">
        <v>189</v>
      </c>
      <c r="C20" s="414" t="s">
        <v>190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4.1" customHeight="1" x14ac:dyDescent="0.2">
      <c r="A21" s="401"/>
      <c r="B21" s="402" t="s">
        <v>191</v>
      </c>
      <c r="C21" s="414" t="s">
        <v>192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4.1" customHeight="1" x14ac:dyDescent="0.2">
      <c r="A22" s="401"/>
      <c r="B22" s="402" t="s">
        <v>299</v>
      </c>
      <c r="C22" s="414" t="s">
        <v>140</v>
      </c>
      <c r="D22" s="413">
        <v>1603</v>
      </c>
      <c r="E22" s="413"/>
      <c r="F22" s="413"/>
      <c r="G22" s="413"/>
      <c r="H22" s="413"/>
      <c r="I22" s="413"/>
      <c r="J22" s="413">
        <v>802</v>
      </c>
      <c r="K22" s="413">
        <v>801</v>
      </c>
      <c r="L22" s="413"/>
      <c r="M22" s="413"/>
      <c r="N22" s="413"/>
    </row>
    <row r="23" spans="1:14" ht="14.1" customHeight="1" x14ac:dyDescent="0.2">
      <c r="A23" s="405"/>
      <c r="B23" s="403" t="s">
        <v>193</v>
      </c>
      <c r="C23" s="418" t="s">
        <v>300</v>
      </c>
      <c r="D23" s="413">
        <v>282599</v>
      </c>
      <c r="E23" s="413"/>
      <c r="F23" s="413">
        <v>200393</v>
      </c>
      <c r="G23" s="413">
        <v>82206</v>
      </c>
      <c r="H23" s="413"/>
      <c r="I23" s="413"/>
      <c r="J23" s="413"/>
      <c r="K23" s="413"/>
      <c r="L23" s="413"/>
      <c r="M23" s="413"/>
      <c r="N23" s="413"/>
    </row>
    <row r="24" spans="1:14" ht="14.1" customHeight="1" x14ac:dyDescent="0.2">
      <c r="A24" s="401" t="s">
        <v>194</v>
      </c>
      <c r="B24" s="549" t="s">
        <v>195</v>
      </c>
      <c r="C24" s="550"/>
      <c r="D24" s="417">
        <v>13533</v>
      </c>
      <c r="E24" s="417">
        <v>0</v>
      </c>
      <c r="F24" s="417">
        <v>12027</v>
      </c>
      <c r="G24" s="417">
        <v>1506</v>
      </c>
      <c r="H24" s="417">
        <v>0</v>
      </c>
      <c r="I24" s="417">
        <v>0</v>
      </c>
      <c r="J24" s="417">
        <v>0</v>
      </c>
      <c r="K24" s="417">
        <v>0</v>
      </c>
      <c r="L24" s="417">
        <v>0</v>
      </c>
      <c r="M24" s="417">
        <v>0</v>
      </c>
      <c r="N24" s="417">
        <v>0</v>
      </c>
    </row>
    <row r="25" spans="1:14" ht="14.1" customHeight="1" x14ac:dyDescent="0.2">
      <c r="A25" s="401"/>
      <c r="B25" s="402" t="s">
        <v>196</v>
      </c>
      <c r="C25" s="414" t="s">
        <v>197</v>
      </c>
      <c r="D25" s="413">
        <v>13533</v>
      </c>
      <c r="E25" s="413"/>
      <c r="F25" s="413">
        <v>12027</v>
      </c>
      <c r="G25" s="413">
        <v>1506</v>
      </c>
      <c r="H25" s="413"/>
      <c r="I25" s="413"/>
      <c r="J25" s="413"/>
      <c r="K25" s="413"/>
      <c r="L25" s="413"/>
      <c r="M25" s="413"/>
      <c r="N25" s="413"/>
    </row>
    <row r="26" spans="1:14" ht="14.1" customHeight="1" x14ac:dyDescent="0.2">
      <c r="A26" s="401"/>
      <c r="B26" s="402" t="s">
        <v>301</v>
      </c>
      <c r="C26" s="414" t="s">
        <v>78</v>
      </c>
      <c r="D26" s="413">
        <v>0</v>
      </c>
      <c r="E26" s="413"/>
      <c r="F26" s="413"/>
      <c r="G26" s="413"/>
      <c r="H26" s="413"/>
      <c r="I26" s="413"/>
      <c r="J26" s="413"/>
      <c r="K26" s="413"/>
      <c r="L26" s="413"/>
      <c r="M26" s="413"/>
      <c r="N26" s="413"/>
    </row>
    <row r="27" spans="1:14" ht="14.1" customHeight="1" x14ac:dyDescent="0.2">
      <c r="A27" s="401"/>
      <c r="B27" s="402" t="s">
        <v>198</v>
      </c>
      <c r="C27" s="414" t="s">
        <v>199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4.1" customHeight="1" x14ac:dyDescent="0.2">
      <c r="A28" s="401"/>
      <c r="B28" s="402" t="s">
        <v>200</v>
      </c>
      <c r="C28" s="414" t="s">
        <v>201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4.1" customHeight="1" x14ac:dyDescent="0.2">
      <c r="A29" s="401"/>
      <c r="B29" s="402" t="s">
        <v>440</v>
      </c>
      <c r="C29" s="414" t="s">
        <v>392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4.1" customHeight="1" x14ac:dyDescent="0.2">
      <c r="A30" s="401"/>
      <c r="B30" s="402" t="s">
        <v>283</v>
      </c>
      <c r="C30" s="414" t="s">
        <v>45</v>
      </c>
      <c r="D30" s="413">
        <v>0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4.1" customHeight="1" x14ac:dyDescent="0.2">
      <c r="A31" s="401"/>
      <c r="B31" s="402" t="s">
        <v>317</v>
      </c>
      <c r="C31" s="419" t="s">
        <v>102</v>
      </c>
      <c r="D31" s="413">
        <v>0</v>
      </c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14.1" customHeight="1" x14ac:dyDescent="0.2">
      <c r="A32" s="405"/>
      <c r="B32" s="403" t="s">
        <v>499</v>
      </c>
      <c r="C32" s="418" t="s">
        <v>500</v>
      </c>
      <c r="D32" s="420">
        <v>0</v>
      </c>
      <c r="E32" s="420"/>
      <c r="F32" s="420"/>
      <c r="G32" s="420"/>
      <c r="H32" s="420"/>
      <c r="I32" s="420"/>
      <c r="J32" s="420"/>
      <c r="K32" s="420"/>
      <c r="L32" s="420"/>
      <c r="M32" s="420"/>
      <c r="N32" s="420"/>
    </row>
    <row r="33" spans="1:14" ht="14.1" customHeight="1" x14ac:dyDescent="0.2">
      <c r="A33" s="401" t="s">
        <v>204</v>
      </c>
      <c r="B33" s="549" t="s">
        <v>205</v>
      </c>
      <c r="C33" s="550"/>
      <c r="D33" s="413">
        <v>198805</v>
      </c>
      <c r="E33" s="413">
        <v>10019</v>
      </c>
      <c r="F33" s="413">
        <v>151265</v>
      </c>
      <c r="G33" s="413">
        <v>20262</v>
      </c>
      <c r="H33" s="413">
        <v>0</v>
      </c>
      <c r="I33" s="413">
        <v>0</v>
      </c>
      <c r="J33" s="413">
        <v>3750</v>
      </c>
      <c r="K33" s="413">
        <v>13509</v>
      </c>
      <c r="L33" s="413">
        <v>0</v>
      </c>
      <c r="M33" s="413">
        <v>0</v>
      </c>
      <c r="N33" s="413">
        <v>0</v>
      </c>
    </row>
    <row r="34" spans="1:14" ht="14.1" customHeight="1" x14ac:dyDescent="0.2">
      <c r="A34" s="401"/>
      <c r="B34" s="402" t="s">
        <v>206</v>
      </c>
      <c r="C34" s="414" t="s">
        <v>207</v>
      </c>
      <c r="D34" s="413">
        <v>19562</v>
      </c>
      <c r="E34" s="413">
        <v>3996</v>
      </c>
      <c r="F34" s="413">
        <v>12144</v>
      </c>
      <c r="G34" s="413">
        <v>3422</v>
      </c>
      <c r="H34" s="413"/>
      <c r="I34" s="413"/>
      <c r="J34" s="413"/>
      <c r="K34" s="413"/>
      <c r="L34" s="413"/>
      <c r="M34" s="413"/>
      <c r="N34" s="413"/>
    </row>
    <row r="35" spans="1:14" ht="14.1" customHeight="1" x14ac:dyDescent="0.2">
      <c r="A35" s="401"/>
      <c r="B35" s="402" t="s">
        <v>208</v>
      </c>
      <c r="C35" s="414" t="s">
        <v>209</v>
      </c>
      <c r="D35" s="413">
        <v>133144</v>
      </c>
      <c r="E35" s="413">
        <v>4523</v>
      </c>
      <c r="F35" s="413">
        <v>128621</v>
      </c>
      <c r="G35" s="413"/>
      <c r="H35" s="413"/>
      <c r="I35" s="413"/>
      <c r="J35" s="413"/>
      <c r="K35" s="413"/>
      <c r="L35" s="413"/>
      <c r="M35" s="413"/>
      <c r="N35" s="413"/>
    </row>
    <row r="36" spans="1:14" ht="14.1" customHeight="1" x14ac:dyDescent="0.2">
      <c r="A36" s="401"/>
      <c r="B36" s="402" t="s">
        <v>210</v>
      </c>
      <c r="C36" s="414" t="s">
        <v>211</v>
      </c>
      <c r="D36" s="413">
        <v>16000</v>
      </c>
      <c r="E36" s="413">
        <v>1500</v>
      </c>
      <c r="F36" s="413">
        <v>10500</v>
      </c>
      <c r="G36" s="413">
        <v>2000</v>
      </c>
      <c r="H36" s="413"/>
      <c r="I36" s="413"/>
      <c r="J36" s="413">
        <v>2000</v>
      </c>
      <c r="K36" s="413"/>
      <c r="L36" s="413"/>
      <c r="M36" s="413"/>
      <c r="N36" s="413"/>
    </row>
    <row r="37" spans="1:14" ht="14.1" customHeight="1" x14ac:dyDescent="0.2">
      <c r="A37" s="401"/>
      <c r="B37" s="402" t="s">
        <v>302</v>
      </c>
      <c r="C37" s="414" t="s">
        <v>141</v>
      </c>
      <c r="D37" s="413">
        <v>0</v>
      </c>
      <c r="E37" s="413"/>
      <c r="F37" s="413"/>
      <c r="G37" s="413"/>
      <c r="H37" s="413"/>
      <c r="I37" s="413"/>
      <c r="J37" s="413"/>
      <c r="K37" s="413"/>
      <c r="L37" s="413"/>
      <c r="M37" s="413"/>
      <c r="N37" s="413"/>
    </row>
    <row r="38" spans="1:14" ht="14.1" customHeight="1" x14ac:dyDescent="0.2">
      <c r="A38" s="401"/>
      <c r="B38" s="402" t="s">
        <v>303</v>
      </c>
      <c r="C38" s="421" t="s">
        <v>304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4.1" customHeight="1" x14ac:dyDescent="0.2">
      <c r="A39" s="401"/>
      <c r="B39" s="402" t="s">
        <v>241</v>
      </c>
      <c r="C39" s="414" t="s">
        <v>152</v>
      </c>
      <c r="D39" s="413">
        <v>0</v>
      </c>
      <c r="E39" s="413"/>
      <c r="F39" s="413"/>
      <c r="G39" s="413"/>
      <c r="H39" s="413"/>
      <c r="I39" s="413"/>
      <c r="J39" s="413"/>
      <c r="K39" s="413"/>
      <c r="L39" s="413"/>
      <c r="M39" s="413"/>
      <c r="N39" s="413"/>
    </row>
    <row r="40" spans="1:14" ht="14.1" customHeight="1" x14ac:dyDescent="0.2">
      <c r="A40" s="401"/>
      <c r="B40" s="402" t="s">
        <v>305</v>
      </c>
      <c r="C40" s="414" t="s">
        <v>306</v>
      </c>
      <c r="D40" s="413">
        <v>29799</v>
      </c>
      <c r="E40" s="413"/>
      <c r="F40" s="413"/>
      <c r="G40" s="413">
        <v>14840</v>
      </c>
      <c r="H40" s="413"/>
      <c r="I40" s="413"/>
      <c r="J40" s="413">
        <v>1750</v>
      </c>
      <c r="K40" s="413">
        <v>13209</v>
      </c>
      <c r="L40" s="413"/>
      <c r="M40" s="413"/>
      <c r="N40" s="413"/>
    </row>
    <row r="41" spans="1:14" ht="14.1" customHeight="1" x14ac:dyDescent="0.2">
      <c r="A41" s="401"/>
      <c r="B41" s="402" t="s">
        <v>307</v>
      </c>
      <c r="C41" s="414" t="s">
        <v>271</v>
      </c>
      <c r="D41" s="413">
        <v>0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/>
    </row>
    <row r="42" spans="1:14" ht="14.1" customHeight="1" x14ac:dyDescent="0.2">
      <c r="A42" s="401"/>
      <c r="B42" s="402" t="s">
        <v>212</v>
      </c>
      <c r="C42" s="414" t="s">
        <v>213</v>
      </c>
      <c r="D42" s="413">
        <v>0</v>
      </c>
      <c r="E42" s="413"/>
      <c r="F42" s="413"/>
      <c r="G42" s="413"/>
      <c r="H42" s="413"/>
      <c r="I42" s="413"/>
      <c r="J42" s="413"/>
      <c r="K42" s="413"/>
      <c r="L42" s="413"/>
      <c r="M42" s="413"/>
      <c r="N42" s="413"/>
    </row>
    <row r="43" spans="1:14" ht="16.8" x14ac:dyDescent="0.2">
      <c r="A43" s="405"/>
      <c r="B43" s="403" t="s">
        <v>214</v>
      </c>
      <c r="C43" s="422" t="s">
        <v>546</v>
      </c>
      <c r="D43" s="413">
        <v>300</v>
      </c>
      <c r="E43" s="413"/>
      <c r="F43" s="413"/>
      <c r="G43" s="413"/>
      <c r="H43" s="413"/>
      <c r="I43" s="413"/>
      <c r="J43" s="413"/>
      <c r="K43" s="413">
        <v>300</v>
      </c>
      <c r="L43" s="413"/>
      <c r="M43" s="413"/>
      <c r="N43" s="413"/>
    </row>
    <row r="44" spans="1:14" ht="14.1" customHeight="1" x14ac:dyDescent="0.2">
      <c r="A44" s="401" t="s">
        <v>215</v>
      </c>
      <c r="B44" s="549" t="s">
        <v>216</v>
      </c>
      <c r="C44" s="550"/>
      <c r="D44" s="417">
        <v>0</v>
      </c>
      <c r="E44" s="417">
        <v>0</v>
      </c>
      <c r="F44" s="417">
        <v>0</v>
      </c>
      <c r="G44" s="417">
        <v>0</v>
      </c>
      <c r="H44" s="417">
        <v>0</v>
      </c>
      <c r="I44" s="417">
        <v>0</v>
      </c>
      <c r="J44" s="417">
        <v>0</v>
      </c>
      <c r="K44" s="417">
        <v>0</v>
      </c>
      <c r="L44" s="417">
        <v>0</v>
      </c>
      <c r="M44" s="417">
        <v>0</v>
      </c>
      <c r="N44" s="417">
        <v>0</v>
      </c>
    </row>
    <row r="45" spans="1:14" ht="14.1" customHeight="1" x14ac:dyDescent="0.2">
      <c r="A45" s="401"/>
      <c r="B45" s="402" t="s">
        <v>308</v>
      </c>
      <c r="C45" s="414" t="s">
        <v>82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4.1" customHeight="1" x14ac:dyDescent="0.2">
      <c r="A46" s="401"/>
      <c r="B46" s="402" t="s">
        <v>217</v>
      </c>
      <c r="C46" s="414" t="s">
        <v>218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4.1" customHeight="1" x14ac:dyDescent="0.2">
      <c r="A47" s="405"/>
      <c r="B47" s="403" t="s">
        <v>219</v>
      </c>
      <c r="C47" s="418" t="s">
        <v>220</v>
      </c>
      <c r="D47" s="413">
        <v>0</v>
      </c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  <row r="48" spans="1:14" ht="14.1" customHeight="1" x14ac:dyDescent="0.2">
      <c r="A48" s="401" t="s">
        <v>221</v>
      </c>
      <c r="B48" s="549" t="s">
        <v>222</v>
      </c>
      <c r="C48" s="550"/>
      <c r="D48" s="417">
        <v>0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0</v>
      </c>
      <c r="M48" s="417">
        <v>0</v>
      </c>
      <c r="N48" s="417">
        <v>0</v>
      </c>
    </row>
    <row r="49" spans="1:14" ht="14.1" customHeight="1" x14ac:dyDescent="0.2">
      <c r="A49" s="401"/>
      <c r="B49" s="402" t="s">
        <v>225</v>
      </c>
      <c r="C49" s="414" t="s">
        <v>226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4.1" customHeight="1" x14ac:dyDescent="0.2">
      <c r="A50" s="401"/>
      <c r="B50" s="402" t="s">
        <v>227</v>
      </c>
      <c r="C50" s="414" t="s">
        <v>228</v>
      </c>
      <c r="D50" s="413">
        <v>0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</row>
    <row r="51" spans="1:14" ht="14.1" customHeight="1" x14ac:dyDescent="0.2">
      <c r="A51" s="404" t="s">
        <v>229</v>
      </c>
      <c r="B51" s="549" t="s">
        <v>230</v>
      </c>
      <c r="C51" s="550"/>
      <c r="D51" s="417">
        <v>34983</v>
      </c>
      <c r="E51" s="417">
        <v>14205</v>
      </c>
      <c r="F51" s="417">
        <v>3015</v>
      </c>
      <c r="G51" s="417">
        <v>2981</v>
      </c>
      <c r="H51" s="417">
        <v>0</v>
      </c>
      <c r="I51" s="417">
        <v>2680</v>
      </c>
      <c r="J51" s="417">
        <v>12102</v>
      </c>
      <c r="K51" s="417">
        <v>0</v>
      </c>
      <c r="L51" s="417">
        <v>0</v>
      </c>
      <c r="M51" s="417">
        <v>0</v>
      </c>
      <c r="N51" s="417">
        <v>0</v>
      </c>
    </row>
    <row r="52" spans="1:14" ht="14.1" customHeight="1" x14ac:dyDescent="0.2">
      <c r="A52" s="401"/>
      <c r="B52" s="402" t="s">
        <v>231</v>
      </c>
      <c r="C52" s="414" t="s">
        <v>232</v>
      </c>
      <c r="D52" s="413">
        <v>0</v>
      </c>
      <c r="E52" s="413"/>
      <c r="F52" s="413"/>
      <c r="G52" s="413"/>
      <c r="H52" s="413"/>
      <c r="I52" s="413"/>
      <c r="J52" s="413"/>
      <c r="K52" s="413"/>
      <c r="L52" s="413"/>
      <c r="M52" s="413"/>
      <c r="N52" s="413"/>
    </row>
    <row r="53" spans="1:14" ht="14.1" customHeight="1" x14ac:dyDescent="0.2">
      <c r="A53" s="401"/>
      <c r="B53" s="402" t="s">
        <v>309</v>
      </c>
      <c r="C53" s="414" t="s">
        <v>472</v>
      </c>
      <c r="D53" s="413">
        <v>0</v>
      </c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4.1" customHeight="1" x14ac:dyDescent="0.2">
      <c r="A54" s="401"/>
      <c r="B54" s="402" t="s">
        <v>233</v>
      </c>
      <c r="C54" s="414" t="s">
        <v>234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4.1" customHeight="1" x14ac:dyDescent="0.2">
      <c r="A55" s="401"/>
      <c r="B55" s="402" t="s">
        <v>406</v>
      </c>
      <c r="C55" s="414" t="s">
        <v>394</v>
      </c>
      <c r="D55" s="413">
        <v>33502</v>
      </c>
      <c r="E55" s="413">
        <v>14205</v>
      </c>
      <c r="F55" s="413">
        <v>3015</v>
      </c>
      <c r="G55" s="413">
        <v>1500</v>
      </c>
      <c r="H55" s="413"/>
      <c r="I55" s="413">
        <v>2680</v>
      </c>
      <c r="J55" s="413">
        <v>12102</v>
      </c>
      <c r="K55" s="413"/>
      <c r="L55" s="413"/>
      <c r="M55" s="413"/>
      <c r="N55" s="413"/>
    </row>
    <row r="56" spans="1:14" ht="14.1" customHeight="1" x14ac:dyDescent="0.2">
      <c r="A56" s="401"/>
      <c r="B56" s="402" t="s">
        <v>514</v>
      </c>
      <c r="C56" s="414" t="s">
        <v>515</v>
      </c>
      <c r="D56" s="413">
        <v>1481</v>
      </c>
      <c r="E56" s="413"/>
      <c r="F56" s="413"/>
      <c r="G56" s="413">
        <v>1481</v>
      </c>
      <c r="H56" s="413"/>
      <c r="I56" s="413"/>
      <c r="J56" s="413"/>
      <c r="K56" s="413"/>
      <c r="L56" s="413"/>
      <c r="M56" s="413"/>
      <c r="N56" s="413"/>
    </row>
    <row r="57" spans="1:14" ht="14.1" customHeight="1" x14ac:dyDescent="0.2">
      <c r="A57" s="401"/>
      <c r="B57" s="402" t="s">
        <v>498</v>
      </c>
      <c r="C57" s="414" t="s">
        <v>446</v>
      </c>
      <c r="D57" s="413">
        <v>0</v>
      </c>
      <c r="E57" s="413"/>
      <c r="F57" s="413"/>
      <c r="G57" s="413"/>
      <c r="H57" s="413"/>
      <c r="I57" s="413"/>
      <c r="J57" s="413"/>
      <c r="K57" s="413"/>
      <c r="L57" s="413"/>
      <c r="M57" s="413"/>
      <c r="N57" s="413"/>
    </row>
    <row r="58" spans="1:14" ht="14.1" customHeight="1" x14ac:dyDescent="0.2">
      <c r="A58" s="401"/>
      <c r="B58" s="402" t="s">
        <v>275</v>
      </c>
      <c r="C58" s="414" t="s">
        <v>138</v>
      </c>
      <c r="D58" s="413">
        <v>0</v>
      </c>
      <c r="E58" s="413"/>
      <c r="F58" s="413"/>
      <c r="G58" s="413"/>
      <c r="H58" s="413"/>
      <c r="I58" s="413"/>
      <c r="J58" s="413"/>
      <c r="K58" s="413"/>
      <c r="L58" s="413"/>
      <c r="M58" s="413"/>
      <c r="N58" s="413"/>
    </row>
    <row r="59" spans="1:14" ht="14.1" customHeight="1" x14ac:dyDescent="0.2">
      <c r="A59" s="404" t="s">
        <v>235</v>
      </c>
      <c r="B59" s="549" t="s">
        <v>236</v>
      </c>
      <c r="C59" s="550"/>
      <c r="D59" s="417">
        <v>0</v>
      </c>
      <c r="E59" s="417">
        <v>0</v>
      </c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7">
        <v>0</v>
      </c>
      <c r="L59" s="417">
        <v>0</v>
      </c>
      <c r="M59" s="417">
        <v>0</v>
      </c>
      <c r="N59" s="417">
        <v>0</v>
      </c>
    </row>
    <row r="60" spans="1:14" ht="14.1" customHeight="1" x14ac:dyDescent="0.2">
      <c r="A60" s="405"/>
      <c r="B60" s="403" t="s">
        <v>237</v>
      </c>
      <c r="C60" s="418" t="s">
        <v>238</v>
      </c>
      <c r="D60" s="420">
        <v>0</v>
      </c>
      <c r="E60" s="420"/>
      <c r="F60" s="420"/>
      <c r="G60" s="420"/>
      <c r="H60" s="420"/>
      <c r="I60" s="420"/>
      <c r="J60" s="420"/>
      <c r="K60" s="420"/>
      <c r="L60" s="420"/>
      <c r="M60" s="420"/>
      <c r="N60" s="420"/>
    </row>
  </sheetData>
  <mergeCells count="11">
    <mergeCell ref="B15:C15"/>
    <mergeCell ref="A3:C3"/>
    <mergeCell ref="A1:F1"/>
    <mergeCell ref="B51:C51"/>
    <mergeCell ref="B4:C4"/>
    <mergeCell ref="B11:C11"/>
    <mergeCell ref="B59:C59"/>
    <mergeCell ref="B24:C24"/>
    <mergeCell ref="B33:C33"/>
    <mergeCell ref="B44:C44"/>
    <mergeCell ref="B48:C4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&amp;C-27-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1"/>
  <sheetViews>
    <sheetView view="pageBreakPreview" zoomScaleNormal="100" zoomScaleSheetLayoutView="100" workbookViewId="0">
      <selection sqref="A1:D1"/>
    </sheetView>
  </sheetViews>
  <sheetFormatPr defaultColWidth="3.88671875" defaultRowHeight="12.9" customHeight="1" x14ac:dyDescent="0.15"/>
  <cols>
    <col min="1" max="1" width="3.77734375" style="59" bestFit="1" customWidth="1"/>
    <col min="2" max="2" width="7.6640625" style="59" customWidth="1"/>
    <col min="3" max="3" width="7.6640625" style="70" customWidth="1"/>
    <col min="4" max="5" width="7.6640625" style="59" customWidth="1"/>
    <col min="6" max="6" width="7.6640625" style="62" customWidth="1"/>
    <col min="7" max="7" width="2.6640625" style="43" customWidth="1"/>
    <col min="8" max="8" width="3.77734375" style="59" bestFit="1" customWidth="1"/>
    <col min="9" max="12" width="7.6640625" style="59" customWidth="1"/>
    <col min="13" max="13" width="7.6640625" style="62" customWidth="1"/>
    <col min="14" max="24" width="3.88671875" style="59" customWidth="1"/>
    <col min="25" max="16384" width="3.88671875" style="69"/>
  </cols>
  <sheetData>
    <row r="1" spans="1:24" ht="13.5" customHeight="1" x14ac:dyDescent="0.15">
      <c r="A1" s="545" t="s">
        <v>374</v>
      </c>
      <c r="B1" s="545"/>
      <c r="C1" s="545"/>
      <c r="D1" s="545"/>
      <c r="E1" s="29"/>
      <c r="F1" s="167"/>
      <c r="G1" s="14"/>
      <c r="H1" s="29"/>
      <c r="I1" s="29"/>
      <c r="J1" s="29"/>
      <c r="K1" s="29"/>
      <c r="L1" s="541" t="s">
        <v>30</v>
      </c>
      <c r="M1" s="541"/>
      <c r="S1" s="69"/>
      <c r="T1" s="69"/>
      <c r="U1" s="69"/>
      <c r="V1" s="69"/>
      <c r="W1" s="69"/>
      <c r="X1" s="69"/>
    </row>
    <row r="2" spans="1:24" ht="13.5" customHeight="1" x14ac:dyDescent="0.15">
      <c r="A2" s="567" t="s">
        <v>171</v>
      </c>
      <c r="B2" s="568"/>
      <c r="C2" s="568"/>
      <c r="D2" s="568"/>
      <c r="E2" s="568"/>
      <c r="F2" s="614"/>
      <c r="G2" s="15"/>
      <c r="H2" s="569" t="s">
        <v>33</v>
      </c>
      <c r="I2" s="544"/>
      <c r="J2" s="544"/>
      <c r="K2" s="544"/>
      <c r="L2" s="544"/>
      <c r="M2" s="570"/>
      <c r="S2" s="69"/>
      <c r="T2" s="69"/>
      <c r="U2" s="69"/>
      <c r="V2" s="69"/>
      <c r="W2" s="69"/>
      <c r="X2" s="69"/>
    </row>
    <row r="3" spans="1:24" ht="13.5" customHeight="1" x14ac:dyDescent="0.15">
      <c r="A3" s="150"/>
      <c r="B3" s="14"/>
      <c r="C3" s="41"/>
      <c r="D3" s="339" t="s">
        <v>441</v>
      </c>
      <c r="E3" s="241" t="s">
        <v>502</v>
      </c>
      <c r="F3" s="145" t="s">
        <v>43</v>
      </c>
      <c r="G3" s="136"/>
      <c r="H3" s="259"/>
      <c r="I3" s="260"/>
      <c r="J3" s="260"/>
      <c r="K3" s="340" t="s">
        <v>441</v>
      </c>
      <c r="L3" s="283" t="s">
        <v>502</v>
      </c>
      <c r="M3" s="261" t="s">
        <v>43</v>
      </c>
      <c r="S3" s="69"/>
      <c r="T3" s="69"/>
      <c r="U3" s="69"/>
      <c r="V3" s="69"/>
      <c r="W3" s="69"/>
      <c r="X3" s="69"/>
    </row>
    <row r="4" spans="1:24" ht="13.5" customHeight="1" x14ac:dyDescent="0.15">
      <c r="A4" s="590" t="s">
        <v>38</v>
      </c>
      <c r="B4" s="591"/>
      <c r="C4" s="591"/>
      <c r="D4" s="445">
        <v>12895</v>
      </c>
      <c r="E4" s="446">
        <v>20018</v>
      </c>
      <c r="F4" s="169">
        <v>7123</v>
      </c>
      <c r="G4" s="42"/>
      <c r="H4" s="590"/>
      <c r="I4" s="591"/>
      <c r="J4" s="591"/>
      <c r="K4" s="341"/>
      <c r="L4" s="277"/>
      <c r="M4" s="263"/>
      <c r="S4" s="69"/>
      <c r="T4" s="69"/>
      <c r="U4" s="69"/>
      <c r="V4" s="69"/>
      <c r="W4" s="69"/>
      <c r="X4" s="69"/>
    </row>
    <row r="5" spans="1:24" s="197" customFormat="1" ht="13.5" customHeight="1" x14ac:dyDescent="0.15">
      <c r="A5" s="611" t="s">
        <v>404</v>
      </c>
      <c r="B5" s="612"/>
      <c r="C5" s="613"/>
      <c r="D5" s="337">
        <v>1057</v>
      </c>
      <c r="E5" s="275">
        <v>1316</v>
      </c>
      <c r="F5" s="367">
        <v>259</v>
      </c>
      <c r="G5" s="157"/>
      <c r="H5" s="615"/>
      <c r="I5" s="616"/>
      <c r="J5" s="616"/>
      <c r="K5" s="337"/>
      <c r="L5" s="275"/>
      <c r="M5" s="368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s="197" customFormat="1" ht="13.5" customHeight="1" x14ac:dyDescent="0.15">
      <c r="A6" s="150">
        <v>81</v>
      </c>
      <c r="B6" s="14" t="s">
        <v>117</v>
      </c>
      <c r="C6" s="41"/>
      <c r="D6" s="114">
        <v>3985</v>
      </c>
      <c r="E6" s="295">
        <v>7812</v>
      </c>
      <c r="F6" s="153">
        <v>3827</v>
      </c>
      <c r="G6" s="42"/>
      <c r="H6" s="150">
        <v>444</v>
      </c>
      <c r="I6" s="28" t="s">
        <v>402</v>
      </c>
      <c r="J6" s="14"/>
      <c r="K6" s="118">
        <v>79</v>
      </c>
      <c r="L6" s="244">
        <v>80</v>
      </c>
      <c r="M6" s="163">
        <v>1</v>
      </c>
      <c r="N6" s="14"/>
      <c r="O6" s="14"/>
      <c r="P6" s="14"/>
      <c r="Q6" s="14"/>
      <c r="R6" s="14"/>
    </row>
    <row r="7" spans="1:24" s="197" customFormat="1" ht="13.5" customHeight="1" x14ac:dyDescent="0.15">
      <c r="A7" s="150"/>
      <c r="B7" s="14"/>
      <c r="C7" s="41"/>
      <c r="D7" s="338">
        <v>272</v>
      </c>
      <c r="E7" s="276">
        <v>346</v>
      </c>
      <c r="F7" s="369">
        <v>74</v>
      </c>
      <c r="G7" s="42"/>
      <c r="H7" s="150"/>
      <c r="I7" s="14"/>
      <c r="J7" s="14"/>
      <c r="K7" s="338">
        <v>7</v>
      </c>
      <c r="L7" s="372">
        <v>8</v>
      </c>
      <c r="M7" s="369">
        <v>1</v>
      </c>
      <c r="N7" s="14"/>
      <c r="O7" s="14"/>
      <c r="P7" s="14"/>
      <c r="Q7" s="14"/>
      <c r="R7" s="14"/>
    </row>
    <row r="8" spans="1:24" s="197" customFormat="1" ht="13.5" customHeight="1" x14ac:dyDescent="0.15">
      <c r="A8" s="150"/>
      <c r="B8" s="14" t="s">
        <v>10</v>
      </c>
      <c r="C8" s="41"/>
      <c r="D8" s="114">
        <v>978</v>
      </c>
      <c r="E8" s="115">
        <v>586</v>
      </c>
      <c r="F8" s="153">
        <v>-392</v>
      </c>
      <c r="G8" s="42"/>
      <c r="H8" s="150"/>
      <c r="I8" s="14" t="s">
        <v>10</v>
      </c>
      <c r="J8" s="14"/>
      <c r="K8" s="114"/>
      <c r="L8" s="115">
        <v>80</v>
      </c>
      <c r="M8" s="162">
        <v>80</v>
      </c>
      <c r="N8" s="14"/>
      <c r="O8" s="14"/>
      <c r="P8" s="14"/>
      <c r="Q8" s="14"/>
      <c r="R8" s="14"/>
    </row>
    <row r="9" spans="1:24" s="197" customFormat="1" ht="13.5" customHeight="1" x14ac:dyDescent="0.15">
      <c r="A9" s="150"/>
      <c r="B9" s="14" t="s">
        <v>18</v>
      </c>
      <c r="C9" s="41"/>
      <c r="D9" s="114">
        <v>2018</v>
      </c>
      <c r="E9" s="115">
        <v>3534</v>
      </c>
      <c r="F9" s="153">
        <v>1516</v>
      </c>
      <c r="G9" s="42"/>
      <c r="H9" s="94"/>
      <c r="I9" s="29" t="s">
        <v>18</v>
      </c>
      <c r="J9" s="29"/>
      <c r="K9" s="119">
        <v>79</v>
      </c>
      <c r="L9" s="120"/>
      <c r="M9" s="161">
        <v>-79</v>
      </c>
      <c r="N9" s="14"/>
      <c r="O9" s="14"/>
      <c r="P9" s="14"/>
      <c r="Q9" s="14"/>
      <c r="R9" s="14"/>
    </row>
    <row r="10" spans="1:24" s="197" customFormat="1" ht="13.5" customHeight="1" x14ac:dyDescent="0.15">
      <c r="A10" s="150"/>
      <c r="B10" s="14" t="s">
        <v>415</v>
      </c>
      <c r="C10" s="41"/>
      <c r="D10" s="114"/>
      <c r="E10" s="115">
        <v>3</v>
      </c>
      <c r="F10" s="153">
        <v>3</v>
      </c>
      <c r="G10" s="42"/>
      <c r="H10" s="150">
        <v>451</v>
      </c>
      <c r="I10" s="28" t="s">
        <v>462</v>
      </c>
      <c r="J10" s="14"/>
      <c r="K10" s="118">
        <v>12</v>
      </c>
      <c r="L10" s="244">
        <v>182</v>
      </c>
      <c r="M10" s="163">
        <v>170</v>
      </c>
      <c r="N10" s="14"/>
      <c r="O10" s="14"/>
      <c r="P10" s="14"/>
      <c r="Q10" s="14"/>
      <c r="R10" s="14"/>
    </row>
    <row r="11" spans="1:24" s="197" customFormat="1" ht="13.5" customHeight="1" x14ac:dyDescent="0.15">
      <c r="A11" s="150"/>
      <c r="B11" s="14" t="s">
        <v>418</v>
      </c>
      <c r="C11" s="41"/>
      <c r="D11" s="114">
        <v>698</v>
      </c>
      <c r="E11" s="115">
        <v>3612</v>
      </c>
      <c r="F11" s="153">
        <v>2914</v>
      </c>
      <c r="G11" s="42"/>
      <c r="H11" s="150"/>
      <c r="I11" s="14"/>
      <c r="J11" s="14"/>
      <c r="K11" s="338">
        <v>2</v>
      </c>
      <c r="L11" s="372">
        <v>30</v>
      </c>
      <c r="M11" s="369">
        <v>28</v>
      </c>
      <c r="N11" s="14"/>
      <c r="O11" s="14"/>
      <c r="P11" s="14"/>
      <c r="Q11" s="14"/>
      <c r="R11" s="14"/>
    </row>
    <row r="12" spans="1:24" s="197" customFormat="1" ht="13.5" customHeight="1" x14ac:dyDescent="0.15">
      <c r="A12" s="150"/>
      <c r="B12" s="14" t="s">
        <v>474</v>
      </c>
      <c r="C12" s="41"/>
      <c r="D12" s="370">
        <v>102</v>
      </c>
      <c r="E12" s="371">
        <v>77</v>
      </c>
      <c r="F12" s="153">
        <v>-25</v>
      </c>
      <c r="G12" s="42"/>
      <c r="H12" s="94"/>
      <c r="I12" s="29" t="s">
        <v>478</v>
      </c>
      <c r="J12" s="29"/>
      <c r="K12" s="119">
        <v>12</v>
      </c>
      <c r="L12" s="120">
        <v>182</v>
      </c>
      <c r="M12" s="161">
        <v>170</v>
      </c>
      <c r="N12" s="14"/>
      <c r="O12" s="14"/>
      <c r="P12" s="14"/>
      <c r="Q12" s="14"/>
      <c r="R12" s="14"/>
    </row>
    <row r="13" spans="1:24" s="197" customFormat="1" ht="13.5" customHeight="1" x14ac:dyDescent="0.15">
      <c r="A13" s="150"/>
      <c r="B13" s="14" t="s">
        <v>476</v>
      </c>
      <c r="C13" s="41"/>
      <c r="D13" s="370">
        <v>189</v>
      </c>
      <c r="E13" s="371"/>
      <c r="F13" s="153">
        <v>-189</v>
      </c>
      <c r="G13" s="42"/>
      <c r="H13" s="150">
        <v>471</v>
      </c>
      <c r="I13" s="14" t="s">
        <v>463</v>
      </c>
      <c r="J13" s="14"/>
      <c r="K13" s="118">
        <v>2</v>
      </c>
      <c r="L13" s="244">
        <v>3</v>
      </c>
      <c r="M13" s="163">
        <v>1</v>
      </c>
      <c r="N13" s="14"/>
      <c r="O13" s="14"/>
      <c r="P13" s="14"/>
      <c r="Q13" s="14"/>
      <c r="R13" s="14"/>
    </row>
    <row r="14" spans="1:24" s="197" customFormat="1" ht="13.5" customHeight="1" x14ac:dyDescent="0.15">
      <c r="A14" s="132">
        <v>92</v>
      </c>
      <c r="B14" s="22" t="s">
        <v>108</v>
      </c>
      <c r="C14" s="36"/>
      <c r="D14" s="118">
        <v>0</v>
      </c>
      <c r="E14" s="244">
        <v>40</v>
      </c>
      <c r="F14" s="156">
        <v>40</v>
      </c>
      <c r="G14" s="42"/>
      <c r="H14" s="150"/>
      <c r="I14" s="14"/>
      <c r="J14" s="14"/>
      <c r="K14" s="338">
        <v>1</v>
      </c>
      <c r="L14" s="372">
        <v>2</v>
      </c>
      <c r="M14" s="369">
        <v>1</v>
      </c>
      <c r="N14" s="14"/>
      <c r="O14" s="14"/>
      <c r="P14" s="14"/>
      <c r="Q14" s="14"/>
      <c r="R14" s="14"/>
    </row>
    <row r="15" spans="1:24" ht="13.5" customHeight="1" x14ac:dyDescent="0.15">
      <c r="A15" s="150"/>
      <c r="B15" s="14"/>
      <c r="C15" s="41"/>
      <c r="D15" s="338">
        <v>0</v>
      </c>
      <c r="E15" s="276">
        <v>4</v>
      </c>
      <c r="F15" s="369">
        <v>4</v>
      </c>
      <c r="G15" s="42"/>
      <c r="H15" s="150"/>
      <c r="I15" s="14" t="s">
        <v>10</v>
      </c>
      <c r="J15" s="14"/>
      <c r="K15" s="114"/>
      <c r="L15" s="115">
        <v>1</v>
      </c>
      <c r="M15" s="162">
        <v>1</v>
      </c>
      <c r="S15" s="69"/>
      <c r="T15" s="69"/>
      <c r="U15" s="69"/>
      <c r="V15" s="69"/>
      <c r="W15" s="69"/>
      <c r="X15" s="69"/>
    </row>
    <row r="16" spans="1:24" ht="13.5" customHeight="1" x14ac:dyDescent="0.15">
      <c r="A16" s="94"/>
      <c r="B16" s="29" t="s">
        <v>18</v>
      </c>
      <c r="C16" s="45"/>
      <c r="D16" s="119"/>
      <c r="E16" s="120">
        <v>40</v>
      </c>
      <c r="F16" s="155">
        <v>40</v>
      </c>
      <c r="H16" s="150"/>
      <c r="I16" s="14" t="s">
        <v>18</v>
      </c>
      <c r="J16" s="14"/>
      <c r="K16" s="114"/>
      <c r="L16" s="115">
        <v>2</v>
      </c>
      <c r="M16" s="162">
        <v>2</v>
      </c>
      <c r="S16" s="69"/>
      <c r="T16" s="69"/>
      <c r="U16" s="69"/>
      <c r="V16" s="69"/>
      <c r="W16" s="69"/>
      <c r="X16" s="69"/>
    </row>
    <row r="17" spans="1:24" ht="13.5" customHeight="1" x14ac:dyDescent="0.15">
      <c r="A17" s="132">
        <v>121</v>
      </c>
      <c r="B17" s="22" t="s">
        <v>516</v>
      </c>
      <c r="C17" s="36"/>
      <c r="D17" s="118">
        <v>0</v>
      </c>
      <c r="E17" s="244">
        <v>3</v>
      </c>
      <c r="F17" s="156">
        <v>3</v>
      </c>
      <c r="H17" s="94"/>
      <c r="I17" s="29" t="s">
        <v>475</v>
      </c>
      <c r="J17" s="29"/>
      <c r="K17" s="119">
        <v>2</v>
      </c>
      <c r="L17" s="120"/>
      <c r="M17" s="161">
        <v>-2</v>
      </c>
      <c r="S17" s="69"/>
      <c r="T17" s="69"/>
      <c r="U17" s="69"/>
      <c r="V17" s="69"/>
      <c r="W17" s="69"/>
      <c r="X17" s="69"/>
    </row>
    <row r="18" spans="1:24" ht="13.5" customHeight="1" x14ac:dyDescent="0.15">
      <c r="A18" s="150"/>
      <c r="B18" s="14"/>
      <c r="C18" s="41"/>
      <c r="D18" s="338">
        <v>0</v>
      </c>
      <c r="E18" s="276">
        <v>1</v>
      </c>
      <c r="F18" s="369">
        <v>1</v>
      </c>
      <c r="H18" s="132">
        <v>491</v>
      </c>
      <c r="I18" s="22" t="s">
        <v>473</v>
      </c>
      <c r="J18" s="22"/>
      <c r="K18" s="118">
        <v>2072</v>
      </c>
      <c r="L18" s="244">
        <v>4908</v>
      </c>
      <c r="M18" s="273">
        <v>2836</v>
      </c>
      <c r="S18" s="69"/>
      <c r="T18" s="69"/>
      <c r="U18" s="69"/>
      <c r="V18" s="69"/>
      <c r="W18" s="69"/>
      <c r="X18" s="69"/>
    </row>
    <row r="19" spans="1:24" ht="13.5" customHeight="1" x14ac:dyDescent="0.15">
      <c r="A19" s="94"/>
      <c r="B19" s="29" t="s">
        <v>10</v>
      </c>
      <c r="C19" s="45"/>
      <c r="D19" s="119"/>
      <c r="E19" s="120">
        <v>3</v>
      </c>
      <c r="F19" s="155">
        <v>3</v>
      </c>
      <c r="H19" s="150"/>
      <c r="I19" s="14"/>
      <c r="J19" s="14"/>
      <c r="K19" s="338">
        <v>192</v>
      </c>
      <c r="L19" s="276">
        <v>424</v>
      </c>
      <c r="M19" s="374">
        <v>232</v>
      </c>
      <c r="S19" s="69"/>
      <c r="T19" s="69"/>
      <c r="U19" s="69"/>
      <c r="V19" s="69"/>
      <c r="W19" s="69"/>
      <c r="X19" s="69"/>
    </row>
    <row r="20" spans="1:24" ht="13.5" customHeight="1" x14ac:dyDescent="0.15">
      <c r="A20" s="150">
        <v>255</v>
      </c>
      <c r="B20" s="14" t="s">
        <v>408</v>
      </c>
      <c r="C20" s="41"/>
      <c r="D20" s="114">
        <v>377</v>
      </c>
      <c r="E20" s="115">
        <v>534</v>
      </c>
      <c r="F20" s="153">
        <v>157</v>
      </c>
      <c r="H20" s="150"/>
      <c r="I20" s="14" t="s">
        <v>18</v>
      </c>
      <c r="J20" s="14"/>
      <c r="K20" s="114">
        <v>992</v>
      </c>
      <c r="L20" s="115">
        <v>2117</v>
      </c>
      <c r="M20" s="164">
        <v>1125</v>
      </c>
      <c r="S20" s="69"/>
      <c r="T20" s="69"/>
      <c r="U20" s="69"/>
      <c r="V20" s="69"/>
      <c r="W20" s="69"/>
      <c r="X20" s="69"/>
    </row>
    <row r="21" spans="1:24" ht="13.5" customHeight="1" x14ac:dyDescent="0.15">
      <c r="A21" s="150"/>
      <c r="B21" s="14"/>
      <c r="C21" s="41"/>
      <c r="D21" s="338">
        <v>34</v>
      </c>
      <c r="E21" s="276">
        <v>44</v>
      </c>
      <c r="F21" s="369">
        <v>10</v>
      </c>
      <c r="H21" s="150"/>
      <c r="I21" s="14" t="s">
        <v>415</v>
      </c>
      <c r="J21" s="14"/>
      <c r="K21" s="114">
        <v>921</v>
      </c>
      <c r="L21" s="115">
        <v>2791</v>
      </c>
      <c r="M21" s="164">
        <v>1870</v>
      </c>
      <c r="S21" s="69"/>
      <c r="T21" s="69"/>
      <c r="U21" s="69"/>
      <c r="V21" s="69"/>
      <c r="W21" s="69"/>
      <c r="X21" s="69"/>
    </row>
    <row r="22" spans="1:24" ht="13.5" customHeight="1" x14ac:dyDescent="0.15">
      <c r="A22" s="150"/>
      <c r="B22" s="14" t="s">
        <v>477</v>
      </c>
      <c r="C22" s="41"/>
      <c r="D22" s="114">
        <v>341</v>
      </c>
      <c r="E22" s="115">
        <v>534</v>
      </c>
      <c r="F22" s="153">
        <v>193</v>
      </c>
      <c r="H22" s="150"/>
      <c r="I22" s="14" t="s">
        <v>10</v>
      </c>
      <c r="J22" s="14"/>
      <c r="K22" s="114">
        <v>102</v>
      </c>
      <c r="L22" s="115"/>
      <c r="M22" s="164">
        <v>-102</v>
      </c>
      <c r="S22" s="69"/>
      <c r="T22" s="69"/>
      <c r="U22" s="69"/>
      <c r="V22" s="69"/>
      <c r="W22" s="69"/>
      <c r="X22" s="69"/>
    </row>
    <row r="23" spans="1:24" ht="13.5" customHeight="1" x14ac:dyDescent="0.15">
      <c r="A23" s="94"/>
      <c r="B23" s="29" t="s">
        <v>478</v>
      </c>
      <c r="C23" s="45"/>
      <c r="D23" s="119">
        <v>36</v>
      </c>
      <c r="E23" s="120"/>
      <c r="F23" s="153">
        <v>-36</v>
      </c>
      <c r="H23" s="94"/>
      <c r="I23" s="29" t="s">
        <v>483</v>
      </c>
      <c r="J23" s="29"/>
      <c r="K23" s="119">
        <v>57</v>
      </c>
      <c r="L23" s="120"/>
      <c r="M23" s="168">
        <v>-57</v>
      </c>
      <c r="S23" s="69"/>
      <c r="T23" s="69"/>
      <c r="U23" s="69"/>
      <c r="V23" s="69"/>
      <c r="W23" s="69"/>
      <c r="X23" s="69"/>
    </row>
    <row r="24" spans="1:24" ht="13.5" customHeight="1" x14ac:dyDescent="0.15">
      <c r="A24" s="132">
        <v>261</v>
      </c>
      <c r="B24" s="22" t="s">
        <v>102</v>
      </c>
      <c r="C24" s="36"/>
      <c r="D24" s="118">
        <v>128</v>
      </c>
      <c r="E24" s="244">
        <v>0</v>
      </c>
      <c r="F24" s="156">
        <v>-128</v>
      </c>
      <c r="H24" s="150">
        <v>511</v>
      </c>
      <c r="I24" s="14" t="s">
        <v>394</v>
      </c>
      <c r="J24" s="14"/>
      <c r="K24" s="118">
        <v>654</v>
      </c>
      <c r="L24" s="244">
        <v>0</v>
      </c>
      <c r="M24" s="163">
        <v>-654</v>
      </c>
      <c r="S24" s="69"/>
      <c r="T24" s="69"/>
      <c r="U24" s="69"/>
      <c r="V24" s="69"/>
      <c r="W24" s="69"/>
      <c r="X24" s="69"/>
    </row>
    <row r="25" spans="1:24" ht="13.5" customHeight="1" x14ac:dyDescent="0.15">
      <c r="A25" s="150"/>
      <c r="B25" s="14"/>
      <c r="C25" s="41"/>
      <c r="D25" s="338">
        <v>17</v>
      </c>
      <c r="E25" s="276">
        <v>0</v>
      </c>
      <c r="F25" s="369">
        <v>-17</v>
      </c>
      <c r="H25" s="150"/>
      <c r="I25" s="14"/>
      <c r="J25" s="14"/>
      <c r="K25" s="338">
        <v>56</v>
      </c>
      <c r="L25" s="372">
        <v>0</v>
      </c>
      <c r="M25" s="369">
        <v>-56</v>
      </c>
    </row>
    <row r="26" spans="1:24" ht="13.5" customHeight="1" x14ac:dyDescent="0.15">
      <c r="A26" s="150"/>
      <c r="B26" s="14" t="s">
        <v>10</v>
      </c>
      <c r="C26" s="41"/>
      <c r="D26" s="114">
        <v>28</v>
      </c>
      <c r="E26" s="115"/>
      <c r="F26" s="153">
        <v>-28</v>
      </c>
      <c r="H26" s="150"/>
      <c r="I26" s="14" t="s">
        <v>415</v>
      </c>
      <c r="J26" s="14"/>
      <c r="K26" s="114">
        <v>629</v>
      </c>
      <c r="L26" s="115"/>
      <c r="M26" s="162">
        <v>-629</v>
      </c>
    </row>
    <row r="27" spans="1:24" ht="13.5" customHeight="1" x14ac:dyDescent="0.15">
      <c r="A27" s="150"/>
      <c r="B27" s="14" t="s">
        <v>475</v>
      </c>
      <c r="C27" s="41"/>
      <c r="D27" s="114">
        <v>17</v>
      </c>
      <c r="E27" s="115"/>
      <c r="F27" s="153">
        <v>-17</v>
      </c>
      <c r="H27" s="94"/>
      <c r="I27" s="29" t="s">
        <v>17</v>
      </c>
      <c r="J27" s="29"/>
      <c r="K27" s="119">
        <v>25</v>
      </c>
      <c r="L27" s="120"/>
      <c r="M27" s="161">
        <v>-25</v>
      </c>
    </row>
    <row r="28" spans="1:24" ht="13.5" customHeight="1" x14ac:dyDescent="0.15">
      <c r="A28" s="150"/>
      <c r="B28" s="14" t="s">
        <v>479</v>
      </c>
      <c r="C28" s="41"/>
      <c r="D28" s="114">
        <v>53</v>
      </c>
      <c r="E28" s="295"/>
      <c r="F28" s="153">
        <v>-53</v>
      </c>
      <c r="H28" s="150">
        <v>521</v>
      </c>
      <c r="I28" s="14" t="s">
        <v>449</v>
      </c>
      <c r="J28" s="14"/>
      <c r="K28" s="118">
        <v>37</v>
      </c>
      <c r="L28" s="244">
        <v>82</v>
      </c>
      <c r="M28" s="163">
        <v>45</v>
      </c>
    </row>
    <row r="29" spans="1:24" ht="13.5" customHeight="1" x14ac:dyDescent="0.15">
      <c r="A29" s="150"/>
      <c r="B29" s="14" t="s">
        <v>480</v>
      </c>
      <c r="C29" s="41"/>
      <c r="D29" s="114">
        <v>3</v>
      </c>
      <c r="E29" s="295"/>
      <c r="F29" s="153">
        <v>-3</v>
      </c>
      <c r="H29" s="150"/>
      <c r="I29" s="14"/>
      <c r="J29" s="14"/>
      <c r="K29" s="338">
        <v>21</v>
      </c>
      <c r="L29" s="276">
        <v>48</v>
      </c>
      <c r="M29" s="369">
        <v>27</v>
      </c>
    </row>
    <row r="30" spans="1:24" ht="13.5" customHeight="1" x14ac:dyDescent="0.15">
      <c r="A30" s="150"/>
      <c r="B30" s="14" t="s">
        <v>481</v>
      </c>
      <c r="C30" s="41"/>
      <c r="D30" s="114">
        <v>25</v>
      </c>
      <c r="E30" s="295"/>
      <c r="F30" s="153">
        <v>-25</v>
      </c>
      <c r="H30" s="150"/>
      <c r="I30" s="14" t="s">
        <v>18</v>
      </c>
      <c r="J30" s="14"/>
      <c r="K30" s="114">
        <v>21</v>
      </c>
      <c r="L30" s="115">
        <v>55</v>
      </c>
      <c r="M30" s="162">
        <v>34</v>
      </c>
    </row>
    <row r="31" spans="1:24" ht="13.5" customHeight="1" x14ac:dyDescent="0.15">
      <c r="A31" s="94"/>
      <c r="B31" s="29" t="s">
        <v>482</v>
      </c>
      <c r="C31" s="45"/>
      <c r="D31" s="119">
        <v>2</v>
      </c>
      <c r="E31" s="332"/>
      <c r="F31" s="155">
        <v>-2</v>
      </c>
      <c r="H31" s="150"/>
      <c r="I31" s="14" t="s">
        <v>415</v>
      </c>
      <c r="J31" s="14"/>
      <c r="K31" s="114">
        <v>16</v>
      </c>
      <c r="L31" s="115">
        <v>27</v>
      </c>
      <c r="M31" s="162">
        <v>11</v>
      </c>
    </row>
    <row r="32" spans="1:24" ht="13.5" customHeight="1" x14ac:dyDescent="0.15">
      <c r="A32" s="91">
        <v>265</v>
      </c>
      <c r="B32" s="22" t="s">
        <v>459</v>
      </c>
      <c r="C32" s="36"/>
      <c r="D32" s="127">
        <v>97</v>
      </c>
      <c r="E32" s="246">
        <v>163</v>
      </c>
      <c r="F32" s="156">
        <v>66</v>
      </c>
      <c r="H32" s="132">
        <v>541</v>
      </c>
      <c r="I32" s="22" t="s">
        <v>464</v>
      </c>
      <c r="J32" s="22"/>
      <c r="K32" s="118">
        <v>576</v>
      </c>
      <c r="L32" s="244">
        <v>16</v>
      </c>
      <c r="M32" s="163">
        <v>-560</v>
      </c>
    </row>
    <row r="33" spans="1:13" ht="13.5" customHeight="1" x14ac:dyDescent="0.15">
      <c r="A33" s="92"/>
      <c r="B33" s="14"/>
      <c r="C33" s="41"/>
      <c r="D33" s="338">
        <v>8</v>
      </c>
      <c r="E33" s="276">
        <v>33</v>
      </c>
      <c r="F33" s="369">
        <v>25</v>
      </c>
      <c r="H33" s="150"/>
      <c r="I33" s="14"/>
      <c r="J33" s="14"/>
      <c r="K33" s="338">
        <v>60</v>
      </c>
      <c r="L33" s="276">
        <v>1</v>
      </c>
      <c r="M33" s="369">
        <v>-59</v>
      </c>
    </row>
    <row r="34" spans="1:13" ht="13.5" customHeight="1" x14ac:dyDescent="0.15">
      <c r="A34" s="92"/>
      <c r="B34" s="14" t="s">
        <v>10</v>
      </c>
      <c r="C34" s="41"/>
      <c r="D34" s="125"/>
      <c r="E34" s="249">
        <v>43</v>
      </c>
      <c r="F34" s="153">
        <v>43</v>
      </c>
      <c r="H34" s="150"/>
      <c r="I34" s="14" t="s">
        <v>18</v>
      </c>
      <c r="J34" s="14"/>
      <c r="K34" s="114">
        <v>9</v>
      </c>
      <c r="L34" s="115"/>
      <c r="M34" s="162">
        <v>-9</v>
      </c>
    </row>
    <row r="35" spans="1:13" ht="13.5" customHeight="1" x14ac:dyDescent="0.15">
      <c r="A35" s="92"/>
      <c r="B35" s="14" t="s">
        <v>18</v>
      </c>
      <c r="C35" s="41"/>
      <c r="D35" s="125">
        <v>41</v>
      </c>
      <c r="E35" s="249">
        <v>103</v>
      </c>
      <c r="F35" s="153">
        <v>62</v>
      </c>
      <c r="H35" s="150"/>
      <c r="I35" s="14" t="s">
        <v>415</v>
      </c>
      <c r="J35" s="14"/>
      <c r="K35" s="114">
        <v>516</v>
      </c>
      <c r="L35" s="115"/>
      <c r="M35" s="162">
        <v>-516</v>
      </c>
    </row>
    <row r="36" spans="1:13" ht="13.5" customHeight="1" x14ac:dyDescent="0.15">
      <c r="A36" s="92"/>
      <c r="B36" s="14" t="s">
        <v>476</v>
      </c>
      <c r="C36" s="41"/>
      <c r="D36" s="125">
        <v>28</v>
      </c>
      <c r="E36" s="249"/>
      <c r="F36" s="153">
        <v>-28</v>
      </c>
      <c r="H36" s="94"/>
      <c r="I36" s="29" t="s">
        <v>419</v>
      </c>
      <c r="J36" s="29"/>
      <c r="K36" s="119">
        <v>51</v>
      </c>
      <c r="L36" s="120">
        <v>16</v>
      </c>
      <c r="M36" s="161">
        <v>-35</v>
      </c>
    </row>
    <row r="37" spans="1:13" ht="13.5" customHeight="1" x14ac:dyDescent="0.15">
      <c r="A37" s="93"/>
      <c r="B37" s="29" t="s">
        <v>484</v>
      </c>
      <c r="C37" s="45"/>
      <c r="D37" s="126">
        <v>28</v>
      </c>
      <c r="E37" s="243">
        <v>17</v>
      </c>
      <c r="F37" s="155">
        <v>-11</v>
      </c>
      <c r="H37" s="132"/>
      <c r="I37" s="22"/>
      <c r="J37" s="22"/>
      <c r="K37" s="22"/>
      <c r="L37" s="22"/>
      <c r="M37" s="273"/>
    </row>
    <row r="38" spans="1:13" ht="13.5" customHeight="1" x14ac:dyDescent="0.15">
      <c r="A38" s="132">
        <v>324</v>
      </c>
      <c r="B38" s="22" t="s">
        <v>152</v>
      </c>
      <c r="C38" s="36"/>
      <c r="D38" s="127">
        <v>0</v>
      </c>
      <c r="E38" s="246">
        <v>12</v>
      </c>
      <c r="F38" s="156">
        <v>12</v>
      </c>
      <c r="H38" s="150"/>
      <c r="I38" s="14"/>
      <c r="J38" s="14"/>
      <c r="K38" s="14"/>
      <c r="L38" s="14"/>
      <c r="M38" s="164"/>
    </row>
    <row r="39" spans="1:13" ht="13.5" customHeight="1" x14ac:dyDescent="0.15">
      <c r="A39" s="150"/>
      <c r="B39" s="14"/>
      <c r="C39" s="41"/>
      <c r="D39" s="338">
        <v>0</v>
      </c>
      <c r="E39" s="276">
        <v>2</v>
      </c>
      <c r="F39" s="369">
        <v>2</v>
      </c>
      <c r="H39" s="150"/>
      <c r="I39" s="14"/>
      <c r="J39" s="14"/>
      <c r="K39" s="14"/>
      <c r="L39" s="14"/>
      <c r="M39" s="164"/>
    </row>
    <row r="40" spans="1:13" ht="13.5" customHeight="1" x14ac:dyDescent="0.15">
      <c r="A40" s="93"/>
      <c r="B40" s="29" t="s">
        <v>413</v>
      </c>
      <c r="C40" s="45"/>
      <c r="D40" s="126"/>
      <c r="E40" s="243">
        <v>12</v>
      </c>
      <c r="F40" s="155">
        <v>12</v>
      </c>
      <c r="H40" s="150"/>
      <c r="I40" s="14"/>
      <c r="J40" s="14"/>
      <c r="K40" s="14"/>
      <c r="L40" s="14"/>
      <c r="M40" s="164"/>
    </row>
    <row r="41" spans="1:13" ht="13.5" customHeight="1" x14ac:dyDescent="0.15">
      <c r="A41" s="91">
        <v>351</v>
      </c>
      <c r="B41" s="22" t="s">
        <v>156</v>
      </c>
      <c r="C41" s="36"/>
      <c r="D41" s="127">
        <v>14</v>
      </c>
      <c r="E41" s="246">
        <v>0</v>
      </c>
      <c r="F41" s="156">
        <v>-14</v>
      </c>
      <c r="H41" s="150"/>
      <c r="I41" s="14"/>
      <c r="J41" s="14"/>
      <c r="K41" s="14"/>
      <c r="L41" s="14"/>
      <c r="M41" s="164"/>
    </row>
    <row r="42" spans="1:13" ht="13.5" customHeight="1" x14ac:dyDescent="0.15">
      <c r="A42" s="92"/>
      <c r="B42" s="14"/>
      <c r="C42" s="41"/>
      <c r="D42" s="338">
        <v>2</v>
      </c>
      <c r="E42" s="276">
        <v>0</v>
      </c>
      <c r="F42" s="369">
        <v>-2</v>
      </c>
      <c r="H42" s="150"/>
      <c r="I42" s="14"/>
      <c r="J42" s="14"/>
      <c r="K42" s="28"/>
      <c r="L42" s="28"/>
      <c r="M42" s="343"/>
    </row>
    <row r="43" spans="1:13" ht="13.5" customHeight="1" x14ac:dyDescent="0.15">
      <c r="A43" s="93"/>
      <c r="B43" s="29" t="s">
        <v>417</v>
      </c>
      <c r="C43" s="45"/>
      <c r="D43" s="126">
        <v>14</v>
      </c>
      <c r="E43" s="243"/>
      <c r="F43" s="155">
        <v>-14</v>
      </c>
      <c r="H43" s="150"/>
      <c r="I43" s="14"/>
      <c r="J43" s="14"/>
      <c r="K43" s="14"/>
      <c r="L43" s="14"/>
      <c r="M43" s="61"/>
    </row>
    <row r="44" spans="1:13" ht="13.5" customHeight="1" x14ac:dyDescent="0.15">
      <c r="A44" s="91">
        <v>361</v>
      </c>
      <c r="B44" s="22" t="s">
        <v>49</v>
      </c>
      <c r="C44" s="36"/>
      <c r="D44" s="127">
        <v>1</v>
      </c>
      <c r="E44" s="246">
        <v>0</v>
      </c>
      <c r="F44" s="156">
        <v>-1</v>
      </c>
      <c r="H44" s="150"/>
      <c r="I44" s="14"/>
      <c r="J44" s="14"/>
      <c r="K44" s="14"/>
      <c r="L44" s="14"/>
      <c r="M44" s="61"/>
    </row>
    <row r="45" spans="1:13" ht="13.5" customHeight="1" x14ac:dyDescent="0.15">
      <c r="A45" s="92"/>
      <c r="B45" s="14"/>
      <c r="C45" s="41"/>
      <c r="D45" s="338">
        <v>1</v>
      </c>
      <c r="E45" s="276">
        <v>0</v>
      </c>
      <c r="F45" s="369">
        <v>-1</v>
      </c>
      <c r="H45" s="150"/>
      <c r="I45" s="14"/>
      <c r="J45" s="14"/>
      <c r="K45" s="14"/>
      <c r="L45" s="14"/>
      <c r="M45" s="61"/>
    </row>
    <row r="46" spans="1:13" ht="13.5" customHeight="1" x14ac:dyDescent="0.15">
      <c r="A46" s="93"/>
      <c r="B46" s="29" t="s">
        <v>10</v>
      </c>
      <c r="C46" s="45"/>
      <c r="D46" s="126">
        <v>1</v>
      </c>
      <c r="E46" s="243"/>
      <c r="F46" s="155">
        <v>-1</v>
      </c>
      <c r="H46" s="150"/>
      <c r="I46" s="14"/>
      <c r="J46" s="14"/>
      <c r="K46" s="14"/>
      <c r="L46" s="14"/>
      <c r="M46" s="61"/>
    </row>
    <row r="47" spans="1:13" ht="13.5" customHeight="1" x14ac:dyDescent="0.15">
      <c r="A47" s="91">
        <v>371</v>
      </c>
      <c r="B47" s="342" t="s">
        <v>399</v>
      </c>
      <c r="C47" s="342"/>
      <c r="D47" s="127">
        <v>4</v>
      </c>
      <c r="E47" s="246">
        <v>0</v>
      </c>
      <c r="F47" s="156">
        <v>-4</v>
      </c>
      <c r="H47" s="150"/>
      <c r="I47" s="14"/>
      <c r="J47" s="14"/>
      <c r="K47" s="14"/>
      <c r="L47" s="14"/>
      <c r="M47" s="61"/>
    </row>
    <row r="48" spans="1:13" ht="13.5" customHeight="1" x14ac:dyDescent="0.15">
      <c r="A48" s="92"/>
      <c r="B48" s="204"/>
      <c r="C48" s="239"/>
      <c r="D48" s="338">
        <v>2</v>
      </c>
      <c r="E48" s="276">
        <v>0</v>
      </c>
      <c r="F48" s="369">
        <v>-2</v>
      </c>
      <c r="H48" s="150"/>
      <c r="I48" s="14"/>
      <c r="J48" s="14"/>
      <c r="K48" s="14"/>
      <c r="L48" s="14"/>
      <c r="M48" s="61"/>
    </row>
    <row r="49" spans="1:13" ht="13.5" customHeight="1" x14ac:dyDescent="0.15">
      <c r="A49" s="93"/>
      <c r="B49" s="29" t="s">
        <v>415</v>
      </c>
      <c r="C49" s="45"/>
      <c r="D49" s="126">
        <v>4</v>
      </c>
      <c r="E49" s="243"/>
      <c r="F49" s="155">
        <v>-4</v>
      </c>
      <c r="G49" s="15"/>
      <c r="H49" s="150"/>
      <c r="I49" s="14"/>
      <c r="J49" s="14"/>
      <c r="K49" s="14"/>
      <c r="L49" s="14"/>
      <c r="M49" s="61"/>
    </row>
    <row r="50" spans="1:13" ht="13.5" customHeight="1" x14ac:dyDescent="0.15">
      <c r="A50" s="91">
        <v>381</v>
      </c>
      <c r="B50" s="22" t="s">
        <v>400</v>
      </c>
      <c r="C50" s="36"/>
      <c r="D50" s="127">
        <v>4809</v>
      </c>
      <c r="E50" s="246">
        <v>6183</v>
      </c>
      <c r="F50" s="156">
        <v>1374</v>
      </c>
      <c r="G50" s="15"/>
      <c r="H50" s="150"/>
      <c r="I50" s="14"/>
      <c r="J50" s="14"/>
      <c r="K50" s="14"/>
      <c r="L50" s="14"/>
      <c r="M50" s="61"/>
    </row>
    <row r="51" spans="1:13" ht="13.5" customHeight="1" x14ac:dyDescent="0.15">
      <c r="A51" s="92"/>
      <c r="B51" s="14"/>
      <c r="C51" s="41"/>
      <c r="D51" s="338">
        <v>376</v>
      </c>
      <c r="E51" s="276">
        <v>373</v>
      </c>
      <c r="F51" s="369">
        <v>-3</v>
      </c>
      <c r="G51" s="15"/>
      <c r="H51" s="150"/>
      <c r="I51" s="14"/>
      <c r="J51" s="14"/>
      <c r="K51" s="14"/>
      <c r="L51" s="14"/>
      <c r="M51" s="61"/>
    </row>
    <row r="52" spans="1:13" ht="13.5" customHeight="1" x14ac:dyDescent="0.15">
      <c r="A52" s="92"/>
      <c r="B52" s="14" t="s">
        <v>10</v>
      </c>
      <c r="C52" s="41"/>
      <c r="D52" s="125">
        <v>2099</v>
      </c>
      <c r="E52" s="249">
        <v>611</v>
      </c>
      <c r="F52" s="153">
        <v>-1488</v>
      </c>
      <c r="G52" s="136"/>
      <c r="H52" s="150"/>
      <c r="I52" s="14"/>
      <c r="J52" s="14"/>
      <c r="K52" s="14"/>
      <c r="L52" s="14"/>
      <c r="M52" s="61"/>
    </row>
    <row r="53" spans="1:13" ht="13.5" customHeight="1" x14ac:dyDescent="0.15">
      <c r="A53" s="93"/>
      <c r="B53" s="29" t="s">
        <v>18</v>
      </c>
      <c r="C53" s="45"/>
      <c r="D53" s="126">
        <v>2710</v>
      </c>
      <c r="E53" s="243">
        <v>5572</v>
      </c>
      <c r="F53" s="155">
        <v>2862</v>
      </c>
      <c r="G53" s="136"/>
      <c r="H53" s="150"/>
      <c r="I53" s="14"/>
      <c r="J53" s="14"/>
      <c r="K53" s="14"/>
      <c r="L53" s="14"/>
      <c r="M53" s="61"/>
    </row>
    <row r="54" spans="1:13" ht="13.5" customHeight="1" x14ac:dyDescent="0.15">
      <c r="A54" s="91">
        <v>401</v>
      </c>
      <c r="B54" s="19" t="s">
        <v>517</v>
      </c>
      <c r="C54" s="342"/>
      <c r="D54" s="127">
        <v>48</v>
      </c>
      <c r="E54" s="246">
        <v>0</v>
      </c>
      <c r="F54" s="156">
        <v>-48</v>
      </c>
      <c r="G54" s="42"/>
      <c r="H54" s="150"/>
      <c r="I54" s="14"/>
      <c r="J54" s="14"/>
      <c r="K54" s="14"/>
      <c r="L54" s="14"/>
      <c r="M54" s="61"/>
    </row>
    <row r="55" spans="1:13" ht="13.5" customHeight="1" x14ac:dyDescent="0.15">
      <c r="A55" s="92"/>
      <c r="B55" s="204"/>
      <c r="C55" s="239"/>
      <c r="D55" s="338">
        <v>6</v>
      </c>
      <c r="E55" s="276">
        <v>0</v>
      </c>
      <c r="F55" s="369">
        <v>-6</v>
      </c>
      <c r="G55" s="42"/>
      <c r="H55" s="150"/>
      <c r="I55" s="14"/>
      <c r="J55" s="14"/>
      <c r="K55" s="14"/>
      <c r="L55" s="14"/>
      <c r="M55" s="61"/>
    </row>
    <row r="56" spans="1:13" ht="13.5" customHeight="1" x14ac:dyDescent="0.15">
      <c r="A56" s="93"/>
      <c r="B56" s="29" t="s">
        <v>518</v>
      </c>
      <c r="C56" s="45"/>
      <c r="D56" s="126">
        <v>48</v>
      </c>
      <c r="E56" s="243"/>
      <c r="F56" s="155">
        <v>-48</v>
      </c>
      <c r="G56" s="42"/>
      <c r="H56" s="150"/>
      <c r="I56" s="14"/>
      <c r="J56" s="14"/>
      <c r="K56" s="14"/>
      <c r="L56" s="14"/>
      <c r="M56" s="61"/>
    </row>
    <row r="57" spans="1:13" ht="13.5" customHeight="1" x14ac:dyDescent="0.15">
      <c r="A57" s="132"/>
      <c r="B57" s="22"/>
      <c r="C57" s="36"/>
      <c r="D57" s="334"/>
      <c r="E57" s="334"/>
      <c r="F57" s="177"/>
      <c r="G57" s="42"/>
      <c r="H57" s="150"/>
      <c r="I57" s="14"/>
      <c r="J57" s="14"/>
      <c r="K57" s="14"/>
      <c r="L57" s="14"/>
      <c r="M57" s="61"/>
    </row>
    <row r="58" spans="1:13" ht="13.5" customHeight="1" x14ac:dyDescent="0.15">
      <c r="A58" s="150"/>
      <c r="B58" s="14"/>
      <c r="C58" s="41"/>
      <c r="D58" s="335"/>
      <c r="E58" s="335"/>
      <c r="F58" s="158"/>
      <c r="G58" s="42"/>
      <c r="H58" s="150"/>
      <c r="I58" s="14"/>
      <c r="J58" s="14"/>
      <c r="K58" s="14"/>
      <c r="L58" s="14"/>
      <c r="M58" s="61"/>
    </row>
    <row r="59" spans="1:13" ht="13.5" customHeight="1" x14ac:dyDescent="0.15">
      <c r="A59" s="150"/>
      <c r="B59" s="14"/>
      <c r="C59" s="41"/>
      <c r="D59" s="335"/>
      <c r="E59" s="335"/>
      <c r="F59" s="158"/>
      <c r="G59" s="42"/>
      <c r="H59" s="150"/>
      <c r="I59" s="14"/>
      <c r="J59" s="14"/>
      <c r="K59" s="14"/>
      <c r="L59" s="14"/>
      <c r="M59" s="61"/>
    </row>
    <row r="60" spans="1:13" ht="13.5" customHeight="1" x14ac:dyDescent="0.15">
      <c r="A60" s="93"/>
      <c r="B60" s="29"/>
      <c r="C60" s="45"/>
      <c r="D60" s="460"/>
      <c r="E60" s="460"/>
      <c r="F60" s="461"/>
      <c r="G60" s="42"/>
      <c r="H60" s="94"/>
      <c r="I60" s="29"/>
      <c r="J60" s="29"/>
      <c r="K60" s="29"/>
      <c r="L60" s="29"/>
      <c r="M60" s="170"/>
    </row>
    <row r="61" spans="1:13" ht="13.5" customHeight="1" x14ac:dyDescent="0.15">
      <c r="A61" s="63"/>
      <c r="B61" s="14"/>
      <c r="C61" s="41"/>
      <c r="D61" s="335"/>
      <c r="E61" s="335"/>
      <c r="F61" s="42"/>
      <c r="G61" s="42"/>
      <c r="H61" s="14"/>
      <c r="I61" s="14"/>
      <c r="J61" s="14"/>
      <c r="K61" s="14"/>
      <c r="L61" s="14"/>
      <c r="M61" s="14"/>
    </row>
    <row r="62" spans="1:13" ht="13.5" customHeight="1" x14ac:dyDescent="0.15">
      <c r="A62" s="14"/>
      <c r="B62" s="14"/>
      <c r="C62" s="41"/>
      <c r="D62" s="335"/>
      <c r="E62" s="335"/>
      <c r="F62" s="42"/>
      <c r="G62" s="42"/>
      <c r="H62" s="14"/>
      <c r="I62" s="14"/>
      <c r="J62" s="14"/>
      <c r="K62" s="14"/>
      <c r="L62" s="14"/>
      <c r="M62" s="14"/>
    </row>
    <row r="63" spans="1:13" ht="13.5" customHeight="1" x14ac:dyDescent="0.15">
      <c r="A63" s="15"/>
      <c r="B63" s="14"/>
      <c r="C63" s="41"/>
      <c r="D63" s="373"/>
      <c r="E63" s="373"/>
      <c r="F63" s="375"/>
      <c r="G63" s="42"/>
      <c r="H63" s="14"/>
      <c r="I63" s="14"/>
      <c r="J63" s="14"/>
      <c r="K63" s="14"/>
      <c r="L63" s="14"/>
      <c r="M63" s="14"/>
    </row>
    <row r="64" spans="1:13" ht="13.5" customHeight="1" x14ac:dyDescent="0.15">
      <c r="A64" s="63"/>
      <c r="B64" s="14"/>
      <c r="C64" s="41"/>
      <c r="D64" s="335"/>
      <c r="E64" s="335"/>
      <c r="F64" s="42"/>
      <c r="G64" s="42"/>
      <c r="H64" s="14"/>
      <c r="I64" s="14"/>
      <c r="J64" s="14"/>
      <c r="K64" s="14"/>
      <c r="L64" s="14"/>
      <c r="M64" s="14"/>
    </row>
    <row r="65" spans="1:24" ht="12.9" customHeight="1" x14ac:dyDescent="0.15">
      <c r="A65" s="14"/>
      <c r="B65" s="28"/>
      <c r="C65" s="14"/>
      <c r="D65" s="28"/>
      <c r="E65" s="28"/>
      <c r="F65" s="344"/>
      <c r="G65" s="42"/>
      <c r="H65" s="14"/>
      <c r="I65" s="14"/>
      <c r="J65" s="14"/>
      <c r="K65" s="14"/>
      <c r="L65" s="14"/>
      <c r="M65" s="14"/>
    </row>
    <row r="66" spans="1:24" ht="12.9" customHeight="1" x14ac:dyDescent="0.15">
      <c r="A66" s="14"/>
      <c r="B66" s="14"/>
      <c r="C66" s="14"/>
      <c r="D66" s="373"/>
      <c r="E66" s="373"/>
      <c r="F66" s="375"/>
      <c r="G66" s="42"/>
      <c r="H66" s="14"/>
      <c r="I66" s="14"/>
      <c r="J66" s="14"/>
      <c r="K66" s="14"/>
      <c r="L66" s="14"/>
      <c r="M66" s="14"/>
    </row>
    <row r="67" spans="1:24" ht="12.9" customHeight="1" x14ac:dyDescent="0.15">
      <c r="A67" s="14"/>
      <c r="B67" s="14"/>
      <c r="C67" s="14"/>
      <c r="D67" s="28"/>
      <c r="E67" s="28"/>
      <c r="F67" s="344"/>
      <c r="G67" s="42"/>
      <c r="H67" s="14"/>
      <c r="I67" s="14"/>
      <c r="J67" s="14"/>
      <c r="K67" s="14"/>
      <c r="L67" s="14"/>
      <c r="M67" s="14"/>
    </row>
    <row r="68" spans="1:24" ht="12.9" customHeight="1" x14ac:dyDescent="0.15">
      <c r="A68" s="14"/>
      <c r="B68" s="28"/>
      <c r="C68" s="14"/>
      <c r="D68" s="28"/>
      <c r="E68" s="28"/>
      <c r="F68" s="344"/>
      <c r="G68" s="42"/>
      <c r="H68" s="14"/>
      <c r="I68" s="14"/>
      <c r="J68" s="14"/>
      <c r="K68" s="14"/>
      <c r="L68" s="14"/>
      <c r="M68" s="14"/>
    </row>
    <row r="69" spans="1:24" ht="12.9" customHeight="1" x14ac:dyDescent="0.15">
      <c r="A69" s="14"/>
      <c r="B69" s="14"/>
      <c r="C69" s="14"/>
      <c r="D69" s="373"/>
      <c r="E69" s="373"/>
      <c r="F69" s="375"/>
      <c r="G69" s="42"/>
      <c r="H69" s="14"/>
      <c r="I69" s="14"/>
      <c r="J69" s="14"/>
      <c r="K69" s="14"/>
      <c r="L69" s="14"/>
      <c r="M69" s="14"/>
    </row>
    <row r="70" spans="1:24" ht="12.9" customHeight="1" x14ac:dyDescent="0.15">
      <c r="A70" s="14"/>
      <c r="B70" s="14"/>
      <c r="C70" s="14"/>
      <c r="D70" s="28"/>
      <c r="E70" s="28"/>
      <c r="F70" s="344"/>
      <c r="G70" s="42"/>
      <c r="H70" s="14"/>
      <c r="I70" s="14"/>
      <c r="J70" s="14"/>
      <c r="K70" s="14"/>
      <c r="L70" s="14"/>
      <c r="M70" s="14"/>
    </row>
    <row r="71" spans="1:24" ht="12.9" customHeight="1" x14ac:dyDescent="0.15">
      <c r="A71" s="14"/>
      <c r="B71" s="28"/>
      <c r="C71" s="14"/>
      <c r="D71" s="28"/>
      <c r="E71" s="28"/>
      <c r="F71" s="344"/>
      <c r="G71" s="42"/>
      <c r="H71" s="14"/>
      <c r="I71" s="14"/>
      <c r="J71" s="14"/>
      <c r="K71" s="14"/>
      <c r="L71" s="14"/>
      <c r="M71" s="14"/>
    </row>
    <row r="72" spans="1:24" ht="12.9" customHeight="1" x14ac:dyDescent="0.15">
      <c r="A72" s="14"/>
      <c r="B72" s="14"/>
      <c r="C72" s="14"/>
      <c r="D72" s="373"/>
      <c r="E72" s="373"/>
      <c r="F72" s="375"/>
      <c r="G72" s="42"/>
      <c r="H72" s="14"/>
      <c r="I72" s="14"/>
      <c r="J72" s="14"/>
      <c r="K72" s="14"/>
      <c r="L72" s="14"/>
      <c r="M72" s="14"/>
    </row>
    <row r="73" spans="1:24" ht="12.9" customHeight="1" x14ac:dyDescent="0.15">
      <c r="A73" s="14"/>
      <c r="B73" s="14"/>
      <c r="C73" s="14"/>
      <c r="D73" s="28"/>
      <c r="E73" s="28"/>
      <c r="F73" s="344"/>
      <c r="G73" s="42"/>
      <c r="H73" s="14"/>
      <c r="I73" s="14"/>
      <c r="J73" s="14"/>
      <c r="K73" s="14"/>
      <c r="L73" s="14"/>
      <c r="M73" s="14"/>
    </row>
    <row r="74" spans="1:24" ht="12.9" customHeight="1" x14ac:dyDescent="0.15">
      <c r="A74" s="14"/>
      <c r="B74" s="14"/>
      <c r="C74" s="41"/>
      <c r="D74" s="14"/>
      <c r="E74" s="14"/>
      <c r="F74" s="43"/>
      <c r="G74" s="42"/>
      <c r="H74" s="14"/>
      <c r="I74" s="14"/>
      <c r="J74" s="14"/>
      <c r="K74" s="14"/>
      <c r="L74" s="14"/>
      <c r="M74" s="14"/>
    </row>
    <row r="75" spans="1:24" ht="12.9" customHeight="1" x14ac:dyDescent="0.15">
      <c r="A75" s="14"/>
      <c r="B75" s="14"/>
      <c r="C75" s="41"/>
      <c r="D75" s="14"/>
      <c r="E75" s="14"/>
      <c r="F75" s="43"/>
      <c r="G75" s="42"/>
      <c r="H75" s="14"/>
      <c r="I75" s="14"/>
      <c r="J75" s="14"/>
      <c r="K75" s="14"/>
      <c r="L75" s="14"/>
      <c r="M75" s="14"/>
    </row>
    <row r="76" spans="1:24" ht="12.9" customHeight="1" x14ac:dyDescent="0.15">
      <c r="A76" s="14"/>
      <c r="B76" s="14"/>
      <c r="C76" s="41"/>
      <c r="D76" s="14"/>
      <c r="E76" s="14"/>
      <c r="F76" s="43"/>
      <c r="G76" s="59"/>
      <c r="H76" s="14"/>
      <c r="I76" s="14"/>
      <c r="J76" s="14"/>
      <c r="K76" s="14"/>
      <c r="L76" s="14"/>
      <c r="M76" s="14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</row>
    <row r="77" spans="1:24" ht="12.9" customHeight="1" x14ac:dyDescent="0.15">
      <c r="A77" s="14"/>
      <c r="B77" s="14"/>
      <c r="C77" s="41"/>
      <c r="D77" s="14"/>
      <c r="E77" s="14"/>
      <c r="F77" s="43"/>
      <c r="G77" s="59"/>
      <c r="H77" s="14"/>
      <c r="I77" s="14"/>
      <c r="J77" s="14"/>
      <c r="K77" s="14"/>
      <c r="L77" s="14"/>
      <c r="M77" s="14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</row>
    <row r="78" spans="1:24" ht="12.9" customHeight="1" x14ac:dyDescent="0.15">
      <c r="A78" s="14"/>
      <c r="B78" s="14"/>
      <c r="C78" s="41"/>
      <c r="D78" s="14"/>
      <c r="E78" s="14"/>
      <c r="F78" s="43"/>
      <c r="G78" s="59"/>
      <c r="H78" s="14"/>
      <c r="I78" s="14"/>
      <c r="J78" s="14"/>
      <c r="K78" s="14"/>
      <c r="L78" s="14"/>
      <c r="M78" s="14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</row>
    <row r="79" spans="1:24" ht="12.9" customHeight="1" x14ac:dyDescent="0.15">
      <c r="A79" s="14"/>
      <c r="B79" s="14"/>
      <c r="C79" s="41"/>
      <c r="D79" s="14"/>
      <c r="E79" s="14"/>
      <c r="F79" s="43"/>
      <c r="G79" s="59"/>
      <c r="H79" s="14"/>
      <c r="I79" s="14"/>
      <c r="J79" s="14"/>
      <c r="K79" s="14"/>
      <c r="L79" s="14"/>
      <c r="M79" s="14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</row>
    <row r="80" spans="1:24" ht="12.9" customHeight="1" x14ac:dyDescent="0.15">
      <c r="A80" s="14"/>
      <c r="B80" s="14"/>
      <c r="C80" s="41"/>
      <c r="D80" s="14"/>
      <c r="E80" s="14"/>
      <c r="F80" s="43"/>
      <c r="G80" s="59"/>
      <c r="H80" s="14"/>
      <c r="I80" s="14"/>
      <c r="J80" s="14"/>
      <c r="K80" s="14"/>
      <c r="L80" s="14"/>
      <c r="M80" s="14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</row>
    <row r="81" spans="1:24" ht="12.9" customHeight="1" x14ac:dyDescent="0.15">
      <c r="A81" s="14"/>
      <c r="B81" s="14"/>
      <c r="C81" s="41"/>
      <c r="D81" s="14"/>
      <c r="E81" s="14"/>
      <c r="F81" s="43"/>
      <c r="G81" s="59"/>
      <c r="H81" s="14"/>
      <c r="I81" s="14"/>
      <c r="J81" s="14"/>
      <c r="K81" s="14"/>
      <c r="L81" s="14"/>
      <c r="M81" s="14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</row>
    <row r="82" spans="1:24" ht="12.9" customHeight="1" x14ac:dyDescent="0.15">
      <c r="A82" s="14"/>
      <c r="B82" s="14"/>
      <c r="C82" s="41"/>
      <c r="D82" s="14"/>
      <c r="E82" s="14"/>
      <c r="F82" s="14"/>
      <c r="G82" s="59"/>
      <c r="H82" s="14"/>
      <c r="I82" s="14"/>
      <c r="J82" s="14"/>
      <c r="K82" s="14"/>
      <c r="L82" s="14"/>
      <c r="M82" s="14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</row>
    <row r="83" spans="1:24" ht="12.9" customHeight="1" x14ac:dyDescent="0.15">
      <c r="A83" s="14"/>
      <c r="B83" s="14"/>
      <c r="C83" s="14"/>
      <c r="D83" s="14"/>
      <c r="E83" s="14"/>
      <c r="F83" s="14"/>
      <c r="G83" s="59"/>
      <c r="H83" s="14"/>
      <c r="I83" s="14"/>
      <c r="J83" s="14"/>
      <c r="K83" s="14"/>
      <c r="L83" s="14"/>
      <c r="M83" s="14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</row>
    <row r="84" spans="1:24" ht="12.9" customHeight="1" x14ac:dyDescent="0.15">
      <c r="A84" s="14"/>
      <c r="B84" s="14"/>
      <c r="C84" s="14"/>
      <c r="D84" s="14"/>
      <c r="E84" s="14"/>
      <c r="F84" s="14"/>
      <c r="G84" s="59"/>
      <c r="H84" s="14"/>
      <c r="I84" s="14"/>
      <c r="J84" s="14"/>
      <c r="K84" s="14"/>
      <c r="L84" s="14"/>
      <c r="M84" s="14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</row>
    <row r="85" spans="1:24" ht="12.9" customHeight="1" x14ac:dyDescent="0.15">
      <c r="A85" s="14"/>
      <c r="B85" s="14"/>
      <c r="C85" s="14"/>
      <c r="D85" s="14"/>
      <c r="E85" s="14"/>
      <c r="F85" s="14"/>
      <c r="G85" s="59"/>
      <c r="M85" s="5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</row>
    <row r="86" spans="1:24" ht="12.9" customHeight="1" x14ac:dyDescent="0.15">
      <c r="A86" s="14"/>
      <c r="B86" s="14"/>
      <c r="C86" s="14"/>
      <c r="D86" s="14"/>
      <c r="E86" s="14"/>
      <c r="F86" s="14"/>
      <c r="G86" s="59"/>
      <c r="M86" s="5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</row>
    <row r="87" spans="1:24" ht="12.9" customHeight="1" x14ac:dyDescent="0.15">
      <c r="A87" s="14"/>
      <c r="B87" s="14"/>
      <c r="C87" s="14"/>
      <c r="D87" s="14"/>
      <c r="E87" s="14"/>
      <c r="F87" s="14"/>
      <c r="G87" s="59"/>
      <c r="M87" s="5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</row>
    <row r="88" spans="1:24" ht="12.9" customHeight="1" x14ac:dyDescent="0.15">
      <c r="A88" s="14"/>
      <c r="B88" s="14"/>
      <c r="C88" s="14"/>
      <c r="D88" s="14"/>
      <c r="E88" s="14"/>
      <c r="F88" s="14"/>
      <c r="G88" s="59"/>
      <c r="M88" s="5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</row>
    <row r="89" spans="1:24" ht="12.9" customHeight="1" x14ac:dyDescent="0.15">
      <c r="A89" s="14"/>
      <c r="B89" s="14"/>
      <c r="C89" s="14"/>
      <c r="D89" s="14"/>
      <c r="E89" s="14"/>
      <c r="F89" s="14"/>
      <c r="G89" s="59"/>
      <c r="M89" s="5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</row>
    <row r="90" spans="1:24" ht="12.9" customHeight="1" x14ac:dyDescent="0.15">
      <c r="A90" s="14"/>
      <c r="B90" s="14"/>
      <c r="C90" s="14"/>
      <c r="D90" s="14"/>
      <c r="E90" s="14"/>
      <c r="F90" s="14"/>
      <c r="G90" s="59"/>
      <c r="M90" s="5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</row>
    <row r="91" spans="1:24" ht="12.9" customHeight="1" x14ac:dyDescent="0.15">
      <c r="A91" s="14"/>
      <c r="B91" s="14"/>
      <c r="C91" s="14"/>
      <c r="D91" s="14"/>
      <c r="E91" s="14"/>
      <c r="F91" s="14"/>
      <c r="G91" s="59"/>
      <c r="M91" s="5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</row>
    <row r="92" spans="1:24" ht="12.9" customHeight="1" x14ac:dyDescent="0.15">
      <c r="C92" s="59"/>
      <c r="F92" s="59"/>
      <c r="G92" s="59"/>
      <c r="M92" s="5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</row>
    <row r="93" spans="1:24" ht="12.9" customHeight="1" x14ac:dyDescent="0.15">
      <c r="C93" s="59"/>
      <c r="F93" s="59"/>
      <c r="G93" s="59"/>
      <c r="M93" s="5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</row>
    <row r="94" spans="1:24" ht="12.9" customHeight="1" x14ac:dyDescent="0.15">
      <c r="C94" s="59"/>
      <c r="F94" s="59"/>
      <c r="G94" s="59"/>
      <c r="M94" s="5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</row>
    <row r="95" spans="1:24" ht="12.9" customHeight="1" x14ac:dyDescent="0.15">
      <c r="C95" s="59"/>
      <c r="F95" s="59"/>
      <c r="G95" s="59"/>
      <c r="M95" s="5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</row>
    <row r="96" spans="1:24" ht="12.9" customHeight="1" x14ac:dyDescent="0.15">
      <c r="C96" s="59"/>
      <c r="F96" s="59"/>
      <c r="G96" s="59"/>
      <c r="M96" s="5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</row>
    <row r="97" spans="3:24" ht="12.9" customHeight="1" x14ac:dyDescent="0.15">
      <c r="C97" s="59"/>
      <c r="F97" s="59"/>
      <c r="G97" s="5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</row>
    <row r="98" spans="3:24" ht="12.9" customHeight="1" x14ac:dyDescent="0.15">
      <c r="C98" s="59"/>
      <c r="F98" s="59"/>
      <c r="G98" s="5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3:24" ht="12.9" customHeight="1" x14ac:dyDescent="0.15">
      <c r="C99" s="59"/>
      <c r="F99" s="59"/>
      <c r="G99" s="5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</row>
    <row r="100" spans="3:24" ht="12.9" customHeight="1" x14ac:dyDescent="0.15">
      <c r="C100" s="59"/>
      <c r="F100" s="59"/>
      <c r="G100" s="5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</row>
    <row r="101" spans="3:24" ht="12.9" customHeight="1" x14ac:dyDescent="0.15">
      <c r="C101" s="59"/>
      <c r="F101" s="59"/>
      <c r="G101" s="5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</row>
    <row r="102" spans="3:24" ht="12.9" customHeight="1" x14ac:dyDescent="0.15">
      <c r="C102" s="59"/>
      <c r="F102" s="59"/>
      <c r="G102" s="5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</row>
    <row r="103" spans="3:24" ht="12.9" customHeight="1" x14ac:dyDescent="0.15">
      <c r="C103" s="59"/>
      <c r="F103" s="59"/>
      <c r="G103" s="5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</row>
    <row r="104" spans="3:24" ht="12.9" customHeight="1" x14ac:dyDescent="0.15">
      <c r="C104" s="59"/>
      <c r="F104" s="59"/>
      <c r="G104" s="5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</row>
    <row r="105" spans="3:24" ht="12.9" customHeight="1" x14ac:dyDescent="0.15">
      <c r="C105" s="59"/>
      <c r="F105" s="59"/>
      <c r="G105" s="5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</row>
    <row r="106" spans="3:24" ht="12.9" customHeight="1" x14ac:dyDescent="0.15">
      <c r="C106" s="59"/>
      <c r="F106" s="59"/>
      <c r="G106" s="5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</row>
    <row r="107" spans="3:24" ht="12.9" customHeight="1" x14ac:dyDescent="0.15">
      <c r="C107" s="59"/>
      <c r="F107" s="59"/>
      <c r="G107" s="5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</row>
    <row r="108" spans="3:24" ht="12.9" customHeight="1" x14ac:dyDescent="0.15">
      <c r="C108" s="59"/>
      <c r="F108" s="59"/>
      <c r="G108" s="5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</row>
    <row r="109" spans="3:24" ht="12.9" customHeight="1" x14ac:dyDescent="0.15">
      <c r="C109" s="59"/>
      <c r="F109" s="59"/>
      <c r="G109" s="5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</row>
    <row r="110" spans="3:24" ht="12.9" customHeight="1" x14ac:dyDescent="0.15">
      <c r="C110" s="59"/>
      <c r="F110" s="59"/>
      <c r="G110" s="5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</row>
    <row r="111" spans="3:24" ht="12.9" customHeight="1" x14ac:dyDescent="0.15">
      <c r="C111" s="59"/>
      <c r="F111" s="59"/>
      <c r="G111" s="5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</row>
    <row r="112" spans="3:24" ht="12.9" customHeight="1" x14ac:dyDescent="0.15">
      <c r="C112" s="59"/>
      <c r="F112" s="59"/>
      <c r="G112" s="5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</row>
    <row r="113" spans="3:24" ht="12.9" customHeight="1" x14ac:dyDescent="0.15">
      <c r="C113" s="59"/>
      <c r="F113" s="59"/>
      <c r="G113" s="5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</row>
    <row r="114" spans="3:24" ht="12.9" customHeight="1" x14ac:dyDescent="0.15">
      <c r="C114" s="59"/>
      <c r="F114" s="59"/>
      <c r="G114" s="5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</row>
    <row r="115" spans="3:24" ht="12.9" customHeight="1" x14ac:dyDescent="0.15">
      <c r="C115" s="59"/>
      <c r="F115" s="59"/>
      <c r="G115" s="5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</row>
    <row r="116" spans="3:24" ht="12.9" customHeight="1" x14ac:dyDescent="0.15">
      <c r="C116" s="59"/>
      <c r="F116" s="59"/>
      <c r="G116" s="5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</row>
    <row r="117" spans="3:24" ht="12.9" customHeight="1" x14ac:dyDescent="0.15">
      <c r="C117" s="59"/>
      <c r="F117" s="59"/>
      <c r="G117" s="5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</row>
    <row r="118" spans="3:24" ht="12.9" customHeight="1" x14ac:dyDescent="0.15">
      <c r="C118" s="59"/>
      <c r="F118" s="59"/>
      <c r="G118" s="5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</row>
    <row r="119" spans="3:24" ht="12.9" customHeight="1" x14ac:dyDescent="0.15">
      <c r="C119" s="59"/>
      <c r="F119" s="59"/>
      <c r="G119" s="5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</row>
    <row r="120" spans="3:24" ht="12.9" customHeight="1" x14ac:dyDescent="0.15">
      <c r="C120" s="59"/>
      <c r="F120" s="59"/>
      <c r="G120" s="5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</row>
    <row r="121" spans="3:24" ht="12.9" customHeight="1" x14ac:dyDescent="0.15">
      <c r="C121" s="59"/>
      <c r="F121" s="59"/>
      <c r="G121" s="5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</row>
    <row r="122" spans="3:24" ht="12.9" customHeight="1" x14ac:dyDescent="0.15">
      <c r="C122" s="59"/>
      <c r="F122" s="59"/>
      <c r="G122" s="5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</row>
    <row r="123" spans="3:24" ht="12.9" customHeight="1" x14ac:dyDescent="0.15">
      <c r="C123" s="59"/>
      <c r="F123" s="59"/>
      <c r="G123" s="5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</row>
    <row r="124" spans="3:24" ht="12.9" customHeight="1" x14ac:dyDescent="0.15">
      <c r="C124" s="59"/>
      <c r="F124" s="59"/>
      <c r="G124" s="5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</row>
    <row r="125" spans="3:24" ht="12.9" customHeight="1" x14ac:dyDescent="0.15">
      <c r="C125" s="59"/>
      <c r="F125" s="59"/>
      <c r="G125" s="5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</row>
    <row r="126" spans="3:24" ht="12.9" customHeight="1" x14ac:dyDescent="0.15">
      <c r="C126" s="59"/>
      <c r="F126" s="59"/>
      <c r="G126" s="5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</row>
    <row r="127" spans="3:24" ht="12.9" customHeight="1" x14ac:dyDescent="0.15">
      <c r="C127" s="59"/>
      <c r="F127" s="59"/>
      <c r="G127" s="5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</row>
    <row r="128" spans="3:24" ht="12.9" customHeight="1" x14ac:dyDescent="0.15">
      <c r="C128" s="59"/>
      <c r="F128" s="59"/>
      <c r="G128" s="5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</row>
    <row r="129" spans="3:24" ht="12.9" customHeight="1" x14ac:dyDescent="0.15">
      <c r="C129" s="59"/>
      <c r="F129" s="59"/>
      <c r="G129" s="5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</row>
    <row r="130" spans="3:24" ht="12.9" customHeight="1" x14ac:dyDescent="0.15">
      <c r="C130" s="59"/>
      <c r="F130" s="59"/>
      <c r="G130" s="5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</row>
    <row r="131" spans="3:24" ht="12.9" customHeight="1" x14ac:dyDescent="0.15">
      <c r="C131" s="59"/>
      <c r="F131" s="59"/>
      <c r="G131" s="5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</row>
    <row r="132" spans="3:24" ht="12.9" customHeight="1" x14ac:dyDescent="0.15">
      <c r="C132" s="59"/>
      <c r="F132" s="59"/>
      <c r="G132" s="5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</row>
    <row r="133" spans="3:24" ht="12.9" customHeight="1" x14ac:dyDescent="0.15">
      <c r="C133" s="59"/>
      <c r="F133" s="59"/>
      <c r="G133" s="5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</row>
    <row r="134" spans="3:24" ht="12.9" customHeight="1" x14ac:dyDescent="0.15">
      <c r="C134" s="59"/>
      <c r="F134" s="59"/>
      <c r="G134" s="5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</row>
    <row r="135" spans="3:24" ht="12.9" customHeight="1" x14ac:dyDescent="0.15">
      <c r="C135" s="59"/>
      <c r="F135" s="59"/>
      <c r="G135" s="5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</row>
    <row r="136" spans="3:24" ht="12.9" customHeight="1" x14ac:dyDescent="0.15">
      <c r="C136" s="59"/>
      <c r="F136" s="59"/>
      <c r="G136" s="5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</row>
    <row r="137" spans="3:24" ht="12.9" customHeight="1" x14ac:dyDescent="0.15">
      <c r="C137" s="59"/>
      <c r="F137" s="59"/>
      <c r="G137" s="5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</row>
    <row r="138" spans="3:24" ht="12.9" customHeight="1" x14ac:dyDescent="0.15">
      <c r="C138" s="59"/>
      <c r="F138" s="59"/>
      <c r="G138" s="5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</row>
    <row r="139" spans="3:24" ht="12.9" customHeight="1" x14ac:dyDescent="0.15">
      <c r="C139" s="59"/>
      <c r="F139" s="59"/>
      <c r="G139" s="5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</row>
    <row r="140" spans="3:24" ht="12.9" customHeight="1" x14ac:dyDescent="0.15">
      <c r="C140" s="59"/>
      <c r="F140" s="59"/>
      <c r="G140" s="5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</row>
    <row r="141" spans="3:24" ht="12.9" customHeight="1" x14ac:dyDescent="0.15">
      <c r="C141" s="59"/>
      <c r="F141" s="59"/>
      <c r="G141" s="5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</row>
    <row r="142" spans="3:24" ht="12.9" customHeight="1" x14ac:dyDescent="0.15">
      <c r="C142" s="59"/>
      <c r="F142" s="59"/>
    </row>
    <row r="143" spans="3:24" ht="12.9" customHeight="1" x14ac:dyDescent="0.15">
      <c r="C143" s="59"/>
      <c r="F143" s="59"/>
    </row>
    <row r="144" spans="3:24" ht="12.9" customHeight="1" x14ac:dyDescent="0.15">
      <c r="C144" s="59"/>
      <c r="F144" s="59"/>
    </row>
    <row r="145" spans="1:6" ht="12.9" customHeight="1" x14ac:dyDescent="0.15">
      <c r="C145" s="59"/>
      <c r="F145" s="59"/>
    </row>
    <row r="146" spans="1:6" ht="12.9" customHeight="1" x14ac:dyDescent="0.15">
      <c r="C146" s="59"/>
      <c r="F146" s="59"/>
    </row>
    <row r="147" spans="1:6" ht="12.9" customHeight="1" x14ac:dyDescent="0.15">
      <c r="C147" s="59"/>
      <c r="F147" s="59"/>
    </row>
    <row r="148" spans="1:6" ht="12.9" customHeight="1" x14ac:dyDescent="0.15">
      <c r="C148" s="59"/>
      <c r="F148" s="59"/>
    </row>
    <row r="149" spans="1:6" ht="12.9" customHeight="1" x14ac:dyDescent="0.15">
      <c r="A149" s="14"/>
      <c r="B149" s="14"/>
      <c r="C149" s="41"/>
      <c r="D149" s="14"/>
      <c r="E149" s="14"/>
      <c r="F149" s="43"/>
    </row>
    <row r="150" spans="1:6" ht="12.9" customHeight="1" x14ac:dyDescent="0.15">
      <c r="A150" s="14"/>
      <c r="B150" s="14"/>
      <c r="C150" s="41"/>
      <c r="D150" s="14"/>
      <c r="E150" s="14"/>
      <c r="F150" s="43"/>
    </row>
    <row r="151" spans="1:6" ht="12.9" customHeight="1" x14ac:dyDescent="0.15">
      <c r="A151" s="14"/>
      <c r="B151" s="14"/>
      <c r="C151" s="41"/>
      <c r="D151" s="14"/>
      <c r="E151" s="14"/>
      <c r="F151" s="43"/>
    </row>
  </sheetData>
  <mergeCells count="8">
    <mergeCell ref="L1:M1"/>
    <mergeCell ref="A5:C5"/>
    <mergeCell ref="A2:F2"/>
    <mergeCell ref="A1:D1"/>
    <mergeCell ref="H2:M2"/>
    <mergeCell ref="H4:J4"/>
    <mergeCell ref="H5:J5"/>
    <mergeCell ref="A4:C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&amp;C-28-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Zeros="0" view="pageBreakPreview" zoomScaleNormal="100" workbookViewId="0">
      <pane ySplit="3" topLeftCell="A4" activePane="bottomLeft" state="frozen"/>
      <selection activeCell="L15" sqref="L15"/>
      <selection pane="bottomLeft" activeCell="G26" sqref="G26"/>
    </sheetView>
  </sheetViews>
  <sheetFormatPr defaultColWidth="9" defaultRowHeight="14.1" customHeight="1" x14ac:dyDescent="0.2"/>
  <cols>
    <col min="1" max="1" width="4" style="503" bestFit="1" customWidth="1"/>
    <col min="2" max="11" width="8.6640625" style="59" customWidth="1"/>
    <col min="12" max="12" width="2.6640625" style="59" customWidth="1"/>
    <col min="13" max="17" width="4.77734375" style="59" bestFit="1" customWidth="1"/>
    <col min="18" max="24" width="7.6640625" style="59" customWidth="1"/>
    <col min="25" max="16384" width="9" style="59"/>
  </cols>
  <sheetData>
    <row r="1" spans="1:8" ht="12.9" customHeight="1" x14ac:dyDescent="0.2">
      <c r="A1" s="545" t="s">
        <v>384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498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499"/>
      <c r="B3" s="91" t="s">
        <v>33</v>
      </c>
      <c r="C3" s="91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0"/>
      <c r="B4" s="99"/>
      <c r="C4" s="99"/>
      <c r="D4" s="96"/>
      <c r="E4" s="99"/>
      <c r="F4" s="99"/>
      <c r="G4" s="96"/>
      <c r="H4" s="98"/>
    </row>
    <row r="5" spans="1:8" ht="12.9" customHeight="1" x14ac:dyDescent="0.2">
      <c r="A5" s="504" t="s">
        <v>551</v>
      </c>
      <c r="B5" s="99">
        <v>68777</v>
      </c>
      <c r="C5" s="99">
        <v>4070030</v>
      </c>
      <c r="D5" s="96">
        <v>4138807</v>
      </c>
      <c r="E5" s="99">
        <v>4409031</v>
      </c>
      <c r="F5" s="99">
        <v>2227311</v>
      </c>
      <c r="G5" s="96">
        <v>6636342</v>
      </c>
      <c r="H5" s="98">
        <v>10775149</v>
      </c>
    </row>
    <row r="6" spans="1:8" ht="12.9" customHeight="1" x14ac:dyDescent="0.2">
      <c r="A6" s="504" t="s">
        <v>552</v>
      </c>
      <c r="B6" s="99">
        <v>172726</v>
      </c>
      <c r="C6" s="99">
        <v>3856076</v>
      </c>
      <c r="D6" s="96">
        <v>4028802</v>
      </c>
      <c r="E6" s="99">
        <v>5711618</v>
      </c>
      <c r="F6" s="99">
        <v>2314215</v>
      </c>
      <c r="G6" s="96">
        <v>8025833</v>
      </c>
      <c r="H6" s="98">
        <v>12054635</v>
      </c>
    </row>
    <row r="7" spans="1:8" ht="12.9" customHeight="1" x14ac:dyDescent="0.2">
      <c r="A7" s="504" t="s">
        <v>553</v>
      </c>
      <c r="B7" s="99">
        <v>166246</v>
      </c>
      <c r="C7" s="99">
        <v>4290696</v>
      </c>
      <c r="D7" s="96">
        <v>4456942</v>
      </c>
      <c r="E7" s="99">
        <v>6072557</v>
      </c>
      <c r="F7" s="99">
        <v>2382936</v>
      </c>
      <c r="G7" s="96">
        <v>8455493</v>
      </c>
      <c r="H7" s="98">
        <v>12912435</v>
      </c>
    </row>
    <row r="8" spans="1:8" ht="12.9" customHeight="1" x14ac:dyDescent="0.2">
      <c r="A8" s="504" t="s">
        <v>584</v>
      </c>
      <c r="B8" s="99">
        <v>216862</v>
      </c>
      <c r="C8" s="99">
        <v>3936327</v>
      </c>
      <c r="D8" s="96">
        <v>4153189</v>
      </c>
      <c r="E8" s="99">
        <v>6193620</v>
      </c>
      <c r="F8" s="99">
        <v>2398863</v>
      </c>
      <c r="G8" s="96">
        <v>8592483</v>
      </c>
      <c r="H8" s="98">
        <v>12745672</v>
      </c>
    </row>
    <row r="9" spans="1:8" ht="12.9" customHeight="1" x14ac:dyDescent="0.2">
      <c r="A9" s="504" t="s">
        <v>554</v>
      </c>
      <c r="B9" s="99">
        <v>136816</v>
      </c>
      <c r="C9" s="99">
        <v>3618571</v>
      </c>
      <c r="D9" s="96">
        <v>3755387</v>
      </c>
      <c r="E9" s="99">
        <v>5972734</v>
      </c>
      <c r="F9" s="99">
        <v>2034254</v>
      </c>
      <c r="G9" s="96">
        <v>8006988</v>
      </c>
      <c r="H9" s="98">
        <v>11762375</v>
      </c>
    </row>
    <row r="10" spans="1:8" ht="12.9" customHeight="1" x14ac:dyDescent="0.2">
      <c r="A10" s="504" t="s">
        <v>555</v>
      </c>
      <c r="B10" s="99">
        <v>73474</v>
      </c>
      <c r="C10" s="99">
        <v>3633070</v>
      </c>
      <c r="D10" s="96">
        <v>3706544</v>
      </c>
      <c r="E10" s="99">
        <v>5450920</v>
      </c>
      <c r="F10" s="99">
        <v>1754771</v>
      </c>
      <c r="G10" s="96">
        <v>7205691</v>
      </c>
      <c r="H10" s="98">
        <v>10912235</v>
      </c>
    </row>
    <row r="11" spans="1:8" ht="12.9" customHeight="1" x14ac:dyDescent="0.2">
      <c r="A11" s="504" t="s">
        <v>556</v>
      </c>
      <c r="B11" s="99">
        <v>181268</v>
      </c>
      <c r="C11" s="99">
        <v>3694680</v>
      </c>
      <c r="D11" s="96">
        <v>3875948</v>
      </c>
      <c r="E11" s="99">
        <v>5111989</v>
      </c>
      <c r="F11" s="99">
        <v>1882014</v>
      </c>
      <c r="G11" s="96">
        <v>6994003</v>
      </c>
      <c r="H11" s="98">
        <v>10869951</v>
      </c>
    </row>
    <row r="12" spans="1:8" ht="12.9" customHeight="1" x14ac:dyDescent="0.2">
      <c r="A12" s="504" t="s">
        <v>558</v>
      </c>
      <c r="B12" s="99">
        <v>220984</v>
      </c>
      <c r="C12" s="99">
        <v>4138529</v>
      </c>
      <c r="D12" s="96">
        <v>4359513</v>
      </c>
      <c r="E12" s="99">
        <v>5129395</v>
      </c>
      <c r="F12" s="99">
        <v>1940986</v>
      </c>
      <c r="G12" s="96">
        <v>7070381</v>
      </c>
      <c r="H12" s="98">
        <v>11429894</v>
      </c>
    </row>
    <row r="13" spans="1:8" ht="12.9" customHeight="1" x14ac:dyDescent="0.2">
      <c r="A13" s="504" t="s">
        <v>557</v>
      </c>
      <c r="B13" s="99">
        <v>254262</v>
      </c>
      <c r="C13" s="99">
        <v>3747463</v>
      </c>
      <c r="D13" s="96">
        <v>4001725</v>
      </c>
      <c r="E13" s="99">
        <v>4769533</v>
      </c>
      <c r="F13" s="99">
        <v>1581856</v>
      </c>
      <c r="G13" s="96">
        <v>6351389</v>
      </c>
      <c r="H13" s="98">
        <v>10353114</v>
      </c>
    </row>
    <row r="14" spans="1:8" ht="12.9" customHeight="1" x14ac:dyDescent="0.2">
      <c r="A14" s="504" t="s">
        <v>559</v>
      </c>
      <c r="B14" s="99">
        <v>231672</v>
      </c>
      <c r="C14" s="99">
        <v>2802404</v>
      </c>
      <c r="D14" s="96">
        <v>3034076</v>
      </c>
      <c r="E14" s="99">
        <v>4618102</v>
      </c>
      <c r="F14" s="99">
        <v>1625507</v>
      </c>
      <c r="G14" s="96">
        <v>6243609</v>
      </c>
      <c r="H14" s="98">
        <v>9277685</v>
      </c>
    </row>
    <row r="15" spans="1:8" ht="12.9" customHeight="1" x14ac:dyDescent="0.2">
      <c r="A15" s="504" t="s">
        <v>560</v>
      </c>
      <c r="B15" s="99">
        <v>214152</v>
      </c>
      <c r="C15" s="99">
        <v>3376270</v>
      </c>
      <c r="D15" s="96">
        <v>3590422</v>
      </c>
      <c r="E15" s="99">
        <v>5054355</v>
      </c>
      <c r="F15" s="99">
        <v>1573913</v>
      </c>
      <c r="G15" s="96">
        <v>6628268</v>
      </c>
      <c r="H15" s="98">
        <v>10218690</v>
      </c>
    </row>
    <row r="16" spans="1:8" ht="12.9" customHeight="1" x14ac:dyDescent="0.2">
      <c r="A16" s="504" t="s">
        <v>561</v>
      </c>
      <c r="B16" s="99">
        <v>107702</v>
      </c>
      <c r="C16" s="99">
        <v>3478645</v>
      </c>
      <c r="D16" s="96">
        <v>3586347</v>
      </c>
      <c r="E16" s="99">
        <v>5250741</v>
      </c>
      <c r="F16" s="99">
        <v>1445225</v>
      </c>
      <c r="G16" s="96">
        <v>6695966</v>
      </c>
      <c r="H16" s="98">
        <v>10282313</v>
      </c>
    </row>
    <row r="17" spans="1:8" ht="12.9" customHeight="1" x14ac:dyDescent="0.2">
      <c r="A17" s="504" t="s">
        <v>562</v>
      </c>
      <c r="B17" s="99">
        <v>90892</v>
      </c>
      <c r="C17" s="99">
        <v>1694404</v>
      </c>
      <c r="D17" s="96">
        <v>1785296</v>
      </c>
      <c r="E17" s="99">
        <v>4907093</v>
      </c>
      <c r="F17" s="99">
        <v>1798730</v>
      </c>
      <c r="G17" s="96">
        <v>6705823</v>
      </c>
      <c r="H17" s="98">
        <v>8491119</v>
      </c>
    </row>
    <row r="18" spans="1:8" ht="12.9" customHeight="1" x14ac:dyDescent="0.2">
      <c r="A18" s="504" t="s">
        <v>563</v>
      </c>
      <c r="B18" s="99">
        <v>78961</v>
      </c>
      <c r="C18" s="99">
        <v>1667680</v>
      </c>
      <c r="D18" s="96">
        <v>1746641</v>
      </c>
      <c r="E18" s="99">
        <v>5114149</v>
      </c>
      <c r="F18" s="99">
        <v>2001907</v>
      </c>
      <c r="G18" s="96">
        <v>7116056</v>
      </c>
      <c r="H18" s="98">
        <v>8862697</v>
      </c>
    </row>
    <row r="19" spans="1:8" ht="12.9" customHeight="1" x14ac:dyDescent="0.2">
      <c r="A19" s="504" t="s">
        <v>564</v>
      </c>
      <c r="B19" s="99">
        <v>58466</v>
      </c>
      <c r="C19" s="99">
        <v>1613786</v>
      </c>
      <c r="D19" s="96">
        <v>1672252</v>
      </c>
      <c r="E19" s="99">
        <v>4865622</v>
      </c>
      <c r="F19" s="99">
        <v>2067564</v>
      </c>
      <c r="G19" s="96">
        <v>6933186</v>
      </c>
      <c r="H19" s="98">
        <v>8605438</v>
      </c>
    </row>
    <row r="20" spans="1:8" ht="12.9" customHeight="1" x14ac:dyDescent="0.2">
      <c r="A20" s="504" t="s">
        <v>565</v>
      </c>
      <c r="B20" s="99">
        <v>54029</v>
      </c>
      <c r="C20" s="99">
        <v>1625288</v>
      </c>
      <c r="D20" s="96">
        <v>1679317</v>
      </c>
      <c r="E20" s="99">
        <v>4961692</v>
      </c>
      <c r="F20" s="99">
        <v>2004445</v>
      </c>
      <c r="G20" s="96">
        <v>6966137</v>
      </c>
      <c r="H20" s="98">
        <v>8645454</v>
      </c>
    </row>
    <row r="21" spans="1:8" ht="12.9" customHeight="1" x14ac:dyDescent="0.2">
      <c r="A21" s="504" t="s">
        <v>566</v>
      </c>
      <c r="B21" s="99">
        <v>145324</v>
      </c>
      <c r="C21" s="99">
        <v>1703057</v>
      </c>
      <c r="D21" s="96">
        <v>1848381</v>
      </c>
      <c r="E21" s="99">
        <v>4817799</v>
      </c>
      <c r="F21" s="99">
        <v>3302429</v>
      </c>
      <c r="G21" s="96">
        <v>8120228</v>
      </c>
      <c r="H21" s="98">
        <v>9968609</v>
      </c>
    </row>
    <row r="22" spans="1:8" ht="12.9" customHeight="1" x14ac:dyDescent="0.2">
      <c r="A22" s="504" t="s">
        <v>567</v>
      </c>
      <c r="B22" s="99">
        <v>117185</v>
      </c>
      <c r="C22" s="99">
        <v>1710511</v>
      </c>
      <c r="D22" s="96">
        <v>1827696</v>
      </c>
      <c r="E22" s="99">
        <v>5083539</v>
      </c>
      <c r="F22" s="99">
        <v>2780526</v>
      </c>
      <c r="G22" s="96">
        <v>7864065</v>
      </c>
      <c r="H22" s="98">
        <v>9691761</v>
      </c>
    </row>
    <row r="23" spans="1:8" ht="12.9" customHeight="1" x14ac:dyDescent="0.2">
      <c r="A23" s="504" t="s">
        <v>568</v>
      </c>
      <c r="B23" s="99">
        <v>47106</v>
      </c>
      <c r="C23" s="99">
        <v>1915823</v>
      </c>
      <c r="D23" s="96">
        <v>1962929</v>
      </c>
      <c r="E23" s="99">
        <v>5069868</v>
      </c>
      <c r="F23" s="99">
        <v>2210667</v>
      </c>
      <c r="G23" s="96">
        <v>7280535</v>
      </c>
      <c r="H23" s="98">
        <v>9243464</v>
      </c>
    </row>
    <row r="24" spans="1:8" ht="12.9" customHeight="1" x14ac:dyDescent="0.2">
      <c r="A24" s="504" t="s">
        <v>569</v>
      </c>
      <c r="B24" s="99">
        <v>42814</v>
      </c>
      <c r="C24" s="99">
        <v>1916071</v>
      </c>
      <c r="D24" s="96">
        <v>1958885</v>
      </c>
      <c r="E24" s="99">
        <v>5105793</v>
      </c>
      <c r="F24" s="99">
        <v>2297591</v>
      </c>
      <c r="G24" s="96">
        <v>7403384</v>
      </c>
      <c r="H24" s="98">
        <v>9362269</v>
      </c>
    </row>
    <row r="25" spans="1:8" ht="12.9" customHeight="1" x14ac:dyDescent="0.2">
      <c r="A25" s="504" t="s">
        <v>570</v>
      </c>
      <c r="B25" s="99">
        <v>50498</v>
      </c>
      <c r="C25" s="99">
        <v>1827377</v>
      </c>
      <c r="D25" s="96">
        <v>1877875</v>
      </c>
      <c r="E25" s="99">
        <v>4875755</v>
      </c>
      <c r="F25" s="99">
        <v>2277549</v>
      </c>
      <c r="G25" s="96">
        <v>7153304</v>
      </c>
      <c r="H25" s="98">
        <v>9031179</v>
      </c>
    </row>
    <row r="26" spans="1:8" ht="12.9" customHeight="1" x14ac:dyDescent="0.2">
      <c r="A26" s="504" t="s">
        <v>571</v>
      </c>
      <c r="B26" s="99">
        <v>50868</v>
      </c>
      <c r="C26" s="99">
        <v>1446863</v>
      </c>
      <c r="D26" s="96">
        <v>1497731</v>
      </c>
      <c r="E26" s="99">
        <v>3819460</v>
      </c>
      <c r="F26" s="99">
        <v>2086745</v>
      </c>
      <c r="G26" s="96">
        <v>5906205</v>
      </c>
      <c r="H26" s="98">
        <v>7403936</v>
      </c>
    </row>
    <row r="27" spans="1:8" ht="12.9" customHeight="1" x14ac:dyDescent="0.2">
      <c r="A27" s="504" t="s">
        <v>572</v>
      </c>
      <c r="B27" s="99">
        <v>30963</v>
      </c>
      <c r="C27" s="99">
        <v>1460322</v>
      </c>
      <c r="D27" s="96">
        <v>1491285</v>
      </c>
      <c r="E27" s="99">
        <v>3715558</v>
      </c>
      <c r="F27" s="99">
        <v>2137824</v>
      </c>
      <c r="G27" s="96">
        <v>5853382</v>
      </c>
      <c r="H27" s="98">
        <v>7344667</v>
      </c>
    </row>
    <row r="28" spans="1:8" ht="12.9" customHeight="1" x14ac:dyDescent="0.2">
      <c r="A28" s="504" t="s">
        <v>573</v>
      </c>
      <c r="B28" s="99">
        <v>25782</v>
      </c>
      <c r="C28" s="99">
        <v>1445387</v>
      </c>
      <c r="D28" s="96">
        <v>1471169</v>
      </c>
      <c r="E28" s="99">
        <v>3391886</v>
      </c>
      <c r="F28" s="99">
        <v>2192696</v>
      </c>
      <c r="G28" s="96">
        <v>5584582</v>
      </c>
      <c r="H28" s="98">
        <v>7055751</v>
      </c>
    </row>
    <row r="29" spans="1:8" ht="12.9" customHeight="1" x14ac:dyDescent="0.2">
      <c r="A29" s="504" t="s">
        <v>574</v>
      </c>
      <c r="B29" s="99">
        <v>62091</v>
      </c>
      <c r="C29" s="99">
        <v>1550460</v>
      </c>
      <c r="D29" s="96">
        <v>1612551</v>
      </c>
      <c r="E29" s="99">
        <v>3393121</v>
      </c>
      <c r="F29" s="99">
        <v>2161427</v>
      </c>
      <c r="G29" s="96">
        <v>5554548</v>
      </c>
      <c r="H29" s="98">
        <v>7167099</v>
      </c>
    </row>
    <row r="30" spans="1:8" ht="12.9" customHeight="1" x14ac:dyDescent="0.2">
      <c r="A30" s="504" t="s">
        <v>575</v>
      </c>
      <c r="B30" s="99">
        <v>84983</v>
      </c>
      <c r="C30" s="99">
        <v>1280207</v>
      </c>
      <c r="D30" s="96">
        <v>1365190</v>
      </c>
      <c r="E30" s="99">
        <v>3269860</v>
      </c>
      <c r="F30" s="99">
        <v>2182455</v>
      </c>
      <c r="G30" s="96">
        <v>5452315</v>
      </c>
      <c r="H30" s="98">
        <v>6817505</v>
      </c>
    </row>
    <row r="31" spans="1:8" ht="12.9" customHeight="1" x14ac:dyDescent="0.2">
      <c r="A31" s="504" t="s">
        <v>576</v>
      </c>
      <c r="B31" s="99">
        <v>74781</v>
      </c>
      <c r="C31" s="99">
        <v>1373110</v>
      </c>
      <c r="D31" s="96">
        <v>1447891</v>
      </c>
      <c r="E31" s="99">
        <v>2675137</v>
      </c>
      <c r="F31" s="99">
        <v>2063289</v>
      </c>
      <c r="G31" s="96">
        <v>4738426</v>
      </c>
      <c r="H31" s="98">
        <v>6186317</v>
      </c>
    </row>
    <row r="32" spans="1:8" ht="12.9" customHeight="1" x14ac:dyDescent="0.2">
      <c r="A32" s="504" t="s">
        <v>577</v>
      </c>
      <c r="B32" s="99">
        <v>65805</v>
      </c>
      <c r="C32" s="99">
        <v>1347615</v>
      </c>
      <c r="D32" s="96">
        <v>1413420</v>
      </c>
      <c r="E32" s="99">
        <v>2607889</v>
      </c>
      <c r="F32" s="99">
        <v>2024448</v>
      </c>
      <c r="G32" s="96">
        <v>4632337</v>
      </c>
      <c r="H32" s="98">
        <v>6045757</v>
      </c>
    </row>
    <row r="33" spans="1:11" ht="12.9" customHeight="1" x14ac:dyDescent="0.2">
      <c r="A33" s="504" t="s">
        <v>578</v>
      </c>
      <c r="B33" s="99">
        <v>86934</v>
      </c>
      <c r="C33" s="99">
        <v>1221445</v>
      </c>
      <c r="D33" s="96">
        <v>1308379</v>
      </c>
      <c r="E33" s="99">
        <v>2776775</v>
      </c>
      <c r="F33" s="99">
        <v>2019891</v>
      </c>
      <c r="G33" s="96">
        <v>4796666</v>
      </c>
      <c r="H33" s="98">
        <v>6105045</v>
      </c>
    </row>
    <row r="34" spans="1:11" ht="12.9" customHeight="1" x14ac:dyDescent="0.2">
      <c r="A34" s="504" t="s">
        <v>579</v>
      </c>
      <c r="B34" s="99">
        <v>93029</v>
      </c>
      <c r="C34" s="99">
        <v>1227851</v>
      </c>
      <c r="D34" s="96">
        <v>1320880</v>
      </c>
      <c r="E34" s="99">
        <v>2613356</v>
      </c>
      <c r="F34" s="99">
        <v>1992318</v>
      </c>
      <c r="G34" s="96">
        <v>4605674</v>
      </c>
      <c r="H34" s="98">
        <v>5926554</v>
      </c>
    </row>
    <row r="35" spans="1:11" ht="12.9" customHeight="1" x14ac:dyDescent="0.2">
      <c r="A35" s="504" t="s">
        <v>580</v>
      </c>
      <c r="B35" s="181">
        <v>91021</v>
      </c>
      <c r="C35" s="181">
        <v>1201200</v>
      </c>
      <c r="D35" s="98">
        <v>1292221</v>
      </c>
      <c r="E35" s="181">
        <v>2520177</v>
      </c>
      <c r="F35" s="181">
        <v>2095272</v>
      </c>
      <c r="G35" s="98">
        <v>4615449</v>
      </c>
      <c r="H35" s="98">
        <v>5907670</v>
      </c>
    </row>
    <row r="36" spans="1:11" ht="12.9" customHeight="1" x14ac:dyDescent="0.2">
      <c r="A36" s="505" t="s">
        <v>581</v>
      </c>
      <c r="B36" s="181">
        <v>97275</v>
      </c>
      <c r="C36" s="181">
        <v>940435</v>
      </c>
      <c r="D36" s="98">
        <v>1037710</v>
      </c>
      <c r="E36" s="181">
        <v>2500830</v>
      </c>
      <c r="F36" s="181">
        <v>2081058</v>
      </c>
      <c r="G36" s="98">
        <v>4581888</v>
      </c>
      <c r="H36" s="98">
        <v>5619598</v>
      </c>
    </row>
    <row r="37" spans="1:11" ht="12.9" customHeight="1" x14ac:dyDescent="0.2">
      <c r="A37" s="504" t="s">
        <v>582</v>
      </c>
      <c r="B37" s="99">
        <v>62580</v>
      </c>
      <c r="C37" s="99">
        <v>1215605</v>
      </c>
      <c r="D37" s="96">
        <v>1278185</v>
      </c>
      <c r="E37" s="99">
        <v>2109050</v>
      </c>
      <c r="F37" s="99">
        <v>1744407</v>
      </c>
      <c r="G37" s="96">
        <v>3853457</v>
      </c>
      <c r="H37" s="98">
        <v>5131642</v>
      </c>
    </row>
    <row r="38" spans="1:11" ht="12.9" customHeight="1" x14ac:dyDescent="0.2">
      <c r="A38" s="504" t="s">
        <v>583</v>
      </c>
      <c r="B38" s="99">
        <v>153774</v>
      </c>
      <c r="C38" s="99">
        <v>1344373</v>
      </c>
      <c r="D38" s="96">
        <v>1498147</v>
      </c>
      <c r="E38" s="99">
        <v>2189281</v>
      </c>
      <c r="F38" s="99">
        <v>1869069</v>
      </c>
      <c r="G38" s="96">
        <v>4058350</v>
      </c>
      <c r="H38" s="98">
        <v>5556497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498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499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>
        <v>14800</v>
      </c>
      <c r="C42" s="98">
        <v>849131</v>
      </c>
      <c r="D42" s="98">
        <v>526879</v>
      </c>
      <c r="E42" s="98">
        <v>474600</v>
      </c>
      <c r="F42" s="98">
        <v>1865410</v>
      </c>
      <c r="G42" s="98">
        <v>59981</v>
      </c>
      <c r="H42" s="98">
        <v>523979</v>
      </c>
      <c r="I42" s="98">
        <v>2148258</v>
      </c>
      <c r="J42" s="98">
        <v>1588689</v>
      </c>
      <c r="K42" s="98">
        <v>4320907</v>
      </c>
    </row>
    <row r="43" spans="1:11" ht="12.9" customHeight="1" x14ac:dyDescent="0.2">
      <c r="A43" s="504" t="s">
        <v>577</v>
      </c>
      <c r="B43" s="98">
        <v>179</v>
      </c>
      <c r="C43" s="98">
        <v>901306</v>
      </c>
      <c r="D43" s="98">
        <v>562714</v>
      </c>
      <c r="E43" s="98">
        <v>484361</v>
      </c>
      <c r="F43" s="98">
        <v>1948560</v>
      </c>
      <c r="G43" s="98">
        <v>65626</v>
      </c>
      <c r="H43" s="98">
        <v>446309</v>
      </c>
      <c r="I43" s="98">
        <v>2045175</v>
      </c>
      <c r="J43" s="98">
        <v>1540087</v>
      </c>
      <c r="K43" s="98">
        <v>4097197</v>
      </c>
    </row>
    <row r="44" spans="1:11" ht="12.9" customHeight="1" x14ac:dyDescent="0.2">
      <c r="A44" s="504" t="s">
        <v>578</v>
      </c>
      <c r="B44" s="98">
        <v>37421</v>
      </c>
      <c r="C44" s="98">
        <v>779882</v>
      </c>
      <c r="D44" s="98">
        <v>605348</v>
      </c>
      <c r="E44" s="98">
        <v>444332</v>
      </c>
      <c r="F44" s="98">
        <v>1866983</v>
      </c>
      <c r="G44" s="98">
        <v>49513</v>
      </c>
      <c r="H44" s="98">
        <v>441563</v>
      </c>
      <c r="I44" s="98">
        <v>2171427</v>
      </c>
      <c r="J44" s="98">
        <v>1575559</v>
      </c>
      <c r="K44" s="98">
        <v>4238062</v>
      </c>
    </row>
    <row r="45" spans="1:11" ht="12.9" customHeight="1" x14ac:dyDescent="0.2">
      <c r="A45" s="504" t="s">
        <v>579</v>
      </c>
      <c r="B45" s="98">
        <v>20878</v>
      </c>
      <c r="C45" s="98">
        <v>822906</v>
      </c>
      <c r="D45" s="98">
        <v>736525</v>
      </c>
      <c r="E45" s="98">
        <v>441728</v>
      </c>
      <c r="F45" s="98">
        <v>2022037</v>
      </c>
      <c r="G45" s="98">
        <v>72151</v>
      </c>
      <c r="H45" s="98">
        <v>404945</v>
      </c>
      <c r="I45" s="98">
        <v>1876831</v>
      </c>
      <c r="J45" s="98">
        <v>1550590</v>
      </c>
      <c r="K45" s="98">
        <v>3904517</v>
      </c>
    </row>
    <row r="46" spans="1:11" ht="12.9" customHeight="1" x14ac:dyDescent="0.2">
      <c r="A46" s="504" t="s">
        <v>580</v>
      </c>
      <c r="B46" s="98">
        <v>9376</v>
      </c>
      <c r="C46" s="98">
        <v>725030</v>
      </c>
      <c r="D46" s="98">
        <v>713188</v>
      </c>
      <c r="E46" s="98">
        <v>462552</v>
      </c>
      <c r="F46" s="98">
        <v>1910146</v>
      </c>
      <c r="G46" s="98">
        <v>81645</v>
      </c>
      <c r="H46" s="98">
        <v>476170</v>
      </c>
      <c r="I46" s="98">
        <v>1806989</v>
      </c>
      <c r="J46" s="98">
        <v>1632720</v>
      </c>
      <c r="K46" s="98">
        <v>3997524</v>
      </c>
    </row>
    <row r="47" spans="1:11" ht="12.9" customHeight="1" x14ac:dyDescent="0.2">
      <c r="A47" s="505" t="s">
        <v>581</v>
      </c>
      <c r="B47" s="98">
        <v>7525</v>
      </c>
      <c r="C47" s="98">
        <v>505053</v>
      </c>
      <c r="D47" s="98">
        <v>654008</v>
      </c>
      <c r="E47" s="98">
        <v>465625</v>
      </c>
      <c r="F47" s="98">
        <v>1632211</v>
      </c>
      <c r="G47" s="98">
        <v>89750</v>
      </c>
      <c r="H47" s="98">
        <v>435382</v>
      </c>
      <c r="I47" s="98">
        <v>1846822</v>
      </c>
      <c r="J47" s="98">
        <v>1615433</v>
      </c>
      <c r="K47" s="98">
        <v>3987387</v>
      </c>
    </row>
    <row r="48" spans="1:11" ht="12.9" customHeight="1" x14ac:dyDescent="0.2">
      <c r="A48" s="505" t="s">
        <v>582</v>
      </c>
      <c r="B48" s="98">
        <v>16299</v>
      </c>
      <c r="C48" s="98">
        <v>367962</v>
      </c>
      <c r="D48" s="98">
        <v>513871</v>
      </c>
      <c r="E48" s="98">
        <v>365944</v>
      </c>
      <c r="F48" s="98">
        <v>1264076</v>
      </c>
      <c r="G48" s="98">
        <v>46281</v>
      </c>
      <c r="H48" s="98">
        <v>847643</v>
      </c>
      <c r="I48" s="98">
        <v>1595179</v>
      </c>
      <c r="J48" s="98">
        <v>1378463</v>
      </c>
      <c r="K48" s="98">
        <v>3867566</v>
      </c>
    </row>
    <row r="49" spans="1:11" ht="12.9" customHeight="1" x14ac:dyDescent="0.2">
      <c r="A49" s="505" t="s">
        <v>586</v>
      </c>
      <c r="B49" s="98">
        <v>20318</v>
      </c>
      <c r="C49" s="98">
        <v>408688</v>
      </c>
      <c r="D49" s="98">
        <v>391928</v>
      </c>
      <c r="E49" s="98">
        <v>413345</v>
      </c>
      <c r="F49" s="98">
        <v>1234279</v>
      </c>
      <c r="G49" s="98">
        <v>133456</v>
      </c>
      <c r="H49" s="98">
        <v>935685</v>
      </c>
      <c r="I49" s="98">
        <v>1797353</v>
      </c>
      <c r="J49" s="98">
        <v>1455724</v>
      </c>
      <c r="K49" s="98">
        <v>4322218</v>
      </c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498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01"/>
      <c r="B52" s="93"/>
      <c r="C52" s="18" t="s">
        <v>405</v>
      </c>
      <c r="D52" s="93"/>
      <c r="E52" s="18" t="s">
        <v>405</v>
      </c>
      <c r="F52" s="93"/>
      <c r="G52" s="18" t="s">
        <v>405</v>
      </c>
      <c r="H52" s="93"/>
      <c r="I52" s="18" t="s">
        <v>405</v>
      </c>
      <c r="J52" s="93"/>
      <c r="K52" s="18" t="s">
        <v>405</v>
      </c>
    </row>
    <row r="53" spans="1:11" ht="12.9" customHeight="1" x14ac:dyDescent="0.2">
      <c r="A53" s="504" t="s">
        <v>587</v>
      </c>
      <c r="B53" s="98">
        <v>0</v>
      </c>
      <c r="C53" s="98">
        <v>0</v>
      </c>
      <c r="D53" s="98">
        <v>0</v>
      </c>
      <c r="E53" s="98">
        <v>0</v>
      </c>
      <c r="F53" s="98">
        <v>0</v>
      </c>
      <c r="G53" s="98">
        <v>0</v>
      </c>
      <c r="H53" s="98">
        <v>843</v>
      </c>
      <c r="I53" s="98">
        <v>843</v>
      </c>
      <c r="J53" s="96">
        <v>843</v>
      </c>
      <c r="K53" s="98">
        <v>843</v>
      </c>
    </row>
    <row r="54" spans="1:11" ht="12.9" customHeight="1" x14ac:dyDescent="0.2">
      <c r="A54" s="504" t="s">
        <v>588</v>
      </c>
      <c r="B54" s="98">
        <v>0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100</v>
      </c>
      <c r="I54" s="98">
        <v>100</v>
      </c>
      <c r="J54" s="96">
        <v>100</v>
      </c>
      <c r="K54" s="98">
        <v>100</v>
      </c>
    </row>
    <row r="55" spans="1:11" ht="12.9" customHeight="1" x14ac:dyDescent="0.2">
      <c r="A55" s="504" t="s">
        <v>589</v>
      </c>
      <c r="B55" s="98">
        <v>0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241</v>
      </c>
      <c r="I55" s="98">
        <v>241</v>
      </c>
      <c r="J55" s="96">
        <v>241</v>
      </c>
      <c r="K55" s="98">
        <v>241</v>
      </c>
    </row>
    <row r="56" spans="1:11" ht="12.9" customHeight="1" x14ac:dyDescent="0.2">
      <c r="A56" s="504" t="s">
        <v>576</v>
      </c>
      <c r="B56" s="98">
        <v>0</v>
      </c>
      <c r="C56" s="98">
        <v>0</v>
      </c>
      <c r="D56" s="98">
        <v>0</v>
      </c>
      <c r="E56" s="98">
        <v>0</v>
      </c>
      <c r="F56" s="98">
        <v>6</v>
      </c>
      <c r="G56" s="98">
        <v>6</v>
      </c>
      <c r="H56" s="98">
        <v>259</v>
      </c>
      <c r="I56" s="98">
        <v>259</v>
      </c>
      <c r="J56" s="96">
        <v>265</v>
      </c>
      <c r="K56" s="98">
        <v>265</v>
      </c>
    </row>
    <row r="57" spans="1:11" ht="12.9" customHeight="1" x14ac:dyDescent="0.2">
      <c r="A57" s="504" t="s">
        <v>577</v>
      </c>
      <c r="B57" s="98">
        <v>0</v>
      </c>
      <c r="C57" s="98">
        <v>0</v>
      </c>
      <c r="D57" s="98">
        <v>0</v>
      </c>
      <c r="E57" s="98">
        <v>0</v>
      </c>
      <c r="F57" s="98">
        <v>232</v>
      </c>
      <c r="G57" s="98">
        <v>202</v>
      </c>
      <c r="H57" s="98">
        <v>545</v>
      </c>
      <c r="I57" s="98">
        <v>397</v>
      </c>
      <c r="J57" s="96">
        <v>777</v>
      </c>
      <c r="K57" s="98">
        <v>599</v>
      </c>
    </row>
    <row r="58" spans="1:11" ht="12.9" customHeight="1" x14ac:dyDescent="0.2">
      <c r="A58" s="504" t="s">
        <v>590</v>
      </c>
      <c r="B58" s="98">
        <v>0</v>
      </c>
      <c r="C58" s="98">
        <v>0</v>
      </c>
      <c r="D58" s="98">
        <v>0</v>
      </c>
      <c r="E58" s="98">
        <v>0</v>
      </c>
      <c r="F58" s="98">
        <v>125</v>
      </c>
      <c r="G58" s="98">
        <v>125</v>
      </c>
      <c r="H58" s="98">
        <v>590</v>
      </c>
      <c r="I58" s="98">
        <v>472</v>
      </c>
      <c r="J58" s="96">
        <v>715</v>
      </c>
      <c r="K58" s="98">
        <v>597</v>
      </c>
    </row>
    <row r="59" spans="1:11" ht="12.9" customHeight="1" x14ac:dyDescent="0.2">
      <c r="A59" s="504" t="s">
        <v>579</v>
      </c>
      <c r="B59" s="98">
        <v>0</v>
      </c>
      <c r="C59" s="98">
        <v>0</v>
      </c>
      <c r="D59" s="98">
        <v>0</v>
      </c>
      <c r="E59" s="98">
        <v>0</v>
      </c>
      <c r="F59" s="98">
        <v>6</v>
      </c>
      <c r="G59" s="98">
        <v>6</v>
      </c>
      <c r="H59" s="98">
        <v>457</v>
      </c>
      <c r="I59" s="98">
        <v>451</v>
      </c>
      <c r="J59" s="96">
        <v>463</v>
      </c>
      <c r="K59" s="98">
        <v>457</v>
      </c>
    </row>
    <row r="60" spans="1:11" ht="12.9" customHeight="1" x14ac:dyDescent="0.2">
      <c r="A60" s="504" t="s">
        <v>591</v>
      </c>
      <c r="B60" s="98">
        <v>1005</v>
      </c>
      <c r="C60" s="98">
        <v>785</v>
      </c>
      <c r="D60" s="98">
        <v>1072</v>
      </c>
      <c r="E60" s="98">
        <v>427</v>
      </c>
      <c r="F60" s="98">
        <v>30</v>
      </c>
      <c r="G60" s="98">
        <v>30</v>
      </c>
      <c r="H60" s="98">
        <v>414</v>
      </c>
      <c r="I60" s="98">
        <v>334</v>
      </c>
      <c r="J60" s="98">
        <v>2521</v>
      </c>
      <c r="K60" s="98">
        <v>1576</v>
      </c>
    </row>
    <row r="61" spans="1:11" ht="12.9" customHeight="1" x14ac:dyDescent="0.2">
      <c r="A61" s="505" t="s">
        <v>592</v>
      </c>
      <c r="B61" s="98">
        <v>859</v>
      </c>
      <c r="C61" s="98">
        <v>633</v>
      </c>
      <c r="D61" s="98">
        <v>849</v>
      </c>
      <c r="E61" s="98">
        <v>438</v>
      </c>
      <c r="F61" s="98">
        <v>36</v>
      </c>
      <c r="G61" s="98">
        <v>36</v>
      </c>
      <c r="H61" s="98">
        <v>281</v>
      </c>
      <c r="I61" s="98">
        <v>271</v>
      </c>
      <c r="J61" s="98">
        <v>2025</v>
      </c>
      <c r="K61" s="98">
        <v>1378</v>
      </c>
    </row>
    <row r="62" spans="1:11" ht="12.9" customHeight="1" x14ac:dyDescent="0.2">
      <c r="A62" s="505" t="s">
        <v>593</v>
      </c>
      <c r="B62" s="98">
        <v>1262</v>
      </c>
      <c r="C62" s="98">
        <v>1057</v>
      </c>
      <c r="D62" s="98">
        <v>1255</v>
      </c>
      <c r="E62" s="98">
        <v>452</v>
      </c>
      <c r="F62" s="98">
        <v>197</v>
      </c>
      <c r="G62" s="98">
        <v>78</v>
      </c>
      <c r="H62" s="98">
        <v>225</v>
      </c>
      <c r="I62" s="98">
        <v>135</v>
      </c>
      <c r="J62" s="98">
        <v>2939</v>
      </c>
      <c r="K62" s="98">
        <v>1722</v>
      </c>
    </row>
    <row r="63" spans="1:11" ht="12.9" customHeight="1" x14ac:dyDescent="0.2">
      <c r="A63" s="505" t="s">
        <v>583</v>
      </c>
      <c r="B63" s="98">
        <v>1484</v>
      </c>
      <c r="C63" s="98">
        <v>1316</v>
      </c>
      <c r="D63" s="98">
        <v>1355</v>
      </c>
      <c r="E63" s="98">
        <v>544</v>
      </c>
      <c r="F63" s="98">
        <v>106</v>
      </c>
      <c r="G63" s="98">
        <v>57</v>
      </c>
      <c r="H63" s="98">
        <v>113</v>
      </c>
      <c r="I63" s="98">
        <v>51</v>
      </c>
      <c r="J63" s="98">
        <v>3058</v>
      </c>
      <c r="K63" s="98">
        <v>1968</v>
      </c>
    </row>
    <row r="64" spans="1:11" ht="12.9" customHeight="1" x14ac:dyDescent="0.2">
      <c r="A64" s="502" t="s">
        <v>501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</row>
  </sheetData>
  <mergeCells count="10">
    <mergeCell ref="G1:H1"/>
    <mergeCell ref="A1:D1"/>
    <mergeCell ref="J39:K39"/>
    <mergeCell ref="B40:F40"/>
    <mergeCell ref="G40:K40"/>
    <mergeCell ref="A50:C50"/>
    <mergeCell ref="J50:K50"/>
    <mergeCell ref="B2:D2"/>
    <mergeCell ref="E2:G2"/>
    <mergeCell ref="A39:C3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zoomScaleNormal="100" workbookViewId="0">
      <selection sqref="A1:F1"/>
    </sheetView>
  </sheetViews>
  <sheetFormatPr defaultColWidth="9" defaultRowHeight="13.2" x14ac:dyDescent="0.2"/>
  <cols>
    <col min="1" max="1" width="3.77734375" style="222" customWidth="1"/>
    <col min="2" max="6" width="7.6640625" style="222" customWidth="1"/>
    <col min="7" max="7" width="2.6640625" style="222" customWidth="1"/>
    <col min="8" max="8" width="3.77734375" style="222" customWidth="1"/>
    <col min="9" max="13" width="7.6640625" style="222" customWidth="1"/>
    <col min="14" max="15" width="9" style="222"/>
    <col min="16" max="16" width="7.6640625" style="222" customWidth="1"/>
    <col min="17" max="16384" width="9" style="222"/>
  </cols>
  <sheetData>
    <row r="1" spans="1:13" ht="13.5" customHeight="1" x14ac:dyDescent="0.2">
      <c r="A1" s="622" t="s">
        <v>374</v>
      </c>
      <c r="B1" s="622"/>
      <c r="C1" s="622"/>
      <c r="D1" s="622"/>
      <c r="E1" s="622"/>
      <c r="F1" s="622"/>
      <c r="L1" s="621" t="s">
        <v>30</v>
      </c>
      <c r="M1" s="621"/>
    </row>
    <row r="2" spans="1:13" ht="13.5" customHeight="1" x14ac:dyDescent="0.2">
      <c r="A2" s="569" t="s">
        <v>41</v>
      </c>
      <c r="B2" s="623"/>
      <c r="C2" s="623"/>
      <c r="D2" s="623"/>
      <c r="E2" s="623"/>
      <c r="F2" s="624"/>
      <c r="H2" s="569" t="s">
        <v>41</v>
      </c>
      <c r="I2" s="623"/>
      <c r="J2" s="623"/>
      <c r="K2" s="623"/>
      <c r="L2" s="623"/>
      <c r="M2" s="624"/>
    </row>
    <row r="3" spans="1:13" ht="13.5" customHeight="1" x14ac:dyDescent="0.2">
      <c r="A3" s="230"/>
      <c r="B3" s="231"/>
      <c r="C3" s="231"/>
      <c r="D3" s="339" t="s">
        <v>461</v>
      </c>
      <c r="E3" s="241" t="s">
        <v>502</v>
      </c>
      <c r="F3" s="145" t="s">
        <v>43</v>
      </c>
      <c r="H3" s="92"/>
      <c r="I3" s="223"/>
      <c r="J3" s="223"/>
      <c r="K3" s="339" t="s">
        <v>461</v>
      </c>
      <c r="L3" s="241" t="s">
        <v>502</v>
      </c>
      <c r="M3" s="145" t="s">
        <v>43</v>
      </c>
    </row>
    <row r="4" spans="1:13" ht="13.5" customHeight="1" x14ac:dyDescent="0.2">
      <c r="A4" s="590" t="s">
        <v>38</v>
      </c>
      <c r="B4" s="625"/>
      <c r="C4" s="625"/>
      <c r="D4" s="318">
        <v>311470</v>
      </c>
      <c r="E4" s="242">
        <v>369222</v>
      </c>
      <c r="F4" s="169">
        <v>57752</v>
      </c>
      <c r="H4" s="626"/>
      <c r="I4" s="627"/>
      <c r="J4" s="628"/>
      <c r="K4" s="380"/>
      <c r="L4" s="287"/>
      <c r="M4" s="224"/>
    </row>
    <row r="5" spans="1:13" ht="13.5" customHeight="1" x14ac:dyDescent="0.2">
      <c r="A5" s="619" t="s">
        <v>404</v>
      </c>
      <c r="B5" s="619"/>
      <c r="C5" s="620"/>
      <c r="D5" s="376">
        <v>452</v>
      </c>
      <c r="E5" s="300">
        <v>544</v>
      </c>
      <c r="F5" s="225">
        <v>92</v>
      </c>
      <c r="H5" s="226"/>
      <c r="I5" s="227"/>
      <c r="J5" s="227"/>
      <c r="K5" s="381"/>
      <c r="L5" s="288"/>
      <c r="M5" s="228"/>
    </row>
    <row r="6" spans="1:13" ht="13.5" customHeight="1" x14ac:dyDescent="0.2">
      <c r="A6" s="130">
        <v>81</v>
      </c>
      <c r="B6" s="25" t="s">
        <v>117</v>
      </c>
      <c r="C6" s="15"/>
      <c r="D6" s="114">
        <v>808</v>
      </c>
      <c r="E6" s="115">
        <v>292</v>
      </c>
      <c r="F6" s="153">
        <v>-516</v>
      </c>
      <c r="H6" s="150">
        <v>265</v>
      </c>
      <c r="I6" s="14" t="s">
        <v>459</v>
      </c>
      <c r="J6" s="41"/>
      <c r="K6" s="114">
        <v>26</v>
      </c>
      <c r="L6" s="115">
        <v>45</v>
      </c>
      <c r="M6" s="153">
        <v>19</v>
      </c>
    </row>
    <row r="7" spans="1:13" ht="13.5" customHeight="1" x14ac:dyDescent="0.2">
      <c r="A7" s="130"/>
      <c r="B7" s="25"/>
      <c r="C7" s="15"/>
      <c r="D7" s="377">
        <v>70</v>
      </c>
      <c r="E7" s="284">
        <v>26</v>
      </c>
      <c r="F7" s="229">
        <v>-44</v>
      </c>
      <c r="H7" s="150"/>
      <c r="I7" s="14"/>
      <c r="J7" s="41"/>
      <c r="K7" s="377">
        <v>12</v>
      </c>
      <c r="L7" s="284">
        <v>8</v>
      </c>
      <c r="M7" s="229">
        <v>-4</v>
      </c>
    </row>
    <row r="8" spans="1:13" ht="13.5" customHeight="1" x14ac:dyDescent="0.2">
      <c r="A8" s="130"/>
      <c r="B8" s="25" t="s">
        <v>10</v>
      </c>
      <c r="C8" s="15"/>
      <c r="D8" s="125">
        <v>286</v>
      </c>
      <c r="E8" s="249">
        <v>100</v>
      </c>
      <c r="F8" s="153">
        <v>-186</v>
      </c>
      <c r="H8" s="150"/>
      <c r="I8" s="14" t="s">
        <v>10</v>
      </c>
      <c r="J8" s="41"/>
      <c r="K8" s="114">
        <v>1</v>
      </c>
      <c r="L8" s="115">
        <v>15</v>
      </c>
      <c r="M8" s="153">
        <v>14</v>
      </c>
    </row>
    <row r="9" spans="1:13" ht="13.5" customHeight="1" x14ac:dyDescent="0.2">
      <c r="A9" s="92"/>
      <c r="B9" s="25" t="s">
        <v>18</v>
      </c>
      <c r="C9" s="15"/>
      <c r="D9" s="114">
        <v>470</v>
      </c>
      <c r="E9" s="115">
        <v>192</v>
      </c>
      <c r="F9" s="153">
        <v>-278</v>
      </c>
      <c r="H9" s="150"/>
      <c r="I9" s="14" t="s">
        <v>18</v>
      </c>
      <c r="J9" s="41"/>
      <c r="K9" s="114"/>
      <c r="L9" s="115">
        <v>28</v>
      </c>
      <c r="M9" s="153">
        <v>28</v>
      </c>
    </row>
    <row r="10" spans="1:13" ht="13.5" customHeight="1" x14ac:dyDescent="0.2">
      <c r="A10" s="93"/>
      <c r="B10" s="24" t="s">
        <v>466</v>
      </c>
      <c r="C10" s="17"/>
      <c r="D10" s="126">
        <v>52</v>
      </c>
      <c r="E10" s="243"/>
      <c r="F10" s="153">
        <v>-52</v>
      </c>
      <c r="H10" s="150"/>
      <c r="I10" s="14" t="s">
        <v>417</v>
      </c>
      <c r="J10" s="41"/>
      <c r="K10" s="450">
        <v>25</v>
      </c>
      <c r="L10" s="451"/>
      <c r="M10" s="153">
        <v>-25</v>
      </c>
    </row>
    <row r="11" spans="1:13" ht="13.5" customHeight="1" x14ac:dyDescent="0.2">
      <c r="A11" s="132">
        <v>91</v>
      </c>
      <c r="B11" s="22" t="s">
        <v>83</v>
      </c>
      <c r="C11" s="36"/>
      <c r="D11" s="114">
        <v>66361</v>
      </c>
      <c r="E11" s="115">
        <v>69912</v>
      </c>
      <c r="F11" s="156">
        <v>3551</v>
      </c>
      <c r="H11" s="94"/>
      <c r="I11" s="29" t="s">
        <v>523</v>
      </c>
      <c r="J11" s="45"/>
      <c r="K11" s="379"/>
      <c r="L11" s="299">
        <v>2</v>
      </c>
      <c r="M11" s="155">
        <v>2</v>
      </c>
    </row>
    <row r="12" spans="1:13" ht="13.5" customHeight="1" x14ac:dyDescent="0.2">
      <c r="A12" s="150"/>
      <c r="B12" s="14" t="s">
        <v>416</v>
      </c>
      <c r="C12" s="41"/>
      <c r="D12" s="114">
        <v>7262</v>
      </c>
      <c r="E12" s="115">
        <v>6714</v>
      </c>
      <c r="F12" s="153">
        <v>-548</v>
      </c>
      <c r="H12" s="319">
        <v>301</v>
      </c>
      <c r="I12" s="250" t="s">
        <v>409</v>
      </c>
      <c r="J12" s="250"/>
      <c r="K12" s="118">
        <v>119</v>
      </c>
      <c r="L12" s="244">
        <v>42</v>
      </c>
      <c r="M12" s="156">
        <v>-77</v>
      </c>
    </row>
    <row r="13" spans="1:13" ht="13.5" customHeight="1" x14ac:dyDescent="0.2">
      <c r="A13" s="150"/>
      <c r="B13" s="14" t="s">
        <v>103</v>
      </c>
      <c r="C13" s="41"/>
      <c r="D13" s="114">
        <v>24766</v>
      </c>
      <c r="E13" s="115">
        <v>21988</v>
      </c>
      <c r="F13" s="153">
        <v>-2778</v>
      </c>
      <c r="H13" s="194"/>
      <c r="I13" s="195"/>
      <c r="J13" s="195"/>
      <c r="K13" s="377">
        <v>6</v>
      </c>
      <c r="L13" s="284">
        <v>2</v>
      </c>
      <c r="M13" s="229">
        <v>-4</v>
      </c>
    </row>
    <row r="14" spans="1:13" ht="13.5" customHeight="1" x14ac:dyDescent="0.2">
      <c r="A14" s="150"/>
      <c r="B14" s="14" t="s">
        <v>486</v>
      </c>
      <c r="C14" s="41"/>
      <c r="D14" s="114">
        <v>23061</v>
      </c>
      <c r="E14" s="115">
        <v>15859</v>
      </c>
      <c r="F14" s="153">
        <v>-7202</v>
      </c>
      <c r="H14" s="194"/>
      <c r="I14" s="195" t="s">
        <v>18</v>
      </c>
      <c r="J14" s="195"/>
      <c r="K14" s="114">
        <v>119</v>
      </c>
      <c r="L14" s="115"/>
      <c r="M14" s="153">
        <v>-119</v>
      </c>
    </row>
    <row r="15" spans="1:13" ht="13.5" customHeight="1" x14ac:dyDescent="0.2">
      <c r="A15" s="94"/>
      <c r="B15" s="29" t="s">
        <v>487</v>
      </c>
      <c r="C15" s="45"/>
      <c r="D15" s="119">
        <v>11272</v>
      </c>
      <c r="E15" s="120">
        <v>25351</v>
      </c>
      <c r="F15" s="155">
        <v>14079</v>
      </c>
      <c r="H15" s="264"/>
      <c r="I15" s="196" t="s">
        <v>519</v>
      </c>
      <c r="J15" s="196"/>
      <c r="K15" s="119"/>
      <c r="L15" s="120">
        <v>42</v>
      </c>
      <c r="M15" s="155">
        <v>42</v>
      </c>
    </row>
    <row r="16" spans="1:13" ht="13.5" customHeight="1" x14ac:dyDescent="0.2">
      <c r="A16" s="132">
        <v>92</v>
      </c>
      <c r="B16" s="22" t="s">
        <v>108</v>
      </c>
      <c r="C16" s="36"/>
      <c r="D16" s="118">
        <v>4916</v>
      </c>
      <c r="E16" s="244">
        <v>0</v>
      </c>
      <c r="F16" s="153">
        <v>-4916</v>
      </c>
      <c r="H16" s="132">
        <v>321</v>
      </c>
      <c r="I16" s="22" t="s">
        <v>141</v>
      </c>
      <c r="J16" s="36"/>
      <c r="K16" s="118">
        <v>49976</v>
      </c>
      <c r="L16" s="244">
        <v>0</v>
      </c>
      <c r="M16" s="156">
        <v>-49976</v>
      </c>
    </row>
    <row r="17" spans="1:13" ht="13.5" customHeight="1" x14ac:dyDescent="0.2">
      <c r="A17" s="150"/>
      <c r="B17" s="14" t="s">
        <v>488</v>
      </c>
      <c r="C17" s="41"/>
      <c r="D17" s="114">
        <v>2961</v>
      </c>
      <c r="E17" s="115"/>
      <c r="F17" s="153">
        <v>-2961</v>
      </c>
      <c r="H17" s="150"/>
      <c r="I17" s="14" t="s">
        <v>485</v>
      </c>
      <c r="J17" s="41"/>
      <c r="K17" s="114">
        <v>49976</v>
      </c>
      <c r="L17" s="115"/>
      <c r="M17" s="153">
        <v>-49976</v>
      </c>
    </row>
    <row r="18" spans="1:13" ht="13.5" customHeight="1" x14ac:dyDescent="0.2">
      <c r="A18" s="94"/>
      <c r="B18" s="29" t="s">
        <v>489</v>
      </c>
      <c r="C18" s="45"/>
      <c r="D18" s="119">
        <v>1955</v>
      </c>
      <c r="E18" s="120"/>
      <c r="F18" s="155">
        <v>-1955</v>
      </c>
      <c r="H18" s="132">
        <v>331</v>
      </c>
      <c r="I18" s="22" t="s">
        <v>490</v>
      </c>
      <c r="J18" s="36"/>
      <c r="K18" s="118">
        <v>30702</v>
      </c>
      <c r="L18" s="244">
        <v>28273</v>
      </c>
      <c r="M18" s="156">
        <v>-2429</v>
      </c>
    </row>
    <row r="19" spans="1:13" ht="13.5" customHeight="1" x14ac:dyDescent="0.2">
      <c r="A19" s="150">
        <v>121</v>
      </c>
      <c r="B19" s="14" t="s">
        <v>403</v>
      </c>
      <c r="C19" s="41"/>
      <c r="D19" s="114">
        <v>252</v>
      </c>
      <c r="E19" s="115">
        <v>569</v>
      </c>
      <c r="F19" s="153">
        <v>317</v>
      </c>
      <c r="H19" s="150"/>
      <c r="I19" s="14"/>
      <c r="J19" s="41"/>
      <c r="K19" s="377">
        <v>0</v>
      </c>
      <c r="L19" s="284">
        <v>69</v>
      </c>
      <c r="M19" s="229">
        <v>69</v>
      </c>
    </row>
    <row r="20" spans="1:13" ht="13.5" customHeight="1" x14ac:dyDescent="0.2">
      <c r="A20" s="150"/>
      <c r="B20" s="14"/>
      <c r="C20" s="41"/>
      <c r="D20" s="377">
        <v>20</v>
      </c>
      <c r="E20" s="284">
        <v>48</v>
      </c>
      <c r="F20" s="229">
        <v>28</v>
      </c>
      <c r="H20" s="194"/>
      <c r="I20" s="195" t="s">
        <v>10</v>
      </c>
      <c r="J20" s="195"/>
      <c r="K20" s="514">
        <v>8848</v>
      </c>
      <c r="L20" s="289"/>
      <c r="M20" s="153">
        <v>-8848</v>
      </c>
    </row>
    <row r="21" spans="1:13" ht="13.5" customHeight="1" x14ac:dyDescent="0.2">
      <c r="A21" s="150"/>
      <c r="B21" s="14" t="s">
        <v>18</v>
      </c>
      <c r="C21" s="41"/>
      <c r="D21" s="114">
        <v>252</v>
      </c>
      <c r="E21" s="115">
        <v>199</v>
      </c>
      <c r="F21" s="153">
        <v>-53</v>
      </c>
      <c r="H21" s="150"/>
      <c r="I21" s="14" t="s">
        <v>18</v>
      </c>
      <c r="J21" s="41"/>
      <c r="K21" s="114"/>
      <c r="L21" s="115">
        <v>1363</v>
      </c>
      <c r="M21" s="153">
        <v>1363</v>
      </c>
    </row>
    <row r="22" spans="1:13" ht="13.5" customHeight="1" x14ac:dyDescent="0.2">
      <c r="A22" s="94"/>
      <c r="B22" s="29" t="s">
        <v>519</v>
      </c>
      <c r="C22" s="45"/>
      <c r="D22" s="119"/>
      <c r="E22" s="120">
        <v>370</v>
      </c>
      <c r="F22" s="155">
        <v>370</v>
      </c>
      <c r="H22" s="150"/>
      <c r="I22" s="14" t="s">
        <v>491</v>
      </c>
      <c r="J22" s="41"/>
      <c r="K22" s="119">
        <v>21854</v>
      </c>
      <c r="L22" s="120">
        <v>26910</v>
      </c>
      <c r="M22" s="153">
        <v>5056</v>
      </c>
    </row>
    <row r="23" spans="1:13" ht="13.5" customHeight="1" x14ac:dyDescent="0.2">
      <c r="A23" s="132">
        <v>131</v>
      </c>
      <c r="B23" s="22" t="s">
        <v>125</v>
      </c>
      <c r="C23" s="36"/>
      <c r="D23" s="118">
        <v>151510</v>
      </c>
      <c r="E23" s="244">
        <v>261804</v>
      </c>
      <c r="F23" s="156">
        <v>110294</v>
      </c>
      <c r="H23" s="132">
        <v>361</v>
      </c>
      <c r="I23" s="22" t="s">
        <v>49</v>
      </c>
      <c r="J23" s="36"/>
      <c r="K23" s="118">
        <v>831</v>
      </c>
      <c r="L23" s="244">
        <v>2016</v>
      </c>
      <c r="M23" s="156">
        <v>1185</v>
      </c>
    </row>
    <row r="24" spans="1:13" ht="13.5" customHeight="1" x14ac:dyDescent="0.2">
      <c r="A24" s="150"/>
      <c r="B24" s="14"/>
      <c r="C24" s="41"/>
      <c r="D24" s="377">
        <v>8</v>
      </c>
      <c r="E24" s="284">
        <v>0</v>
      </c>
      <c r="F24" s="229">
        <v>-8</v>
      </c>
      <c r="H24" s="150"/>
      <c r="I24" s="14"/>
      <c r="J24" s="41"/>
      <c r="K24" s="377">
        <v>47</v>
      </c>
      <c r="L24" s="284">
        <v>109</v>
      </c>
      <c r="M24" s="229">
        <v>62</v>
      </c>
    </row>
    <row r="25" spans="1:13" ht="13.5" customHeight="1" x14ac:dyDescent="0.2">
      <c r="A25" s="150"/>
      <c r="B25" s="14" t="s">
        <v>18</v>
      </c>
      <c r="C25" s="41"/>
      <c r="D25" s="114">
        <v>160</v>
      </c>
      <c r="E25" s="115"/>
      <c r="F25" s="153">
        <v>-160</v>
      </c>
      <c r="H25" s="94"/>
      <c r="I25" s="29" t="s">
        <v>18</v>
      </c>
      <c r="J25" s="45"/>
      <c r="K25" s="119">
        <v>831</v>
      </c>
      <c r="L25" s="120">
        <v>2016</v>
      </c>
      <c r="M25" s="155">
        <v>1185</v>
      </c>
    </row>
    <row r="26" spans="1:13" ht="18.600000000000001" customHeight="1" x14ac:dyDescent="0.2">
      <c r="A26" s="150"/>
      <c r="B26" s="14" t="s">
        <v>520</v>
      </c>
      <c r="C26" s="41"/>
      <c r="D26" s="114"/>
      <c r="E26" s="115">
        <v>7852</v>
      </c>
      <c r="F26" s="153">
        <v>7852</v>
      </c>
      <c r="H26" s="132">
        <v>371</v>
      </c>
      <c r="I26" s="618" t="s">
        <v>545</v>
      </c>
      <c r="J26" s="618"/>
      <c r="K26" s="114">
        <v>436</v>
      </c>
      <c r="L26" s="115">
        <v>661</v>
      </c>
      <c r="M26" s="153">
        <v>225</v>
      </c>
    </row>
    <row r="27" spans="1:13" ht="13.5" customHeight="1" x14ac:dyDescent="0.2">
      <c r="A27" s="150"/>
      <c r="B27" s="14" t="s">
        <v>483</v>
      </c>
      <c r="C27" s="41"/>
      <c r="D27" s="114"/>
      <c r="E27" s="115">
        <v>18246</v>
      </c>
      <c r="F27" s="153">
        <v>18246</v>
      </c>
      <c r="H27" s="230"/>
      <c r="I27" s="231"/>
      <c r="J27" s="231"/>
      <c r="K27" s="377">
        <v>44</v>
      </c>
      <c r="L27" s="284">
        <v>66</v>
      </c>
      <c r="M27" s="229">
        <v>22</v>
      </c>
    </row>
    <row r="28" spans="1:13" ht="13.5" customHeight="1" x14ac:dyDescent="0.2">
      <c r="A28" s="150"/>
      <c r="B28" s="14" t="s">
        <v>521</v>
      </c>
      <c r="C28" s="41"/>
      <c r="D28" s="114"/>
      <c r="E28" s="115">
        <v>72815</v>
      </c>
      <c r="F28" s="153">
        <v>72815</v>
      </c>
      <c r="H28" s="150"/>
      <c r="I28" s="14" t="s">
        <v>10</v>
      </c>
      <c r="J28" s="41"/>
      <c r="K28" s="114">
        <v>420</v>
      </c>
      <c r="L28" s="115">
        <v>661</v>
      </c>
      <c r="M28" s="153">
        <v>241</v>
      </c>
    </row>
    <row r="29" spans="1:13" ht="13.5" customHeight="1" x14ac:dyDescent="0.2">
      <c r="A29" s="94"/>
      <c r="B29" s="29" t="s">
        <v>418</v>
      </c>
      <c r="C29" s="45"/>
      <c r="D29" s="119">
        <v>151350</v>
      </c>
      <c r="E29" s="120">
        <v>162891</v>
      </c>
      <c r="F29" s="155">
        <v>11541</v>
      </c>
      <c r="H29" s="94"/>
      <c r="I29" s="29" t="s">
        <v>18</v>
      </c>
      <c r="J29" s="45"/>
      <c r="K29" s="119">
        <v>16</v>
      </c>
      <c r="L29" s="120"/>
      <c r="M29" s="153">
        <v>-16</v>
      </c>
    </row>
    <row r="30" spans="1:13" ht="13.5" customHeight="1" x14ac:dyDescent="0.2">
      <c r="A30" s="150">
        <v>162</v>
      </c>
      <c r="B30" s="14" t="s">
        <v>136</v>
      </c>
      <c r="C30" s="41"/>
      <c r="D30" s="114">
        <v>42</v>
      </c>
      <c r="E30" s="115">
        <v>126</v>
      </c>
      <c r="F30" s="153">
        <v>84</v>
      </c>
      <c r="H30" s="150">
        <v>381</v>
      </c>
      <c r="I30" s="14" t="s">
        <v>400</v>
      </c>
      <c r="J30" s="41"/>
      <c r="K30" s="114">
        <v>41</v>
      </c>
      <c r="L30" s="115">
        <v>25</v>
      </c>
      <c r="M30" s="156">
        <v>-16</v>
      </c>
    </row>
    <row r="31" spans="1:13" ht="13.5" customHeight="1" x14ac:dyDescent="0.2">
      <c r="A31" s="150"/>
      <c r="B31" s="14"/>
      <c r="C31" s="41"/>
      <c r="D31" s="377">
        <v>2</v>
      </c>
      <c r="E31" s="284">
        <v>7</v>
      </c>
      <c r="F31" s="229">
        <v>5</v>
      </c>
      <c r="H31" s="150"/>
      <c r="I31" s="14"/>
      <c r="J31" s="41"/>
      <c r="K31" s="377">
        <v>3</v>
      </c>
      <c r="L31" s="284">
        <v>2</v>
      </c>
      <c r="M31" s="229">
        <v>-1</v>
      </c>
    </row>
    <row r="32" spans="1:13" ht="13.5" customHeight="1" x14ac:dyDescent="0.2">
      <c r="A32" s="150"/>
      <c r="B32" s="14" t="s">
        <v>18</v>
      </c>
      <c r="C32" s="41"/>
      <c r="D32" s="114">
        <v>42</v>
      </c>
      <c r="E32" s="115">
        <v>126</v>
      </c>
      <c r="F32" s="153">
        <v>84</v>
      </c>
      <c r="H32" s="150"/>
      <c r="I32" s="14" t="s">
        <v>10</v>
      </c>
      <c r="J32" s="41"/>
      <c r="K32" s="114">
        <v>35</v>
      </c>
      <c r="L32" s="115"/>
      <c r="M32" s="153">
        <v>-35</v>
      </c>
    </row>
    <row r="33" spans="1:13" ht="13.5" customHeight="1" x14ac:dyDescent="0.2">
      <c r="A33" s="132">
        <v>201</v>
      </c>
      <c r="B33" s="22" t="s">
        <v>465</v>
      </c>
      <c r="C33" s="36"/>
      <c r="D33" s="118">
        <v>3000</v>
      </c>
      <c r="E33" s="244">
        <v>2372</v>
      </c>
      <c r="F33" s="156">
        <v>-628</v>
      </c>
      <c r="H33" s="150"/>
      <c r="I33" s="14" t="s">
        <v>18</v>
      </c>
      <c r="J33" s="41"/>
      <c r="K33" s="114">
        <v>6</v>
      </c>
      <c r="L33" s="115"/>
      <c r="M33" s="153">
        <v>-6</v>
      </c>
    </row>
    <row r="34" spans="1:13" ht="13.5" customHeight="1" x14ac:dyDescent="0.2">
      <c r="A34" s="150"/>
      <c r="B34" s="14"/>
      <c r="C34" s="41"/>
      <c r="D34" s="377"/>
      <c r="E34" s="284">
        <v>1</v>
      </c>
      <c r="F34" s="229">
        <v>1</v>
      </c>
      <c r="H34" s="150"/>
      <c r="I34" s="14" t="s">
        <v>520</v>
      </c>
      <c r="J34" s="41"/>
      <c r="K34" s="114"/>
      <c r="L34" s="115">
        <v>25</v>
      </c>
      <c r="M34" s="153">
        <v>25</v>
      </c>
    </row>
    <row r="35" spans="1:13" ht="13.5" customHeight="1" x14ac:dyDescent="0.2">
      <c r="A35" s="150"/>
      <c r="B35" s="14" t="s">
        <v>18</v>
      </c>
      <c r="C35" s="41"/>
      <c r="D35" s="114">
        <v>3000</v>
      </c>
      <c r="E35" s="115">
        <v>2372</v>
      </c>
      <c r="F35" s="153">
        <v>-628</v>
      </c>
      <c r="H35" s="132">
        <v>401</v>
      </c>
      <c r="I35" s="22" t="s">
        <v>427</v>
      </c>
      <c r="J35" s="36"/>
      <c r="K35" s="118">
        <v>16</v>
      </c>
      <c r="L35" s="244">
        <v>0</v>
      </c>
      <c r="M35" s="156">
        <v>-16</v>
      </c>
    </row>
    <row r="36" spans="1:13" ht="13.5" customHeight="1" x14ac:dyDescent="0.2">
      <c r="A36" s="132">
        <v>211</v>
      </c>
      <c r="B36" s="22" t="s">
        <v>159</v>
      </c>
      <c r="C36" s="36"/>
      <c r="D36" s="118">
        <v>66</v>
      </c>
      <c r="E36" s="244">
        <v>842</v>
      </c>
      <c r="F36" s="156">
        <v>776</v>
      </c>
      <c r="H36" s="230"/>
      <c r="I36" s="231"/>
      <c r="J36" s="231"/>
      <c r="K36" s="377">
        <v>3</v>
      </c>
      <c r="L36" s="284">
        <v>0</v>
      </c>
      <c r="M36" s="229">
        <v>-3</v>
      </c>
    </row>
    <row r="37" spans="1:13" ht="13.5" customHeight="1" x14ac:dyDescent="0.2">
      <c r="A37" s="150"/>
      <c r="B37" s="14"/>
      <c r="C37" s="41"/>
      <c r="D37" s="377">
        <v>4</v>
      </c>
      <c r="E37" s="284">
        <v>42</v>
      </c>
      <c r="F37" s="229">
        <v>38</v>
      </c>
      <c r="H37" s="94"/>
      <c r="I37" s="29" t="s">
        <v>417</v>
      </c>
      <c r="J37" s="45"/>
      <c r="K37" s="119">
        <v>16</v>
      </c>
      <c r="L37" s="120"/>
      <c r="M37" s="155">
        <v>-16</v>
      </c>
    </row>
    <row r="38" spans="1:13" ht="13.5" customHeight="1" x14ac:dyDescent="0.2">
      <c r="A38" s="150"/>
      <c r="B38" s="14" t="s">
        <v>18</v>
      </c>
      <c r="C38" s="41"/>
      <c r="D38" s="114">
        <v>66</v>
      </c>
      <c r="E38" s="115">
        <v>842</v>
      </c>
      <c r="F38" s="153">
        <v>776</v>
      </c>
      <c r="H38" s="132">
        <v>421</v>
      </c>
      <c r="I38" s="22" t="s">
        <v>82</v>
      </c>
      <c r="J38" s="36"/>
      <c r="K38" s="118">
        <v>15</v>
      </c>
      <c r="L38" s="244">
        <v>0</v>
      </c>
      <c r="M38" s="156">
        <v>-15</v>
      </c>
    </row>
    <row r="39" spans="1:13" ht="13.5" customHeight="1" x14ac:dyDescent="0.2">
      <c r="A39" s="132">
        <v>221</v>
      </c>
      <c r="B39" s="22" t="s">
        <v>59</v>
      </c>
      <c r="C39" s="36"/>
      <c r="D39" s="118">
        <v>335</v>
      </c>
      <c r="E39" s="244">
        <v>0</v>
      </c>
      <c r="F39" s="156">
        <v>-335</v>
      </c>
      <c r="H39" s="230"/>
      <c r="I39" s="231"/>
      <c r="J39" s="231"/>
      <c r="K39" s="377">
        <v>1</v>
      </c>
      <c r="L39" s="284">
        <v>0</v>
      </c>
      <c r="M39" s="229">
        <v>-1</v>
      </c>
    </row>
    <row r="40" spans="1:13" ht="13.5" customHeight="1" x14ac:dyDescent="0.2">
      <c r="A40" s="150"/>
      <c r="B40" s="14"/>
      <c r="C40" s="41"/>
      <c r="D40" s="377">
        <v>17</v>
      </c>
      <c r="E40" s="284">
        <v>0</v>
      </c>
      <c r="F40" s="229">
        <v>-17</v>
      </c>
      <c r="H40" s="94"/>
      <c r="I40" s="29" t="s">
        <v>18</v>
      </c>
      <c r="J40" s="45"/>
      <c r="K40" s="119">
        <v>15</v>
      </c>
      <c r="L40" s="120"/>
      <c r="M40" s="155">
        <v>-15</v>
      </c>
    </row>
    <row r="41" spans="1:13" ht="13.5" customHeight="1" x14ac:dyDescent="0.2">
      <c r="A41" s="150"/>
      <c r="B41" s="14" t="s">
        <v>10</v>
      </c>
      <c r="C41" s="41"/>
      <c r="D41" s="114">
        <v>280</v>
      </c>
      <c r="E41" s="115"/>
      <c r="F41" s="153">
        <v>-280</v>
      </c>
      <c r="H41" s="132">
        <v>422</v>
      </c>
      <c r="I41" s="22" t="s">
        <v>524</v>
      </c>
      <c r="J41" s="36"/>
      <c r="K41" s="118">
        <v>0</v>
      </c>
      <c r="L41" s="244">
        <v>9</v>
      </c>
      <c r="M41" s="156">
        <v>9</v>
      </c>
    </row>
    <row r="42" spans="1:13" ht="13.5" customHeight="1" x14ac:dyDescent="0.2">
      <c r="A42" s="150"/>
      <c r="B42" s="14" t="s">
        <v>18</v>
      </c>
      <c r="C42" s="41"/>
      <c r="D42" s="119">
        <v>55</v>
      </c>
      <c r="E42" s="120"/>
      <c r="F42" s="155">
        <v>-55</v>
      </c>
      <c r="H42" s="230"/>
      <c r="I42" s="231"/>
      <c r="J42" s="231"/>
      <c r="K42" s="377"/>
      <c r="L42" s="284">
        <v>1</v>
      </c>
      <c r="M42" s="229">
        <v>1</v>
      </c>
    </row>
    <row r="43" spans="1:13" ht="13.5" customHeight="1" x14ac:dyDescent="0.2">
      <c r="A43" s="132">
        <v>241</v>
      </c>
      <c r="B43" s="22" t="s">
        <v>149</v>
      </c>
      <c r="C43" s="36"/>
      <c r="D43" s="378">
        <v>119</v>
      </c>
      <c r="E43" s="285">
        <v>197</v>
      </c>
      <c r="F43" s="156">
        <v>78</v>
      </c>
      <c r="H43" s="94"/>
      <c r="I43" s="29" t="s">
        <v>10</v>
      </c>
      <c r="J43" s="45"/>
      <c r="K43" s="119"/>
      <c r="L43" s="120">
        <v>9</v>
      </c>
      <c r="M43" s="155">
        <v>9</v>
      </c>
    </row>
    <row r="44" spans="1:13" ht="13.5" customHeight="1" x14ac:dyDescent="0.2">
      <c r="A44" s="150"/>
      <c r="B44" s="14"/>
      <c r="C44" s="41"/>
      <c r="D44" s="377">
        <v>13</v>
      </c>
      <c r="E44" s="284">
        <v>12</v>
      </c>
      <c r="F44" s="229">
        <v>-1</v>
      </c>
      <c r="H44" s="132">
        <v>441</v>
      </c>
      <c r="I44" s="22" t="s">
        <v>410</v>
      </c>
      <c r="J44" s="36"/>
      <c r="K44" s="118">
        <v>5</v>
      </c>
      <c r="L44" s="244">
        <v>0</v>
      </c>
      <c r="M44" s="156">
        <v>-5</v>
      </c>
    </row>
    <row r="45" spans="1:13" ht="13.5" customHeight="1" x14ac:dyDescent="0.2">
      <c r="A45" s="150"/>
      <c r="B45" s="14" t="s">
        <v>10</v>
      </c>
      <c r="C45" s="41"/>
      <c r="D45" s="114">
        <v>1</v>
      </c>
      <c r="E45" s="115"/>
      <c r="F45" s="153">
        <v>-1</v>
      </c>
      <c r="H45" s="230"/>
      <c r="I45" s="231"/>
      <c r="J45" s="231"/>
      <c r="K45" s="377">
        <v>2</v>
      </c>
      <c r="L45" s="284">
        <v>0</v>
      </c>
      <c r="M45" s="229">
        <v>-2</v>
      </c>
    </row>
    <row r="46" spans="1:13" ht="13.5" customHeight="1" x14ac:dyDescent="0.2">
      <c r="A46" s="150"/>
      <c r="B46" s="14" t="s">
        <v>18</v>
      </c>
      <c r="C46" s="41"/>
      <c r="D46" s="114">
        <v>106</v>
      </c>
      <c r="E46" s="115">
        <v>135</v>
      </c>
      <c r="F46" s="153">
        <v>29</v>
      </c>
      <c r="H46" s="226"/>
      <c r="I46" s="29" t="s">
        <v>417</v>
      </c>
      <c r="J46" s="45"/>
      <c r="K46" s="119">
        <v>5</v>
      </c>
      <c r="L46" s="120"/>
      <c r="M46" s="155">
        <v>-5</v>
      </c>
    </row>
    <row r="47" spans="1:13" ht="13.5" customHeight="1" x14ac:dyDescent="0.2">
      <c r="A47" s="150"/>
      <c r="B47" s="14" t="s">
        <v>522</v>
      </c>
      <c r="C47" s="41"/>
      <c r="D47" s="114"/>
      <c r="E47" s="115">
        <v>62</v>
      </c>
      <c r="F47" s="153">
        <v>62</v>
      </c>
      <c r="H47" s="132">
        <v>442</v>
      </c>
      <c r="I47" s="617" t="s">
        <v>411</v>
      </c>
      <c r="J47" s="617"/>
      <c r="K47" s="118">
        <v>12</v>
      </c>
      <c r="L47" s="244">
        <v>0</v>
      </c>
      <c r="M47" s="156">
        <v>-12</v>
      </c>
    </row>
    <row r="48" spans="1:13" ht="13.5" customHeight="1" x14ac:dyDescent="0.2">
      <c r="A48" s="264"/>
      <c r="B48" s="196" t="s">
        <v>417</v>
      </c>
      <c r="C48" s="196"/>
      <c r="D48" s="331">
        <v>12</v>
      </c>
      <c r="E48" s="286"/>
      <c r="F48" s="155">
        <v>-12</v>
      </c>
      <c r="H48" s="230"/>
      <c r="I48" s="231"/>
      <c r="J48" s="231"/>
      <c r="K48" s="377">
        <v>4</v>
      </c>
      <c r="L48" s="284">
        <v>0</v>
      </c>
      <c r="M48" s="229">
        <v>-4</v>
      </c>
    </row>
    <row r="49" spans="1:13" ht="13.5" customHeight="1" x14ac:dyDescent="0.2">
      <c r="A49" s="150">
        <v>256</v>
      </c>
      <c r="B49" s="14" t="s">
        <v>323</v>
      </c>
      <c r="C49" s="41"/>
      <c r="D49" s="114">
        <v>12</v>
      </c>
      <c r="E49" s="115">
        <v>0</v>
      </c>
      <c r="F49" s="153">
        <v>-12</v>
      </c>
      <c r="H49" s="94"/>
      <c r="I49" s="29" t="s">
        <v>417</v>
      </c>
      <c r="J49" s="45"/>
      <c r="K49" s="119">
        <v>12</v>
      </c>
      <c r="L49" s="120"/>
      <c r="M49" s="155">
        <v>-12</v>
      </c>
    </row>
    <row r="50" spans="1:13" ht="13.5" customHeight="1" x14ac:dyDescent="0.2">
      <c r="A50" s="150"/>
      <c r="B50" s="14"/>
      <c r="C50" s="41"/>
      <c r="D50" s="377">
        <v>4</v>
      </c>
      <c r="E50" s="284">
        <v>0</v>
      </c>
      <c r="F50" s="229">
        <v>-4</v>
      </c>
      <c r="H50" s="132">
        <v>443</v>
      </c>
      <c r="I50" s="22" t="s">
        <v>412</v>
      </c>
      <c r="J50" s="36"/>
      <c r="K50" s="118">
        <v>15</v>
      </c>
      <c r="L50" s="244">
        <v>0</v>
      </c>
      <c r="M50" s="156">
        <v>-15</v>
      </c>
    </row>
    <row r="51" spans="1:13" ht="13.5" customHeight="1" x14ac:dyDescent="0.2">
      <c r="A51" s="94"/>
      <c r="B51" s="29" t="s">
        <v>18</v>
      </c>
      <c r="C51" s="45"/>
      <c r="D51" s="119">
        <v>12</v>
      </c>
      <c r="E51" s="120"/>
      <c r="F51" s="155">
        <v>-12</v>
      </c>
      <c r="H51" s="230"/>
      <c r="I51" s="231"/>
      <c r="J51" s="231"/>
      <c r="K51" s="377">
        <v>4</v>
      </c>
      <c r="L51" s="284">
        <v>0</v>
      </c>
      <c r="M51" s="229">
        <v>-4</v>
      </c>
    </row>
    <row r="52" spans="1:13" ht="13.5" customHeight="1" x14ac:dyDescent="0.2">
      <c r="A52" s="132">
        <v>261</v>
      </c>
      <c r="B52" s="22" t="s">
        <v>102</v>
      </c>
      <c r="C52" s="36"/>
      <c r="D52" s="118">
        <v>8</v>
      </c>
      <c r="E52" s="244">
        <v>0</v>
      </c>
      <c r="F52" s="156">
        <v>-8</v>
      </c>
      <c r="H52" s="94"/>
      <c r="I52" s="196" t="s">
        <v>18</v>
      </c>
      <c r="J52" s="227"/>
      <c r="K52" s="119">
        <v>15</v>
      </c>
      <c r="L52" s="120"/>
      <c r="M52" s="155">
        <v>-15</v>
      </c>
    </row>
    <row r="53" spans="1:13" ht="13.5" customHeight="1" x14ac:dyDescent="0.2">
      <c r="A53" s="150"/>
      <c r="B53" s="14"/>
      <c r="C53" s="41"/>
      <c r="D53" s="377">
        <v>2</v>
      </c>
      <c r="E53" s="284">
        <v>0</v>
      </c>
      <c r="F53" s="229">
        <v>-2</v>
      </c>
      <c r="H53" s="132"/>
      <c r="I53" s="22"/>
      <c r="J53" s="36"/>
      <c r="K53" s="23"/>
      <c r="L53" s="23"/>
      <c r="M53" s="177"/>
    </row>
    <row r="54" spans="1:13" ht="13.5" customHeight="1" x14ac:dyDescent="0.2">
      <c r="A54" s="94"/>
      <c r="B54" s="29" t="s">
        <v>10</v>
      </c>
      <c r="C54" s="45"/>
      <c r="D54" s="119">
        <v>8</v>
      </c>
      <c r="E54" s="120"/>
      <c r="F54" s="155">
        <v>-8</v>
      </c>
      <c r="H54" s="230"/>
      <c r="I54" s="14"/>
      <c r="J54" s="41"/>
      <c r="K54" s="28"/>
      <c r="L54" s="28"/>
      <c r="M54" s="158"/>
    </row>
    <row r="55" spans="1:13" ht="13.5" customHeight="1" x14ac:dyDescent="0.2">
      <c r="A55" s="132"/>
      <c r="B55" s="22"/>
      <c r="C55" s="36"/>
      <c r="D55" s="447"/>
      <c r="E55" s="447"/>
      <c r="F55" s="177"/>
      <c r="H55" s="230"/>
      <c r="I55" s="14"/>
      <c r="J55" s="41"/>
      <c r="K55" s="28"/>
      <c r="L55" s="28"/>
      <c r="M55" s="495"/>
    </row>
    <row r="56" spans="1:13" ht="13.5" customHeight="1" x14ac:dyDescent="0.2">
      <c r="A56" s="230"/>
      <c r="B56" s="231"/>
      <c r="C56" s="231"/>
      <c r="D56" s="231"/>
      <c r="E56" s="231"/>
      <c r="F56" s="448"/>
      <c r="H56" s="150"/>
      <c r="I56" s="14"/>
      <c r="J56" s="41"/>
      <c r="K56" s="28"/>
      <c r="L56" s="28"/>
      <c r="M56" s="158"/>
    </row>
    <row r="57" spans="1:13" ht="13.5" customHeight="1" x14ac:dyDescent="0.2">
      <c r="A57" s="230"/>
      <c r="B57" s="231"/>
      <c r="C57" s="231"/>
      <c r="D57" s="231"/>
      <c r="E57" s="231"/>
      <c r="F57" s="448"/>
      <c r="H57" s="230"/>
      <c r="I57" s="231"/>
      <c r="J57" s="231"/>
      <c r="K57" s="359"/>
      <c r="L57" s="359"/>
      <c r="M57" s="455"/>
    </row>
    <row r="58" spans="1:13" ht="13.5" customHeight="1" x14ac:dyDescent="0.2">
      <c r="A58" s="230"/>
      <c r="B58" s="231"/>
      <c r="C58" s="231"/>
      <c r="D58" s="231"/>
      <c r="E58" s="231"/>
      <c r="F58" s="448"/>
      <c r="H58" s="230"/>
      <c r="I58" s="231"/>
      <c r="J58" s="231"/>
      <c r="K58" s="359"/>
      <c r="L58" s="359"/>
      <c r="M58" s="455"/>
    </row>
    <row r="59" spans="1:13" ht="13.5" customHeight="1" x14ac:dyDescent="0.2">
      <c r="A59" s="226"/>
      <c r="B59" s="227"/>
      <c r="C59" s="227"/>
      <c r="D59" s="227"/>
      <c r="E59" s="227"/>
      <c r="F59" s="449"/>
      <c r="H59" s="226"/>
      <c r="I59" s="29"/>
      <c r="J59" s="45"/>
      <c r="K59" s="30"/>
      <c r="L59" s="30"/>
      <c r="M59" s="176"/>
    </row>
    <row r="60" spans="1:13" ht="13.5" customHeight="1" x14ac:dyDescent="0.2">
      <c r="H60" s="14"/>
      <c r="I60" s="14"/>
      <c r="J60" s="41"/>
      <c r="K60" s="28"/>
      <c r="L60" s="28"/>
      <c r="M60" s="42"/>
    </row>
    <row r="61" spans="1:13" ht="13.5" customHeight="1" x14ac:dyDescent="0.2">
      <c r="H61" s="14"/>
      <c r="I61" s="14"/>
      <c r="J61" s="41"/>
      <c r="K61" s="28"/>
      <c r="L61" s="28"/>
      <c r="M61" s="42"/>
    </row>
    <row r="62" spans="1:13" ht="13.5" customHeight="1" x14ac:dyDescent="0.2">
      <c r="H62" s="231"/>
      <c r="I62" s="231"/>
      <c r="J62" s="231"/>
      <c r="K62" s="359"/>
      <c r="L62" s="359"/>
      <c r="M62" s="360"/>
    </row>
    <row r="63" spans="1:13" ht="12.9" customHeight="1" x14ac:dyDescent="0.2">
      <c r="H63" s="14"/>
      <c r="I63" s="14"/>
      <c r="J63" s="41"/>
      <c r="K63" s="28"/>
      <c r="L63" s="28"/>
      <c r="M63" s="42"/>
    </row>
    <row r="64" spans="1:13" ht="12.9" customHeight="1" x14ac:dyDescent="0.2">
      <c r="H64" s="14"/>
      <c r="I64" s="14"/>
      <c r="J64" s="41"/>
      <c r="K64" s="28"/>
      <c r="L64" s="28"/>
      <c r="M64" s="42"/>
    </row>
    <row r="65" spans="1:13" ht="12.9" customHeight="1" x14ac:dyDescent="0.2">
      <c r="H65" s="231"/>
      <c r="I65" s="231"/>
      <c r="J65" s="231"/>
      <c r="K65" s="359"/>
      <c r="L65" s="359"/>
      <c r="M65" s="360"/>
    </row>
    <row r="66" spans="1:13" ht="12.9" customHeight="1" x14ac:dyDescent="0.2">
      <c r="H66" s="14"/>
      <c r="I66" s="14"/>
      <c r="J66" s="41"/>
      <c r="K66" s="28"/>
      <c r="L66" s="28"/>
      <c r="M66" s="42"/>
    </row>
    <row r="67" spans="1:13" x14ac:dyDescent="0.2">
      <c r="A67" s="195"/>
      <c r="B67" s="195"/>
      <c r="C67" s="195"/>
      <c r="D67" s="28"/>
      <c r="E67" s="28"/>
      <c r="F67" s="42"/>
      <c r="H67" s="14"/>
      <c r="I67" s="14"/>
      <c r="J67" s="41"/>
      <c r="K67" s="361"/>
      <c r="L67" s="361"/>
      <c r="M67" s="42"/>
    </row>
    <row r="68" spans="1:13" x14ac:dyDescent="0.2">
      <c r="H68" s="195"/>
      <c r="I68" s="195"/>
      <c r="J68" s="195"/>
      <c r="K68" s="359"/>
      <c r="L68" s="359"/>
      <c r="M68" s="360"/>
    </row>
    <row r="69" spans="1:13" x14ac:dyDescent="0.2">
      <c r="H69" s="195"/>
      <c r="I69" s="195"/>
      <c r="J69" s="195"/>
      <c r="K69" s="361"/>
      <c r="L69" s="361"/>
      <c r="M69" s="42"/>
    </row>
    <row r="70" spans="1:13" x14ac:dyDescent="0.2">
      <c r="H70" s="14"/>
      <c r="I70" s="14"/>
      <c r="J70" s="41"/>
      <c r="K70" s="361"/>
      <c r="L70" s="361"/>
      <c r="M70" s="42"/>
    </row>
    <row r="71" spans="1:13" x14ac:dyDescent="0.2">
      <c r="H71" s="195"/>
      <c r="I71" s="195"/>
      <c r="J71" s="195"/>
      <c r="K71" s="359"/>
      <c r="L71" s="359"/>
      <c r="M71" s="360"/>
    </row>
    <row r="72" spans="1:13" x14ac:dyDescent="0.2">
      <c r="H72" s="195"/>
      <c r="I72" s="195"/>
      <c r="J72" s="195"/>
      <c r="K72" s="361"/>
      <c r="L72" s="361"/>
      <c r="M72" s="42"/>
    </row>
    <row r="73" spans="1:13" x14ac:dyDescent="0.2">
      <c r="H73" s="195"/>
      <c r="I73" s="195"/>
      <c r="J73" s="195"/>
      <c r="K73" s="195"/>
      <c r="L73" s="195"/>
      <c r="M73" s="195"/>
    </row>
    <row r="74" spans="1:13" x14ac:dyDescent="0.2">
      <c r="H74" s="14"/>
      <c r="I74" s="14"/>
      <c r="J74" s="41"/>
      <c r="K74" s="361"/>
      <c r="L74" s="361"/>
      <c r="M74" s="42"/>
    </row>
    <row r="75" spans="1:13" x14ac:dyDescent="0.2">
      <c r="H75" s="195"/>
      <c r="I75" s="195"/>
      <c r="J75" s="195"/>
      <c r="K75" s="359"/>
      <c r="L75" s="359"/>
      <c r="M75" s="360"/>
    </row>
    <row r="76" spans="1:13" x14ac:dyDescent="0.2">
      <c r="H76" s="195"/>
      <c r="I76" s="195"/>
      <c r="J76" s="195"/>
      <c r="K76" s="361"/>
      <c r="L76" s="361"/>
      <c r="M76" s="42"/>
    </row>
    <row r="77" spans="1:13" x14ac:dyDescent="0.2">
      <c r="H77" s="195"/>
      <c r="I77" s="195"/>
      <c r="J77" s="195"/>
      <c r="K77" s="195"/>
      <c r="L77" s="195"/>
      <c r="M77" s="195"/>
    </row>
    <row r="86" spans="8:8" x14ac:dyDescent="0.2">
      <c r="H86" s="231"/>
    </row>
    <row r="87" spans="8:8" x14ac:dyDescent="0.2">
      <c r="H87" s="231"/>
    </row>
  </sheetData>
  <mergeCells count="9">
    <mergeCell ref="I47:J47"/>
    <mergeCell ref="I26:J26"/>
    <mergeCell ref="A5:C5"/>
    <mergeCell ref="L1:M1"/>
    <mergeCell ref="A1:F1"/>
    <mergeCell ref="A2:F2"/>
    <mergeCell ref="A4:C4"/>
    <mergeCell ref="H2:M2"/>
    <mergeCell ref="H4:J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&amp;C-29-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0"/>
  <sheetViews>
    <sheetView view="pageBreakPreview" zoomScaleNormal="100" workbookViewId="0"/>
  </sheetViews>
  <sheetFormatPr defaultColWidth="9" defaultRowHeight="13.2" x14ac:dyDescent="0.2"/>
  <cols>
    <col min="1" max="1" width="3.77734375" style="222" customWidth="1"/>
    <col min="2" max="6" width="7.6640625" style="222" customWidth="1"/>
    <col min="7" max="7" width="2.6640625" style="222" customWidth="1"/>
    <col min="8" max="8" width="3.77734375" style="222" customWidth="1"/>
    <col min="9" max="13" width="7.6640625" style="222" customWidth="1"/>
    <col min="14" max="17" width="9" style="222"/>
    <col min="18" max="18" width="7.6640625" style="222" customWidth="1"/>
    <col min="19" max="16384" width="9" style="222"/>
  </cols>
  <sheetData>
    <row r="1" spans="1:13" ht="13.5" customHeight="1" x14ac:dyDescent="0.2">
      <c r="A1" s="231" t="s">
        <v>547</v>
      </c>
      <c r="B1" s="231"/>
      <c r="C1" s="231"/>
      <c r="D1" s="384"/>
      <c r="E1" s="384"/>
      <c r="F1" s="497" t="s">
        <v>548</v>
      </c>
      <c r="L1" s="621"/>
      <c r="M1" s="621"/>
    </row>
    <row r="2" spans="1:13" ht="13.5" customHeight="1" x14ac:dyDescent="0.2">
      <c r="A2" s="569" t="s">
        <v>41</v>
      </c>
      <c r="B2" s="623"/>
      <c r="C2" s="623"/>
      <c r="D2" s="623"/>
      <c r="E2" s="623"/>
      <c r="F2" s="624"/>
      <c r="H2" s="568"/>
      <c r="I2" s="629"/>
      <c r="J2" s="629"/>
      <c r="K2" s="629"/>
      <c r="L2" s="629"/>
      <c r="M2" s="629"/>
    </row>
    <row r="3" spans="1:13" ht="13.5" customHeight="1" x14ac:dyDescent="0.2">
      <c r="A3" s="230"/>
      <c r="B3" s="231"/>
      <c r="C3" s="231"/>
      <c r="D3" s="339" t="s">
        <v>461</v>
      </c>
      <c r="E3" s="241" t="s">
        <v>502</v>
      </c>
      <c r="F3" s="145" t="s">
        <v>43</v>
      </c>
      <c r="H3" s="15"/>
      <c r="I3" s="223"/>
      <c r="J3" s="223"/>
      <c r="K3" s="362"/>
      <c r="L3" s="362"/>
      <c r="M3" s="136"/>
    </row>
    <row r="4" spans="1:13" ht="13.5" customHeight="1" x14ac:dyDescent="0.2">
      <c r="A4" s="590"/>
      <c r="B4" s="625"/>
      <c r="C4" s="625"/>
      <c r="D4" s="318"/>
      <c r="E4" s="242"/>
      <c r="F4" s="169"/>
      <c r="H4" s="630"/>
      <c r="I4" s="630"/>
      <c r="J4" s="631"/>
      <c r="K4" s="384"/>
      <c r="L4" s="384"/>
      <c r="M4" s="231"/>
    </row>
    <row r="5" spans="1:13" ht="13.5" customHeight="1" x14ac:dyDescent="0.2">
      <c r="A5" s="619"/>
      <c r="B5" s="619"/>
      <c r="C5" s="620"/>
      <c r="D5" s="376"/>
      <c r="E5" s="300"/>
      <c r="F5" s="225"/>
      <c r="H5" s="231"/>
      <c r="I5" s="231"/>
      <c r="J5" s="231"/>
      <c r="K5" s="384"/>
      <c r="L5" s="384"/>
      <c r="M5" s="231"/>
    </row>
    <row r="6" spans="1:13" ht="13.5" customHeight="1" x14ac:dyDescent="0.2">
      <c r="A6" s="132">
        <v>444</v>
      </c>
      <c r="B6" s="22" t="s">
        <v>402</v>
      </c>
      <c r="C6" s="36"/>
      <c r="D6" s="118">
        <v>391</v>
      </c>
      <c r="E6" s="244">
        <v>102</v>
      </c>
      <c r="F6" s="156">
        <v>-289</v>
      </c>
      <c r="H6" s="14"/>
      <c r="I6" s="14"/>
      <c r="J6" s="41"/>
      <c r="K6" s="28"/>
      <c r="L6" s="28"/>
      <c r="M6" s="42"/>
    </row>
    <row r="7" spans="1:13" ht="13.5" customHeight="1" x14ac:dyDescent="0.2">
      <c r="A7" s="230"/>
      <c r="B7" s="231"/>
      <c r="C7" s="231"/>
      <c r="D7" s="377">
        <v>88</v>
      </c>
      <c r="E7" s="284">
        <v>32</v>
      </c>
      <c r="F7" s="229">
        <v>-56</v>
      </c>
      <c r="H7" s="14"/>
      <c r="I7" s="14"/>
      <c r="J7" s="41"/>
      <c r="K7" s="359"/>
      <c r="L7" s="359"/>
      <c r="M7" s="360"/>
    </row>
    <row r="8" spans="1:13" ht="13.5" customHeight="1" x14ac:dyDescent="0.2">
      <c r="A8" s="230"/>
      <c r="B8" s="14" t="s">
        <v>18</v>
      </c>
      <c r="C8" s="41"/>
      <c r="D8" s="114">
        <v>371</v>
      </c>
      <c r="E8" s="115">
        <v>102</v>
      </c>
      <c r="F8" s="153">
        <v>-269</v>
      </c>
      <c r="H8" s="14"/>
      <c r="I8" s="14"/>
      <c r="J8" s="41"/>
      <c r="K8" s="28"/>
      <c r="L8" s="28"/>
      <c r="M8" s="42"/>
    </row>
    <row r="9" spans="1:13" ht="13.5" customHeight="1" x14ac:dyDescent="0.2">
      <c r="A9" s="226"/>
      <c r="B9" s="29" t="s">
        <v>417</v>
      </c>
      <c r="C9" s="45"/>
      <c r="D9" s="119">
        <v>20</v>
      </c>
      <c r="E9" s="120"/>
      <c r="F9" s="383">
        <v>-20</v>
      </c>
      <c r="H9" s="14"/>
      <c r="I9" s="14"/>
      <c r="J9" s="41"/>
      <c r="K9" s="363"/>
      <c r="L9" s="363"/>
      <c r="M9" s="42"/>
    </row>
    <row r="10" spans="1:13" ht="13.5" customHeight="1" x14ac:dyDescent="0.2">
      <c r="A10" s="132">
        <v>451</v>
      </c>
      <c r="B10" s="22" t="s">
        <v>462</v>
      </c>
      <c r="C10" s="36"/>
      <c r="D10" s="118">
        <v>70</v>
      </c>
      <c r="E10" s="244">
        <v>0</v>
      </c>
      <c r="F10" s="156">
        <v>-70</v>
      </c>
      <c r="H10" s="14"/>
      <c r="I10" s="14"/>
      <c r="J10" s="41"/>
      <c r="K10" s="28"/>
      <c r="L10" s="28"/>
      <c r="M10" s="42"/>
    </row>
    <row r="11" spans="1:13" ht="13.5" customHeight="1" x14ac:dyDescent="0.2">
      <c r="A11" s="230"/>
      <c r="B11" s="231"/>
      <c r="C11" s="231"/>
      <c r="D11" s="377">
        <v>10</v>
      </c>
      <c r="E11" s="284">
        <v>0</v>
      </c>
      <c r="F11" s="229">
        <v>-10</v>
      </c>
      <c r="H11" s="14"/>
      <c r="I11" s="14"/>
      <c r="J11" s="41"/>
      <c r="K11" s="359"/>
      <c r="L11" s="359"/>
      <c r="M11" s="360"/>
    </row>
    <row r="12" spans="1:13" ht="13.5" customHeight="1" x14ac:dyDescent="0.2">
      <c r="A12" s="230"/>
      <c r="B12" s="14" t="s">
        <v>10</v>
      </c>
      <c r="C12" s="41"/>
      <c r="D12" s="114">
        <v>60</v>
      </c>
      <c r="E12" s="115"/>
      <c r="F12" s="153">
        <v>-60</v>
      </c>
      <c r="H12" s="14"/>
      <c r="I12" s="14"/>
      <c r="J12" s="41"/>
      <c r="K12" s="28"/>
      <c r="L12" s="28"/>
      <c r="M12" s="42"/>
    </row>
    <row r="13" spans="1:13" ht="13.5" customHeight="1" x14ac:dyDescent="0.2">
      <c r="A13" s="94"/>
      <c r="B13" s="29" t="s">
        <v>18</v>
      </c>
      <c r="C13" s="45"/>
      <c r="D13" s="119">
        <v>10</v>
      </c>
      <c r="E13" s="120"/>
      <c r="F13" s="155">
        <v>-10</v>
      </c>
      <c r="H13" s="195"/>
      <c r="I13" s="195"/>
      <c r="J13" s="195"/>
      <c r="K13" s="28"/>
      <c r="L13" s="28"/>
      <c r="M13" s="42"/>
    </row>
    <row r="14" spans="1:13" ht="13.5" customHeight="1" x14ac:dyDescent="0.2">
      <c r="A14" s="150">
        <v>461</v>
      </c>
      <c r="B14" s="14" t="s">
        <v>155</v>
      </c>
      <c r="C14" s="41"/>
      <c r="D14" s="114">
        <v>52</v>
      </c>
      <c r="E14" s="115">
        <v>0</v>
      </c>
      <c r="F14" s="153">
        <v>-52</v>
      </c>
      <c r="H14" s="195"/>
      <c r="I14" s="195"/>
      <c r="J14" s="195"/>
      <c r="K14" s="359"/>
      <c r="L14" s="359"/>
      <c r="M14" s="360"/>
    </row>
    <row r="15" spans="1:13" ht="13.5" customHeight="1" x14ac:dyDescent="0.2">
      <c r="A15" s="230"/>
      <c r="B15" s="231"/>
      <c r="C15" s="231"/>
      <c r="D15" s="377">
        <v>11</v>
      </c>
      <c r="E15" s="284">
        <v>0</v>
      </c>
      <c r="F15" s="229">
        <v>-11</v>
      </c>
      <c r="H15" s="195"/>
      <c r="I15" s="195"/>
      <c r="J15" s="195"/>
      <c r="K15" s="28"/>
      <c r="L15" s="28"/>
      <c r="M15" s="42"/>
    </row>
    <row r="16" spans="1:13" ht="13.5" customHeight="1" x14ac:dyDescent="0.2">
      <c r="A16" s="150"/>
      <c r="B16" s="14" t="s">
        <v>18</v>
      </c>
      <c r="C16" s="41"/>
      <c r="D16" s="119">
        <v>52</v>
      </c>
      <c r="E16" s="120"/>
      <c r="F16" s="155">
        <v>-52</v>
      </c>
      <c r="H16" s="14"/>
      <c r="I16" s="14"/>
      <c r="J16" s="41"/>
      <c r="K16" s="28"/>
      <c r="L16" s="28"/>
      <c r="M16" s="42"/>
    </row>
    <row r="17" spans="1:13" ht="13.5" customHeight="1" x14ac:dyDescent="0.2">
      <c r="A17" s="132">
        <v>471</v>
      </c>
      <c r="B17" s="22" t="s">
        <v>401</v>
      </c>
      <c r="C17" s="36"/>
      <c r="D17" s="118">
        <v>0</v>
      </c>
      <c r="E17" s="244">
        <v>237</v>
      </c>
      <c r="F17" s="156">
        <v>237</v>
      </c>
      <c r="H17" s="14"/>
      <c r="I17" s="14"/>
      <c r="J17" s="41"/>
      <c r="K17" s="28"/>
      <c r="L17" s="28"/>
      <c r="M17" s="42"/>
    </row>
    <row r="18" spans="1:13" ht="13.5" customHeight="1" x14ac:dyDescent="0.2">
      <c r="A18" s="230"/>
      <c r="B18" s="231"/>
      <c r="C18" s="231"/>
      <c r="D18" s="377">
        <v>0</v>
      </c>
      <c r="E18" s="284">
        <v>32</v>
      </c>
      <c r="F18" s="229">
        <v>32</v>
      </c>
      <c r="H18" s="14"/>
      <c r="I18" s="14"/>
      <c r="J18" s="41"/>
      <c r="K18" s="28"/>
      <c r="L18" s="28"/>
      <c r="M18" s="42"/>
    </row>
    <row r="19" spans="1:13" ht="13.5" customHeight="1" x14ac:dyDescent="0.2">
      <c r="A19" s="150"/>
      <c r="B19" s="14" t="s">
        <v>18</v>
      </c>
      <c r="C19" s="41"/>
      <c r="D19" s="114"/>
      <c r="E19" s="115">
        <v>6</v>
      </c>
      <c r="F19" s="153">
        <v>6</v>
      </c>
      <c r="H19" s="14"/>
      <c r="I19" s="14"/>
      <c r="J19" s="41"/>
      <c r="K19" s="28"/>
      <c r="L19" s="28"/>
      <c r="M19" s="42"/>
    </row>
    <row r="20" spans="1:13" ht="13.5" customHeight="1" x14ac:dyDescent="0.2">
      <c r="A20" s="150"/>
      <c r="B20" s="14" t="s">
        <v>478</v>
      </c>
      <c r="C20" s="41"/>
      <c r="D20" s="114"/>
      <c r="E20" s="115">
        <v>20</v>
      </c>
      <c r="F20" s="153">
        <v>20</v>
      </c>
      <c r="H20" s="14"/>
      <c r="I20" s="14"/>
      <c r="J20" s="41"/>
      <c r="K20" s="28"/>
      <c r="L20" s="28"/>
      <c r="M20" s="42"/>
    </row>
    <row r="21" spans="1:13" ht="13.5" customHeight="1" x14ac:dyDescent="0.2">
      <c r="A21" s="150"/>
      <c r="B21" s="14" t="s">
        <v>522</v>
      </c>
      <c r="C21" s="41"/>
      <c r="D21" s="114"/>
      <c r="E21" s="115">
        <v>186</v>
      </c>
      <c r="F21" s="153">
        <v>186</v>
      </c>
      <c r="H21" s="14"/>
      <c r="I21" s="14"/>
      <c r="J21" s="41"/>
      <c r="K21" s="28"/>
      <c r="L21" s="28"/>
      <c r="M21" s="42"/>
    </row>
    <row r="22" spans="1:13" ht="13.5" customHeight="1" x14ac:dyDescent="0.2">
      <c r="A22" s="94"/>
      <c r="B22" s="29" t="s">
        <v>519</v>
      </c>
      <c r="C22" s="45"/>
      <c r="D22" s="119"/>
      <c r="E22" s="120">
        <v>25</v>
      </c>
      <c r="F22" s="155">
        <v>25</v>
      </c>
      <c r="H22" s="14"/>
      <c r="I22" s="14"/>
      <c r="J22" s="41"/>
      <c r="K22" s="28"/>
      <c r="L22" s="28"/>
      <c r="M22" s="42"/>
    </row>
    <row r="23" spans="1:13" ht="13.5" customHeight="1" x14ac:dyDescent="0.2">
      <c r="A23" s="132">
        <v>501</v>
      </c>
      <c r="B23" s="22" t="s">
        <v>492</v>
      </c>
      <c r="C23" s="36"/>
      <c r="D23" s="453">
        <v>378</v>
      </c>
      <c r="E23" s="291">
        <v>0</v>
      </c>
      <c r="F23" s="156">
        <v>-378</v>
      </c>
      <c r="H23" s="195"/>
      <c r="I23" s="195"/>
      <c r="J23" s="195"/>
      <c r="K23" s="361"/>
      <c r="L23" s="361"/>
      <c r="M23" s="42"/>
    </row>
    <row r="24" spans="1:13" ht="13.5" customHeight="1" x14ac:dyDescent="0.2">
      <c r="A24" s="194"/>
      <c r="B24" s="195"/>
      <c r="C24" s="195"/>
      <c r="D24" s="377">
        <v>20</v>
      </c>
      <c r="E24" s="284">
        <v>0</v>
      </c>
      <c r="F24" s="229">
        <v>-20</v>
      </c>
      <c r="H24" s="195"/>
      <c r="I24" s="195"/>
      <c r="J24" s="195"/>
      <c r="K24" s="361"/>
      <c r="L24" s="361"/>
      <c r="M24" s="42"/>
    </row>
    <row r="25" spans="1:13" ht="13.5" customHeight="1" x14ac:dyDescent="0.2">
      <c r="A25" s="194"/>
      <c r="B25" s="195" t="s">
        <v>18</v>
      </c>
      <c r="C25" s="195"/>
      <c r="D25" s="382">
        <v>378</v>
      </c>
      <c r="E25" s="289"/>
      <c r="F25" s="153">
        <v>-378</v>
      </c>
      <c r="H25" s="14"/>
      <c r="I25" s="14"/>
      <c r="J25" s="41"/>
      <c r="K25" s="28"/>
      <c r="L25" s="28"/>
      <c r="M25" s="42"/>
    </row>
    <row r="26" spans="1:13" ht="13.5" customHeight="1" x14ac:dyDescent="0.2">
      <c r="A26" s="132">
        <v>521</v>
      </c>
      <c r="B26" s="22" t="s">
        <v>446</v>
      </c>
      <c r="C26" s="36"/>
      <c r="D26" s="453">
        <v>16</v>
      </c>
      <c r="E26" s="291">
        <v>19</v>
      </c>
      <c r="F26" s="156">
        <v>3</v>
      </c>
      <c r="H26" s="14"/>
      <c r="I26" s="14"/>
      <c r="J26" s="41"/>
      <c r="K26" s="28"/>
      <c r="L26" s="28"/>
      <c r="M26" s="42"/>
    </row>
    <row r="27" spans="1:13" ht="13.5" customHeight="1" x14ac:dyDescent="0.2">
      <c r="A27" s="194"/>
      <c r="B27" s="195"/>
      <c r="C27" s="195"/>
      <c r="D27" s="377">
        <v>7</v>
      </c>
      <c r="E27" s="284">
        <v>3</v>
      </c>
      <c r="F27" s="229">
        <v>-4</v>
      </c>
      <c r="H27" s="14"/>
      <c r="I27" s="14"/>
      <c r="J27" s="41"/>
      <c r="K27" s="28"/>
      <c r="L27" s="28"/>
      <c r="M27" s="42"/>
    </row>
    <row r="28" spans="1:13" ht="13.5" customHeight="1" x14ac:dyDescent="0.2">
      <c r="A28" s="194"/>
      <c r="B28" s="195" t="s">
        <v>18</v>
      </c>
      <c r="C28" s="195"/>
      <c r="D28" s="382">
        <v>8</v>
      </c>
      <c r="E28" s="289">
        <v>19</v>
      </c>
      <c r="F28" s="153">
        <v>11</v>
      </c>
      <c r="H28" s="14"/>
      <c r="I28" s="14"/>
      <c r="J28" s="41"/>
      <c r="K28" s="28"/>
      <c r="L28" s="28"/>
      <c r="M28" s="42"/>
    </row>
    <row r="29" spans="1:13" ht="13.5" customHeight="1" x14ac:dyDescent="0.2">
      <c r="A29" s="264"/>
      <c r="B29" s="196" t="s">
        <v>489</v>
      </c>
      <c r="C29" s="196"/>
      <c r="D29" s="454">
        <v>8</v>
      </c>
      <c r="E29" s="345"/>
      <c r="F29" s="452">
        <v>-8</v>
      </c>
      <c r="H29" s="14"/>
      <c r="I29" s="14"/>
      <c r="J29" s="41"/>
      <c r="K29" s="28"/>
      <c r="L29" s="28"/>
      <c r="M29" s="42"/>
    </row>
    <row r="30" spans="1:13" ht="13.5" customHeight="1" x14ac:dyDescent="0.2">
      <c r="A30" s="132">
        <v>541</v>
      </c>
      <c r="B30" s="22" t="s">
        <v>444</v>
      </c>
      <c r="C30" s="36"/>
      <c r="D30" s="453">
        <v>940</v>
      </c>
      <c r="E30" s="515">
        <v>1679</v>
      </c>
      <c r="F30" s="156">
        <v>739</v>
      </c>
      <c r="H30" s="14"/>
      <c r="I30" s="14"/>
      <c r="J30" s="41"/>
      <c r="K30" s="28"/>
      <c r="L30" s="28"/>
      <c r="M30" s="42"/>
    </row>
    <row r="31" spans="1:13" ht="13.5" customHeight="1" x14ac:dyDescent="0.2">
      <c r="A31" s="194"/>
      <c r="B31" s="195"/>
      <c r="C31" s="195"/>
      <c r="D31" s="377">
        <v>50</v>
      </c>
      <c r="E31" s="284">
        <v>84</v>
      </c>
      <c r="F31" s="229">
        <v>34</v>
      </c>
      <c r="H31" s="14"/>
      <c r="I31" s="14"/>
      <c r="J31" s="41"/>
      <c r="K31" s="359"/>
      <c r="L31" s="359"/>
      <c r="M31" s="360"/>
    </row>
    <row r="32" spans="1:13" ht="13.5" customHeight="1" x14ac:dyDescent="0.2">
      <c r="A32" s="194"/>
      <c r="B32" s="195" t="s">
        <v>18</v>
      </c>
      <c r="C32" s="195"/>
      <c r="D32" s="382">
        <v>200</v>
      </c>
      <c r="E32" s="289">
        <v>59</v>
      </c>
      <c r="F32" s="153">
        <v>-141</v>
      </c>
      <c r="H32" s="14"/>
      <c r="I32" s="14"/>
      <c r="J32" s="41"/>
      <c r="K32" s="28"/>
      <c r="L32" s="28"/>
      <c r="M32" s="42"/>
    </row>
    <row r="33" spans="1:13" ht="13.5" customHeight="1" x14ac:dyDescent="0.2">
      <c r="A33" s="264"/>
      <c r="B33" s="196" t="s">
        <v>10</v>
      </c>
      <c r="C33" s="196"/>
      <c r="D33" s="454">
        <v>740</v>
      </c>
      <c r="E33" s="516">
        <v>1620</v>
      </c>
      <c r="F33" s="155">
        <v>880</v>
      </c>
      <c r="H33" s="14"/>
      <c r="I33" s="14"/>
      <c r="J33" s="41"/>
      <c r="K33" s="28"/>
      <c r="L33" s="28"/>
      <c r="M33" s="42"/>
    </row>
    <row r="34" spans="1:13" ht="13.5" customHeight="1" x14ac:dyDescent="0.2">
      <c r="A34" s="150"/>
      <c r="B34" s="14"/>
      <c r="C34" s="41"/>
      <c r="D34" s="28"/>
      <c r="E34" s="28"/>
      <c r="F34" s="158"/>
      <c r="H34" s="14"/>
      <c r="I34" s="14"/>
      <c r="J34" s="364"/>
      <c r="K34" s="28"/>
      <c r="L34" s="28"/>
      <c r="M34" s="42"/>
    </row>
    <row r="35" spans="1:13" ht="13.5" customHeight="1" x14ac:dyDescent="0.2">
      <c r="A35" s="150"/>
      <c r="B35" s="14"/>
      <c r="C35" s="41"/>
      <c r="D35" s="359"/>
      <c r="E35" s="359"/>
      <c r="F35" s="455"/>
      <c r="H35" s="231"/>
      <c r="I35" s="231"/>
      <c r="J35" s="231"/>
      <c r="K35" s="359"/>
      <c r="L35" s="359"/>
      <c r="M35" s="360"/>
    </row>
    <row r="36" spans="1:13" ht="13.5" customHeight="1" x14ac:dyDescent="0.2">
      <c r="A36" s="150"/>
      <c r="B36" s="14"/>
      <c r="C36" s="41"/>
      <c r="D36" s="28"/>
      <c r="E36" s="28"/>
      <c r="F36" s="158"/>
      <c r="H36" s="14"/>
      <c r="I36" s="14"/>
      <c r="J36" s="41"/>
      <c r="K36" s="28"/>
      <c r="L36" s="28"/>
      <c r="M36" s="42"/>
    </row>
    <row r="37" spans="1:13" ht="13.5" customHeight="1" x14ac:dyDescent="0.2">
      <c r="A37" s="150"/>
      <c r="B37" s="14"/>
      <c r="C37" s="41"/>
      <c r="D37" s="28"/>
      <c r="E37" s="28"/>
      <c r="F37" s="158"/>
      <c r="H37" s="14"/>
      <c r="I37" s="14"/>
      <c r="J37" s="41"/>
      <c r="K37" s="28"/>
      <c r="L37" s="28"/>
      <c r="M37" s="42"/>
    </row>
    <row r="38" spans="1:13" ht="13.5" customHeight="1" x14ac:dyDescent="0.2">
      <c r="A38" s="150"/>
      <c r="B38" s="14"/>
      <c r="C38" s="41"/>
      <c r="D38" s="28"/>
      <c r="E38" s="28"/>
      <c r="F38" s="158"/>
      <c r="H38" s="14"/>
      <c r="I38" s="14"/>
      <c r="J38" s="41"/>
      <c r="K38" s="28"/>
      <c r="L38" s="28"/>
      <c r="M38" s="42"/>
    </row>
    <row r="39" spans="1:13" ht="13.5" customHeight="1" x14ac:dyDescent="0.2">
      <c r="A39" s="150"/>
      <c r="B39" s="14"/>
      <c r="C39" s="41"/>
      <c r="D39" s="28"/>
      <c r="E39" s="28"/>
      <c r="F39" s="158"/>
      <c r="H39" s="14"/>
      <c r="I39" s="14"/>
      <c r="J39" s="41"/>
      <c r="K39" s="359"/>
      <c r="L39" s="359"/>
      <c r="M39" s="360"/>
    </row>
    <row r="40" spans="1:13" ht="13.5" customHeight="1" x14ac:dyDescent="0.2">
      <c r="A40" s="150"/>
      <c r="B40" s="14"/>
      <c r="C40" s="41"/>
      <c r="D40" s="28"/>
      <c r="E40" s="28"/>
      <c r="F40" s="158"/>
      <c r="H40" s="14"/>
      <c r="I40" s="14"/>
      <c r="J40" s="41"/>
      <c r="K40" s="28"/>
      <c r="L40" s="28"/>
      <c r="M40" s="42"/>
    </row>
    <row r="41" spans="1:13" ht="13.5" customHeight="1" x14ac:dyDescent="0.2">
      <c r="A41" s="150"/>
      <c r="B41" s="14"/>
      <c r="C41" s="41"/>
      <c r="D41" s="359"/>
      <c r="E41" s="359"/>
      <c r="F41" s="455"/>
      <c r="H41" s="14"/>
      <c r="I41" s="14"/>
      <c r="J41" s="41"/>
      <c r="K41" s="28"/>
      <c r="L41" s="28"/>
      <c r="M41" s="42"/>
    </row>
    <row r="42" spans="1:13" ht="13.5" customHeight="1" x14ac:dyDescent="0.2">
      <c r="A42" s="150"/>
      <c r="B42" s="14"/>
      <c r="C42" s="41"/>
      <c r="D42" s="28"/>
      <c r="E42" s="28"/>
      <c r="F42" s="158"/>
      <c r="H42" s="14"/>
      <c r="I42" s="14"/>
      <c r="J42" s="41"/>
      <c r="K42" s="28"/>
      <c r="L42" s="28"/>
      <c r="M42" s="42"/>
    </row>
    <row r="43" spans="1:13" ht="13.5" customHeight="1" x14ac:dyDescent="0.2">
      <c r="A43" s="150"/>
      <c r="B43" s="14"/>
      <c r="C43" s="41"/>
      <c r="D43" s="28"/>
      <c r="E43" s="28"/>
      <c r="F43" s="158"/>
      <c r="H43" s="231"/>
      <c r="I43" s="231"/>
      <c r="J43" s="231"/>
      <c r="K43" s="359"/>
      <c r="L43" s="359"/>
      <c r="M43" s="360"/>
    </row>
    <row r="44" spans="1:13" ht="13.5" customHeight="1" x14ac:dyDescent="0.2">
      <c r="A44" s="150"/>
      <c r="B44" s="14"/>
      <c r="C44" s="41"/>
      <c r="D44" s="28"/>
      <c r="E44" s="28"/>
      <c r="F44" s="158"/>
      <c r="H44" s="14"/>
      <c r="I44" s="14"/>
      <c r="J44" s="41"/>
      <c r="K44" s="28"/>
      <c r="L44" s="28"/>
      <c r="M44" s="42"/>
    </row>
    <row r="45" spans="1:13" ht="13.5" customHeight="1" x14ac:dyDescent="0.2">
      <c r="A45" s="150"/>
      <c r="B45" s="14"/>
      <c r="C45" s="41"/>
      <c r="D45" s="359"/>
      <c r="E45" s="359"/>
      <c r="F45" s="455"/>
      <c r="H45" s="14"/>
      <c r="I45" s="14"/>
      <c r="J45" s="41"/>
      <c r="K45" s="28"/>
      <c r="L45" s="28"/>
      <c r="M45" s="42"/>
    </row>
    <row r="46" spans="1:13" ht="13.5" customHeight="1" x14ac:dyDescent="0.2">
      <c r="A46" s="150"/>
      <c r="B46" s="14"/>
      <c r="C46" s="41"/>
      <c r="D46" s="28"/>
      <c r="E46" s="28"/>
      <c r="F46" s="158"/>
      <c r="H46" s="231"/>
      <c r="I46" s="231"/>
      <c r="J46" s="231"/>
      <c r="K46" s="359"/>
      <c r="L46" s="359"/>
      <c r="M46" s="360"/>
    </row>
    <row r="47" spans="1:13" ht="13.5" customHeight="1" x14ac:dyDescent="0.2">
      <c r="A47" s="150"/>
      <c r="B47" s="14"/>
      <c r="C47" s="41"/>
      <c r="D47" s="28"/>
      <c r="E47" s="28"/>
      <c r="F47" s="158"/>
      <c r="H47" s="14"/>
      <c r="I47" s="14"/>
      <c r="J47" s="41"/>
      <c r="K47" s="28"/>
      <c r="L47" s="28"/>
      <c r="M47" s="42"/>
    </row>
    <row r="48" spans="1:13" ht="13.5" customHeight="1" x14ac:dyDescent="0.2">
      <c r="A48" s="150"/>
      <c r="B48" s="14"/>
      <c r="C48" s="41"/>
      <c r="D48" s="28"/>
      <c r="E48" s="28"/>
      <c r="F48" s="158"/>
      <c r="H48" s="14"/>
      <c r="I48" s="14"/>
      <c r="J48" s="41"/>
      <c r="K48" s="28"/>
      <c r="L48" s="28"/>
      <c r="M48" s="42"/>
    </row>
    <row r="49" spans="1:13" ht="13.5" customHeight="1" x14ac:dyDescent="0.2">
      <c r="A49" s="150"/>
      <c r="B49" s="14"/>
      <c r="C49" s="41"/>
      <c r="D49" s="28"/>
      <c r="E49" s="28"/>
      <c r="F49" s="158"/>
      <c r="H49" s="231"/>
      <c r="I49" s="231"/>
      <c r="J49" s="231"/>
      <c r="K49" s="359"/>
      <c r="L49" s="359"/>
      <c r="M49" s="360"/>
    </row>
    <row r="50" spans="1:13" ht="13.5" customHeight="1" x14ac:dyDescent="0.2">
      <c r="A50" s="150"/>
      <c r="B50" s="14"/>
      <c r="C50" s="41"/>
      <c r="D50" s="365"/>
      <c r="E50" s="365"/>
      <c r="F50" s="158"/>
      <c r="H50" s="231"/>
      <c r="I50" s="14"/>
      <c r="J50" s="41"/>
      <c r="K50" s="28"/>
      <c r="L50" s="28"/>
      <c r="M50" s="42"/>
    </row>
    <row r="51" spans="1:13" ht="13.5" customHeight="1" x14ac:dyDescent="0.2">
      <c r="A51" s="150"/>
      <c r="B51" s="14"/>
      <c r="C51" s="41"/>
      <c r="D51" s="359"/>
      <c r="E51" s="359"/>
      <c r="F51" s="455"/>
      <c r="H51" s="231"/>
      <c r="I51" s="14"/>
      <c r="J51" s="41"/>
      <c r="K51" s="28"/>
      <c r="L51" s="28"/>
      <c r="M51" s="42"/>
    </row>
    <row r="52" spans="1:13" ht="13.5" customHeight="1" x14ac:dyDescent="0.2">
      <c r="A52" s="150"/>
      <c r="B52" s="14"/>
      <c r="C52" s="41"/>
      <c r="D52" s="28"/>
      <c r="E52" s="28"/>
      <c r="F52" s="158"/>
      <c r="H52" s="14"/>
      <c r="I52" s="14"/>
      <c r="J52" s="385"/>
      <c r="K52" s="28"/>
      <c r="L52" s="28"/>
      <c r="M52" s="42"/>
    </row>
    <row r="53" spans="1:13" ht="13.5" customHeight="1" x14ac:dyDescent="0.2">
      <c r="A53" s="150"/>
      <c r="B53" s="14"/>
      <c r="C53" s="41"/>
      <c r="D53" s="28"/>
      <c r="E53" s="28"/>
      <c r="F53" s="158"/>
      <c r="H53" s="231"/>
      <c r="I53" s="231"/>
      <c r="J53" s="231"/>
      <c r="K53" s="359"/>
      <c r="L53" s="359"/>
      <c r="M53" s="360"/>
    </row>
    <row r="54" spans="1:13" ht="13.5" customHeight="1" x14ac:dyDescent="0.2">
      <c r="A54" s="150"/>
      <c r="B54" s="14"/>
      <c r="C54" s="41"/>
      <c r="D54" s="28"/>
      <c r="E54" s="28"/>
      <c r="F54" s="158"/>
      <c r="H54" s="14"/>
      <c r="I54" s="14"/>
      <c r="J54" s="41"/>
      <c r="K54" s="28"/>
      <c r="L54" s="28"/>
      <c r="M54" s="42"/>
    </row>
    <row r="55" spans="1:13" ht="13.5" customHeight="1" x14ac:dyDescent="0.2">
      <c r="A55" s="194"/>
      <c r="B55" s="195"/>
      <c r="C55" s="195"/>
      <c r="D55" s="361"/>
      <c r="E55" s="361"/>
      <c r="F55" s="158"/>
      <c r="H55" s="14"/>
      <c r="I55" s="14"/>
      <c r="J55" s="41"/>
      <c r="K55" s="28"/>
      <c r="L55" s="28"/>
      <c r="M55" s="42"/>
    </row>
    <row r="56" spans="1:13" ht="13.5" customHeight="1" x14ac:dyDescent="0.2">
      <c r="A56" s="194"/>
      <c r="B56" s="195"/>
      <c r="C56" s="195"/>
      <c r="D56" s="361"/>
      <c r="E56" s="361"/>
      <c r="F56" s="158"/>
      <c r="H56" s="14"/>
      <c r="I56" s="14"/>
      <c r="J56" s="41"/>
      <c r="K56" s="28"/>
      <c r="L56" s="28"/>
      <c r="M56" s="42"/>
    </row>
    <row r="57" spans="1:13" ht="13.5" customHeight="1" x14ac:dyDescent="0.2">
      <c r="A57" s="194"/>
      <c r="B57" s="195"/>
      <c r="C57" s="195"/>
      <c r="D57" s="361"/>
      <c r="E57" s="361"/>
      <c r="F57" s="158"/>
      <c r="H57" s="14"/>
      <c r="I57" s="14"/>
      <c r="J57" s="41"/>
      <c r="K57" s="28"/>
      <c r="L57" s="28"/>
      <c r="M57" s="42"/>
    </row>
    <row r="58" spans="1:13" ht="13.5" customHeight="1" x14ac:dyDescent="0.2">
      <c r="A58" s="150"/>
      <c r="B58" s="14"/>
      <c r="C58" s="41"/>
      <c r="D58" s="28"/>
      <c r="E58" s="28"/>
      <c r="F58" s="158"/>
      <c r="H58" s="14"/>
      <c r="I58" s="14"/>
      <c r="J58" s="41"/>
      <c r="K58" s="28"/>
      <c r="L58" s="28"/>
      <c r="M58" s="42"/>
    </row>
    <row r="59" spans="1:13" ht="13.5" customHeight="1" x14ac:dyDescent="0.2">
      <c r="A59" s="150"/>
      <c r="B59" s="14"/>
      <c r="C59" s="41"/>
      <c r="D59" s="359"/>
      <c r="E59" s="359"/>
      <c r="F59" s="455"/>
      <c r="H59" s="231"/>
      <c r="I59" s="231"/>
      <c r="J59" s="231"/>
      <c r="K59" s="359"/>
      <c r="L59" s="359"/>
      <c r="M59" s="360"/>
    </row>
    <row r="60" spans="1:13" ht="13.5" customHeight="1" x14ac:dyDescent="0.2">
      <c r="A60" s="94"/>
      <c r="B60" s="29"/>
      <c r="C60" s="45"/>
      <c r="D60" s="30"/>
      <c r="E60" s="30"/>
      <c r="F60" s="176"/>
      <c r="H60" s="231"/>
      <c r="I60" s="14"/>
      <c r="J60" s="41"/>
      <c r="K60" s="28"/>
      <c r="L60" s="28"/>
      <c r="M60" s="42"/>
    </row>
    <row r="61" spans="1:13" ht="13.5" customHeight="1" x14ac:dyDescent="0.2">
      <c r="A61" s="14"/>
      <c r="B61" s="14"/>
      <c r="C61" s="41"/>
      <c r="D61" s="28"/>
      <c r="E61" s="28"/>
      <c r="F61" s="42"/>
      <c r="H61" s="14"/>
      <c r="I61" s="195"/>
      <c r="J61" s="231"/>
      <c r="K61" s="28"/>
      <c r="L61" s="28"/>
      <c r="M61" s="42"/>
    </row>
    <row r="62" spans="1:13" ht="13.5" customHeight="1" x14ac:dyDescent="0.2">
      <c r="A62" s="14"/>
      <c r="B62" s="14"/>
      <c r="C62" s="41"/>
      <c r="D62" s="359"/>
      <c r="E62" s="359"/>
      <c r="F62" s="360"/>
      <c r="H62" s="231"/>
      <c r="I62" s="231"/>
      <c r="J62" s="231"/>
      <c r="K62" s="231"/>
      <c r="L62" s="231"/>
      <c r="M62" s="231"/>
    </row>
    <row r="63" spans="1:13" ht="13.5" customHeight="1" x14ac:dyDescent="0.2">
      <c r="A63" s="14"/>
      <c r="B63" s="14"/>
      <c r="C63" s="41"/>
      <c r="D63" s="28"/>
      <c r="E63" s="28"/>
      <c r="F63" s="42"/>
      <c r="H63" s="231"/>
      <c r="I63" s="231"/>
      <c r="J63" s="231"/>
      <c r="K63" s="231"/>
      <c r="L63" s="231"/>
      <c r="M63" s="231"/>
    </row>
    <row r="64" spans="1:13" ht="13.5" customHeight="1" x14ac:dyDescent="0.2">
      <c r="A64" s="14"/>
      <c r="B64" s="14"/>
      <c r="C64" s="41"/>
      <c r="D64" s="363"/>
      <c r="E64" s="363"/>
      <c r="F64" s="42"/>
      <c r="H64" s="231"/>
      <c r="I64" s="231"/>
      <c r="J64" s="231"/>
      <c r="K64" s="231"/>
      <c r="L64" s="231"/>
      <c r="M64" s="231"/>
    </row>
    <row r="65" spans="1:13" ht="13.5" customHeight="1" x14ac:dyDescent="0.2">
      <c r="A65" s="14"/>
      <c r="B65" s="14"/>
      <c r="C65" s="41"/>
      <c r="D65" s="363"/>
      <c r="E65" s="363"/>
      <c r="F65" s="42"/>
      <c r="H65" s="231"/>
      <c r="I65" s="231"/>
      <c r="J65" s="231"/>
      <c r="K65" s="231"/>
      <c r="L65" s="231"/>
      <c r="M65" s="231"/>
    </row>
    <row r="66" spans="1:13" ht="12.9" customHeight="1" x14ac:dyDescent="0.2">
      <c r="H66" s="231"/>
      <c r="I66" s="231"/>
      <c r="J66" s="231"/>
      <c r="K66" s="231"/>
      <c r="L66" s="231"/>
      <c r="M66" s="231"/>
    </row>
    <row r="67" spans="1:13" ht="12.9" customHeight="1" x14ac:dyDescent="0.2">
      <c r="H67" s="231"/>
      <c r="I67" s="231"/>
      <c r="J67" s="231"/>
      <c r="K67" s="231"/>
      <c r="L67" s="231"/>
      <c r="M67" s="231"/>
    </row>
    <row r="68" spans="1:13" ht="12.9" customHeight="1" x14ac:dyDescent="0.2">
      <c r="H68" s="231"/>
      <c r="I68" s="231"/>
      <c r="J68" s="231"/>
      <c r="K68" s="231"/>
      <c r="L68" s="231"/>
      <c r="M68" s="231"/>
    </row>
    <row r="69" spans="1:13" ht="12.9" customHeight="1" x14ac:dyDescent="0.2">
      <c r="H69" s="231"/>
      <c r="I69" s="231"/>
      <c r="J69" s="231"/>
      <c r="K69" s="231"/>
      <c r="L69" s="231"/>
      <c r="M69" s="231"/>
    </row>
    <row r="70" spans="1:13" ht="12.9" customHeight="1" x14ac:dyDescent="0.2">
      <c r="H70" s="231"/>
      <c r="I70" s="231"/>
      <c r="J70" s="231"/>
      <c r="K70" s="231"/>
      <c r="L70" s="231"/>
      <c r="M70" s="231"/>
    </row>
    <row r="71" spans="1:13" ht="12.9" customHeight="1" x14ac:dyDescent="0.2">
      <c r="H71" s="231"/>
      <c r="I71" s="231"/>
      <c r="J71" s="231"/>
      <c r="K71" s="231"/>
      <c r="L71" s="231"/>
      <c r="M71" s="231"/>
    </row>
    <row r="72" spans="1:13" ht="12.9" customHeight="1" x14ac:dyDescent="0.2">
      <c r="H72" s="231"/>
      <c r="I72" s="231"/>
      <c r="J72" s="231"/>
      <c r="K72" s="231"/>
      <c r="L72" s="231"/>
      <c r="M72" s="231"/>
    </row>
    <row r="73" spans="1:13" ht="12.9" customHeight="1" x14ac:dyDescent="0.2">
      <c r="H73" s="231"/>
      <c r="I73" s="231"/>
      <c r="J73" s="231"/>
      <c r="K73" s="231"/>
      <c r="L73" s="231"/>
      <c r="M73" s="231"/>
    </row>
    <row r="74" spans="1:13" ht="12.9" customHeight="1" x14ac:dyDescent="0.2">
      <c r="H74" s="231"/>
      <c r="I74" s="231"/>
      <c r="J74" s="231"/>
      <c r="K74" s="231"/>
      <c r="L74" s="231"/>
      <c r="M74" s="231"/>
    </row>
    <row r="75" spans="1:13" ht="12.9" customHeight="1" x14ac:dyDescent="0.2">
      <c r="H75" s="231"/>
      <c r="I75" s="231"/>
      <c r="J75" s="231"/>
      <c r="K75" s="231"/>
      <c r="L75" s="231"/>
      <c r="M75" s="231"/>
    </row>
    <row r="76" spans="1:13" ht="12.9" customHeight="1" x14ac:dyDescent="0.2">
      <c r="H76" s="231"/>
      <c r="I76" s="231"/>
      <c r="J76" s="231"/>
      <c r="K76" s="231"/>
      <c r="L76" s="231"/>
      <c r="M76" s="231"/>
    </row>
    <row r="77" spans="1:13" ht="12.9" customHeight="1" x14ac:dyDescent="0.2">
      <c r="A77" s="195"/>
      <c r="B77" s="195"/>
      <c r="C77" s="195"/>
      <c r="D77" s="28"/>
      <c r="E77" s="28"/>
      <c r="F77" s="42"/>
      <c r="H77" s="231"/>
      <c r="I77" s="231"/>
      <c r="J77" s="231"/>
      <c r="K77" s="231"/>
      <c r="L77" s="231"/>
      <c r="M77" s="231"/>
    </row>
    <row r="78" spans="1:13" ht="12.9" customHeight="1" x14ac:dyDescent="0.2">
      <c r="H78" s="231"/>
      <c r="I78" s="231"/>
      <c r="J78" s="231"/>
      <c r="K78" s="231"/>
      <c r="L78" s="231"/>
      <c r="M78" s="231"/>
    </row>
    <row r="79" spans="1:13" ht="12.9" customHeight="1" x14ac:dyDescent="0.2">
      <c r="H79" s="231"/>
      <c r="I79" s="231"/>
      <c r="J79" s="231"/>
      <c r="K79" s="231"/>
      <c r="L79" s="231"/>
      <c r="M79" s="231"/>
    </row>
    <row r="80" spans="1:13" ht="12.9" customHeight="1" x14ac:dyDescent="0.2">
      <c r="H80" s="231"/>
      <c r="I80" s="231"/>
      <c r="J80" s="231"/>
      <c r="K80" s="231"/>
      <c r="L80" s="231"/>
      <c r="M80" s="231"/>
    </row>
    <row r="81" spans="8:13" ht="12.9" customHeight="1" x14ac:dyDescent="0.2">
      <c r="H81" s="231"/>
      <c r="I81" s="231"/>
      <c r="J81" s="231"/>
      <c r="K81" s="231"/>
      <c r="L81" s="231"/>
      <c r="M81" s="231"/>
    </row>
    <row r="82" spans="8:13" ht="12.9" customHeight="1" x14ac:dyDescent="0.2">
      <c r="H82" s="231"/>
      <c r="I82" s="231"/>
      <c r="J82" s="231"/>
      <c r="K82" s="231"/>
      <c r="L82" s="231"/>
      <c r="M82" s="231"/>
    </row>
    <row r="83" spans="8:13" ht="12.9" customHeight="1" x14ac:dyDescent="0.2">
      <c r="H83" s="231"/>
      <c r="I83" s="231"/>
      <c r="J83" s="231"/>
      <c r="K83" s="231"/>
      <c r="L83" s="231"/>
      <c r="M83" s="231"/>
    </row>
    <row r="84" spans="8:13" ht="12.9" customHeight="1" x14ac:dyDescent="0.2">
      <c r="H84" s="231"/>
      <c r="I84" s="231"/>
      <c r="J84" s="231"/>
      <c r="K84" s="231"/>
      <c r="L84" s="231"/>
      <c r="M84" s="231"/>
    </row>
    <row r="85" spans="8:13" ht="12.9" customHeight="1" x14ac:dyDescent="0.2">
      <c r="H85" s="231"/>
      <c r="I85" s="231"/>
      <c r="J85" s="231"/>
      <c r="K85" s="231"/>
      <c r="L85" s="231"/>
      <c r="M85" s="231"/>
    </row>
    <row r="86" spans="8:13" x14ac:dyDescent="0.2">
      <c r="H86" s="231"/>
      <c r="I86" s="231"/>
      <c r="J86" s="231"/>
      <c r="K86" s="231"/>
      <c r="L86" s="231"/>
      <c r="M86" s="231"/>
    </row>
    <row r="87" spans="8:13" x14ac:dyDescent="0.2">
      <c r="H87" s="231"/>
      <c r="I87" s="231"/>
      <c r="J87" s="231"/>
      <c r="K87" s="231"/>
      <c r="L87" s="231"/>
      <c r="M87" s="231"/>
    </row>
    <row r="88" spans="8:13" x14ac:dyDescent="0.2">
      <c r="H88" s="231"/>
      <c r="I88" s="231"/>
      <c r="J88" s="231"/>
      <c r="K88" s="231"/>
      <c r="L88" s="231"/>
      <c r="M88" s="231"/>
    </row>
    <row r="89" spans="8:13" x14ac:dyDescent="0.2">
      <c r="H89" s="231"/>
      <c r="I89" s="231"/>
      <c r="J89" s="231"/>
      <c r="K89" s="231"/>
      <c r="L89" s="231"/>
      <c r="M89" s="231"/>
    </row>
    <row r="90" spans="8:13" x14ac:dyDescent="0.2">
      <c r="H90" s="231"/>
      <c r="I90" s="231"/>
      <c r="J90" s="231"/>
      <c r="K90" s="231"/>
      <c r="L90" s="231"/>
      <c r="M90" s="231"/>
    </row>
    <row r="91" spans="8:13" x14ac:dyDescent="0.2">
      <c r="H91" s="231"/>
      <c r="I91" s="231"/>
      <c r="J91" s="231"/>
      <c r="K91" s="231"/>
      <c r="L91" s="231"/>
      <c r="M91" s="231"/>
    </row>
    <row r="92" spans="8:13" x14ac:dyDescent="0.2">
      <c r="H92" s="231"/>
      <c r="I92" s="231"/>
      <c r="J92" s="231"/>
      <c r="K92" s="231"/>
      <c r="L92" s="231"/>
      <c r="M92" s="231"/>
    </row>
    <row r="93" spans="8:13" x14ac:dyDescent="0.2">
      <c r="H93" s="231"/>
      <c r="I93" s="231"/>
      <c r="J93" s="231"/>
      <c r="K93" s="231"/>
      <c r="L93" s="231"/>
      <c r="M93" s="231"/>
    </row>
    <row r="94" spans="8:13" x14ac:dyDescent="0.2">
      <c r="H94" s="231"/>
      <c r="I94" s="231"/>
      <c r="J94" s="231"/>
      <c r="K94" s="231"/>
      <c r="L94" s="231"/>
      <c r="M94" s="231"/>
    </row>
    <row r="95" spans="8:13" x14ac:dyDescent="0.2">
      <c r="H95" s="231"/>
      <c r="I95" s="231"/>
      <c r="J95" s="231"/>
      <c r="K95" s="231"/>
      <c r="L95" s="231"/>
      <c r="M95" s="231"/>
    </row>
    <row r="96" spans="8:13" x14ac:dyDescent="0.2">
      <c r="H96" s="231"/>
      <c r="I96" s="231"/>
      <c r="J96" s="231"/>
      <c r="K96" s="231"/>
      <c r="L96" s="231"/>
      <c r="M96" s="231"/>
    </row>
    <row r="97" spans="8:13" x14ac:dyDescent="0.2">
      <c r="H97" s="231"/>
      <c r="I97" s="231"/>
      <c r="J97" s="231"/>
      <c r="K97" s="231"/>
      <c r="L97" s="231"/>
      <c r="M97" s="231"/>
    </row>
    <row r="98" spans="8:13" x14ac:dyDescent="0.2">
      <c r="H98" s="231"/>
      <c r="I98" s="231"/>
      <c r="J98" s="231"/>
      <c r="K98" s="231"/>
      <c r="L98" s="231"/>
      <c r="M98" s="231"/>
    </row>
    <row r="99" spans="8:13" x14ac:dyDescent="0.2">
      <c r="H99" s="231"/>
      <c r="I99" s="231"/>
      <c r="J99" s="231"/>
      <c r="K99" s="231"/>
      <c r="L99" s="231"/>
      <c r="M99" s="231"/>
    </row>
    <row r="100" spans="8:13" x14ac:dyDescent="0.2">
      <c r="H100" s="231"/>
      <c r="I100" s="231"/>
      <c r="J100" s="231"/>
      <c r="K100" s="231"/>
      <c r="L100" s="231"/>
      <c r="M100" s="231"/>
    </row>
    <row r="101" spans="8:13" x14ac:dyDescent="0.2">
      <c r="H101" s="231"/>
      <c r="I101" s="231"/>
      <c r="J101" s="231"/>
      <c r="K101" s="231"/>
      <c r="L101" s="231"/>
      <c r="M101" s="231"/>
    </row>
    <row r="102" spans="8:13" x14ac:dyDescent="0.2">
      <c r="H102" s="231"/>
      <c r="I102" s="231"/>
      <c r="J102" s="231"/>
      <c r="K102" s="231"/>
      <c r="L102" s="231"/>
      <c r="M102" s="231"/>
    </row>
    <row r="103" spans="8:13" x14ac:dyDescent="0.2">
      <c r="H103" s="231"/>
      <c r="I103" s="231"/>
      <c r="J103" s="231"/>
      <c r="K103" s="231"/>
      <c r="L103" s="231"/>
      <c r="M103" s="231"/>
    </row>
    <row r="104" spans="8:13" x14ac:dyDescent="0.2">
      <c r="H104" s="231"/>
      <c r="I104" s="231"/>
      <c r="J104" s="231"/>
      <c r="K104" s="231"/>
      <c r="L104" s="231"/>
      <c r="M104" s="231"/>
    </row>
    <row r="105" spans="8:13" x14ac:dyDescent="0.2">
      <c r="H105" s="231"/>
      <c r="I105" s="231"/>
      <c r="J105" s="231"/>
      <c r="K105" s="231"/>
      <c r="L105" s="231"/>
      <c r="M105" s="231"/>
    </row>
    <row r="106" spans="8:13" x14ac:dyDescent="0.2">
      <c r="H106" s="231"/>
      <c r="I106" s="231"/>
      <c r="J106" s="231"/>
      <c r="K106" s="231"/>
      <c r="L106" s="231"/>
      <c r="M106" s="231"/>
    </row>
    <row r="107" spans="8:13" x14ac:dyDescent="0.2">
      <c r="H107" s="231"/>
      <c r="I107" s="231"/>
      <c r="J107" s="231"/>
      <c r="K107" s="231"/>
      <c r="L107" s="231"/>
      <c r="M107" s="231"/>
    </row>
    <row r="108" spans="8:13" x14ac:dyDescent="0.2">
      <c r="H108" s="231"/>
      <c r="I108" s="231"/>
      <c r="J108" s="231"/>
      <c r="K108" s="231"/>
      <c r="L108" s="231"/>
      <c r="M108" s="231"/>
    </row>
    <row r="109" spans="8:13" x14ac:dyDescent="0.2">
      <c r="H109" s="231"/>
      <c r="I109" s="231"/>
      <c r="J109" s="231"/>
      <c r="K109" s="231"/>
      <c r="L109" s="231"/>
      <c r="M109" s="231"/>
    </row>
    <row r="110" spans="8:13" x14ac:dyDescent="0.2">
      <c r="H110" s="231"/>
      <c r="I110" s="231"/>
      <c r="J110" s="231"/>
      <c r="K110" s="231"/>
      <c r="L110" s="231"/>
      <c r="M110" s="231"/>
    </row>
    <row r="111" spans="8:13" x14ac:dyDescent="0.2">
      <c r="H111" s="231"/>
      <c r="I111" s="231"/>
      <c r="J111" s="231"/>
      <c r="K111" s="231"/>
      <c r="L111" s="231"/>
      <c r="M111" s="231"/>
    </row>
    <row r="112" spans="8:13" x14ac:dyDescent="0.2">
      <c r="H112" s="231"/>
      <c r="I112" s="231"/>
      <c r="J112" s="231"/>
      <c r="K112" s="231"/>
      <c r="L112" s="231"/>
      <c r="M112" s="231"/>
    </row>
    <row r="113" spans="8:13" x14ac:dyDescent="0.2">
      <c r="H113" s="231"/>
      <c r="I113" s="231"/>
      <c r="J113" s="231"/>
      <c r="K113" s="231"/>
      <c r="L113" s="231"/>
      <c r="M113" s="231"/>
    </row>
    <row r="114" spans="8:13" x14ac:dyDescent="0.2">
      <c r="H114" s="231"/>
      <c r="I114" s="231"/>
      <c r="J114" s="231"/>
      <c r="K114" s="231"/>
      <c r="L114" s="231"/>
      <c r="M114" s="231"/>
    </row>
    <row r="115" spans="8:13" x14ac:dyDescent="0.2">
      <c r="H115" s="231"/>
      <c r="I115" s="231"/>
      <c r="J115" s="231"/>
      <c r="K115" s="231"/>
      <c r="L115" s="231"/>
      <c r="M115" s="231"/>
    </row>
    <row r="116" spans="8:13" x14ac:dyDescent="0.2">
      <c r="H116" s="231"/>
      <c r="I116" s="231"/>
      <c r="J116" s="231"/>
      <c r="K116" s="231"/>
      <c r="L116" s="231"/>
      <c r="M116" s="231"/>
    </row>
    <row r="117" spans="8:13" x14ac:dyDescent="0.2">
      <c r="H117" s="231"/>
      <c r="I117" s="231"/>
      <c r="J117" s="231"/>
      <c r="K117" s="231"/>
      <c r="L117" s="231"/>
      <c r="M117" s="231"/>
    </row>
    <row r="118" spans="8:13" x14ac:dyDescent="0.2">
      <c r="H118" s="231"/>
      <c r="I118" s="231"/>
      <c r="J118" s="231"/>
      <c r="K118" s="231"/>
      <c r="L118" s="231"/>
      <c r="M118" s="231"/>
    </row>
    <row r="119" spans="8:13" x14ac:dyDescent="0.2">
      <c r="H119" s="231"/>
      <c r="I119" s="231"/>
      <c r="J119" s="231"/>
      <c r="K119" s="231"/>
      <c r="L119" s="231"/>
      <c r="M119" s="231"/>
    </row>
    <row r="120" spans="8:13" x14ac:dyDescent="0.2">
      <c r="H120" s="231"/>
      <c r="I120" s="231"/>
      <c r="J120" s="231"/>
      <c r="K120" s="231"/>
      <c r="L120" s="231"/>
      <c r="M120" s="231"/>
    </row>
    <row r="121" spans="8:13" x14ac:dyDescent="0.2">
      <c r="H121" s="231"/>
      <c r="I121" s="231"/>
      <c r="J121" s="231"/>
      <c r="K121" s="231"/>
      <c r="L121" s="231"/>
      <c r="M121" s="231"/>
    </row>
    <row r="122" spans="8:13" x14ac:dyDescent="0.2">
      <c r="H122" s="231"/>
      <c r="I122" s="231"/>
      <c r="J122" s="231"/>
      <c r="K122" s="231"/>
      <c r="L122" s="231"/>
      <c r="M122" s="231"/>
    </row>
    <row r="123" spans="8:13" x14ac:dyDescent="0.2">
      <c r="H123" s="231"/>
      <c r="I123" s="231"/>
      <c r="J123" s="231"/>
      <c r="K123" s="231"/>
      <c r="L123" s="231"/>
      <c r="M123" s="231"/>
    </row>
    <row r="124" spans="8:13" x14ac:dyDescent="0.2">
      <c r="H124" s="231"/>
      <c r="I124" s="231"/>
      <c r="J124" s="231"/>
      <c r="K124" s="231"/>
      <c r="L124" s="231"/>
      <c r="M124" s="231"/>
    </row>
    <row r="125" spans="8:13" x14ac:dyDescent="0.2">
      <c r="H125" s="231"/>
      <c r="I125" s="231"/>
      <c r="J125" s="231"/>
      <c r="K125" s="231"/>
      <c r="L125" s="231"/>
      <c r="M125" s="231"/>
    </row>
    <row r="126" spans="8:13" x14ac:dyDescent="0.2">
      <c r="H126" s="231"/>
      <c r="I126" s="231"/>
      <c r="J126" s="231"/>
      <c r="K126" s="231"/>
      <c r="L126" s="231"/>
      <c r="M126" s="231"/>
    </row>
    <row r="127" spans="8:13" x14ac:dyDescent="0.2">
      <c r="H127" s="231"/>
      <c r="I127" s="231"/>
      <c r="J127" s="231"/>
      <c r="K127" s="231"/>
      <c r="L127" s="231"/>
      <c r="M127" s="231"/>
    </row>
    <row r="128" spans="8:13" x14ac:dyDescent="0.2">
      <c r="H128" s="231"/>
      <c r="I128" s="231"/>
      <c r="J128" s="231"/>
      <c r="K128" s="231"/>
      <c r="L128" s="231"/>
      <c r="M128" s="231"/>
    </row>
    <row r="129" spans="8:13" x14ac:dyDescent="0.2">
      <c r="H129" s="231"/>
      <c r="I129" s="231"/>
      <c r="J129" s="231"/>
      <c r="K129" s="231"/>
      <c r="L129" s="231"/>
      <c r="M129" s="231"/>
    </row>
    <row r="130" spans="8:13" x14ac:dyDescent="0.2">
      <c r="H130" s="231"/>
      <c r="I130" s="231"/>
      <c r="J130" s="231"/>
      <c r="K130" s="231"/>
      <c r="L130" s="231"/>
      <c r="M130" s="231"/>
    </row>
    <row r="131" spans="8:13" x14ac:dyDescent="0.2">
      <c r="H131" s="231"/>
      <c r="I131" s="231"/>
      <c r="J131" s="231"/>
      <c r="K131" s="231"/>
      <c r="L131" s="231"/>
      <c r="M131" s="231"/>
    </row>
    <row r="132" spans="8:13" x14ac:dyDescent="0.2">
      <c r="H132" s="231"/>
      <c r="I132" s="231"/>
      <c r="J132" s="231"/>
      <c r="K132" s="231"/>
      <c r="L132" s="231"/>
      <c r="M132" s="231"/>
    </row>
    <row r="133" spans="8:13" x14ac:dyDescent="0.2">
      <c r="H133" s="231"/>
      <c r="I133" s="231"/>
      <c r="J133" s="231"/>
      <c r="K133" s="231"/>
      <c r="L133" s="231"/>
      <c r="M133" s="231"/>
    </row>
    <row r="134" spans="8:13" x14ac:dyDescent="0.2">
      <c r="H134" s="231"/>
      <c r="I134" s="231"/>
      <c r="J134" s="231"/>
      <c r="K134" s="231"/>
      <c r="L134" s="231"/>
      <c r="M134" s="231"/>
    </row>
    <row r="135" spans="8:13" x14ac:dyDescent="0.2">
      <c r="H135" s="231"/>
      <c r="I135" s="231"/>
      <c r="J135" s="231"/>
      <c r="K135" s="231"/>
      <c r="L135" s="231"/>
      <c r="M135" s="231"/>
    </row>
    <row r="136" spans="8:13" x14ac:dyDescent="0.2">
      <c r="H136" s="231"/>
      <c r="I136" s="231"/>
      <c r="J136" s="231"/>
      <c r="K136" s="231"/>
      <c r="L136" s="231"/>
      <c r="M136" s="231"/>
    </row>
    <row r="137" spans="8:13" x14ac:dyDescent="0.2">
      <c r="H137" s="231"/>
      <c r="I137" s="231"/>
      <c r="J137" s="231"/>
      <c r="K137" s="231"/>
      <c r="L137" s="231"/>
      <c r="M137" s="231"/>
    </row>
    <row r="138" spans="8:13" x14ac:dyDescent="0.2">
      <c r="H138" s="231"/>
      <c r="I138" s="231"/>
      <c r="J138" s="231"/>
      <c r="K138" s="231"/>
      <c r="L138" s="231"/>
      <c r="M138" s="231"/>
    </row>
    <row r="139" spans="8:13" x14ac:dyDescent="0.2">
      <c r="H139" s="231"/>
      <c r="I139" s="231"/>
      <c r="J139" s="231"/>
      <c r="K139" s="231"/>
      <c r="L139" s="231"/>
      <c r="M139" s="231"/>
    </row>
    <row r="140" spans="8:13" x14ac:dyDescent="0.2">
      <c r="H140" s="231"/>
      <c r="I140" s="231"/>
      <c r="J140" s="231"/>
      <c r="K140" s="231"/>
      <c r="L140" s="231"/>
      <c r="M140" s="231"/>
    </row>
    <row r="141" spans="8:13" x14ac:dyDescent="0.2">
      <c r="H141" s="231"/>
      <c r="I141" s="231"/>
      <c r="J141" s="231"/>
      <c r="K141" s="231"/>
      <c r="L141" s="231"/>
      <c r="M141" s="231"/>
    </row>
    <row r="142" spans="8:13" x14ac:dyDescent="0.2">
      <c r="H142" s="231"/>
      <c r="I142" s="231"/>
      <c r="J142" s="231"/>
      <c r="K142" s="231"/>
      <c r="L142" s="231"/>
      <c r="M142" s="231"/>
    </row>
    <row r="143" spans="8:13" x14ac:dyDescent="0.2">
      <c r="H143" s="231"/>
      <c r="I143" s="231"/>
      <c r="J143" s="231"/>
      <c r="K143" s="231"/>
      <c r="L143" s="231"/>
      <c r="M143" s="231"/>
    </row>
    <row r="144" spans="8:13" x14ac:dyDescent="0.2">
      <c r="H144" s="231"/>
      <c r="I144" s="231"/>
      <c r="J144" s="231"/>
      <c r="K144" s="231"/>
      <c r="L144" s="231"/>
      <c r="M144" s="231"/>
    </row>
    <row r="145" spans="8:13" x14ac:dyDescent="0.2">
      <c r="H145" s="231"/>
      <c r="I145" s="231"/>
      <c r="J145" s="231"/>
      <c r="K145" s="231"/>
      <c r="L145" s="231"/>
      <c r="M145" s="231"/>
    </row>
    <row r="146" spans="8:13" x14ac:dyDescent="0.2">
      <c r="H146" s="231"/>
      <c r="I146" s="231"/>
      <c r="J146" s="231"/>
      <c r="K146" s="231"/>
      <c r="L146" s="231"/>
      <c r="M146" s="231"/>
    </row>
    <row r="147" spans="8:13" x14ac:dyDescent="0.2">
      <c r="H147" s="231"/>
      <c r="I147" s="231"/>
      <c r="J147" s="231"/>
      <c r="K147" s="231"/>
      <c r="L147" s="231"/>
      <c r="M147" s="231"/>
    </row>
    <row r="148" spans="8:13" x14ac:dyDescent="0.2">
      <c r="H148" s="231"/>
      <c r="I148" s="231"/>
      <c r="J148" s="231"/>
      <c r="K148" s="231"/>
      <c r="L148" s="231"/>
      <c r="M148" s="231"/>
    </row>
    <row r="149" spans="8:13" x14ac:dyDescent="0.2">
      <c r="H149" s="231"/>
      <c r="I149" s="231"/>
      <c r="J149" s="231"/>
      <c r="K149" s="231"/>
      <c r="L149" s="231"/>
      <c r="M149" s="231"/>
    </row>
    <row r="150" spans="8:13" x14ac:dyDescent="0.2">
      <c r="H150" s="231"/>
      <c r="I150" s="231"/>
      <c r="J150" s="231"/>
      <c r="K150" s="231"/>
      <c r="L150" s="231"/>
      <c r="M150" s="231"/>
    </row>
    <row r="151" spans="8:13" x14ac:dyDescent="0.2">
      <c r="H151" s="231"/>
      <c r="I151" s="231"/>
      <c r="J151" s="231"/>
      <c r="K151" s="231"/>
      <c r="L151" s="231"/>
      <c r="M151" s="231"/>
    </row>
    <row r="152" spans="8:13" x14ac:dyDescent="0.2">
      <c r="H152" s="231"/>
      <c r="I152" s="231"/>
      <c r="J152" s="231"/>
      <c r="K152" s="231"/>
      <c r="L152" s="231"/>
      <c r="M152" s="231"/>
    </row>
    <row r="153" spans="8:13" x14ac:dyDescent="0.2">
      <c r="H153" s="231"/>
      <c r="I153" s="231"/>
      <c r="J153" s="231"/>
      <c r="K153" s="231"/>
      <c r="L153" s="231"/>
      <c r="M153" s="231"/>
    </row>
    <row r="154" spans="8:13" x14ac:dyDescent="0.2">
      <c r="H154" s="231"/>
      <c r="I154" s="231"/>
      <c r="J154" s="231"/>
      <c r="K154" s="231"/>
      <c r="L154" s="231"/>
      <c r="M154" s="231"/>
    </row>
    <row r="155" spans="8:13" x14ac:dyDescent="0.2">
      <c r="H155" s="231"/>
      <c r="I155" s="231"/>
      <c r="J155" s="231"/>
      <c r="K155" s="231"/>
      <c r="L155" s="231"/>
      <c r="M155" s="231"/>
    </row>
    <row r="156" spans="8:13" x14ac:dyDescent="0.2">
      <c r="H156" s="231"/>
      <c r="I156" s="231"/>
      <c r="J156" s="231"/>
      <c r="K156" s="231"/>
      <c r="L156" s="231"/>
      <c r="M156" s="231"/>
    </row>
    <row r="157" spans="8:13" x14ac:dyDescent="0.2">
      <c r="H157" s="231"/>
      <c r="I157" s="231"/>
      <c r="J157" s="231"/>
      <c r="K157" s="231"/>
      <c r="L157" s="231"/>
      <c r="M157" s="231"/>
    </row>
    <row r="158" spans="8:13" x14ac:dyDescent="0.2">
      <c r="H158" s="231"/>
      <c r="I158" s="231"/>
      <c r="J158" s="231"/>
      <c r="K158" s="231"/>
      <c r="L158" s="231"/>
      <c r="M158" s="231"/>
    </row>
    <row r="159" spans="8:13" x14ac:dyDescent="0.2">
      <c r="H159" s="231"/>
      <c r="I159" s="231"/>
      <c r="J159" s="231"/>
      <c r="K159" s="231"/>
      <c r="L159" s="231"/>
      <c r="M159" s="231"/>
    </row>
    <row r="160" spans="8:13" x14ac:dyDescent="0.2">
      <c r="H160" s="231"/>
      <c r="I160" s="231"/>
      <c r="J160" s="231"/>
      <c r="K160" s="231"/>
      <c r="L160" s="231"/>
      <c r="M160" s="231"/>
    </row>
    <row r="161" spans="8:13" x14ac:dyDescent="0.2">
      <c r="H161" s="231"/>
      <c r="I161" s="231"/>
      <c r="J161" s="231"/>
      <c r="K161" s="231"/>
      <c r="L161" s="231"/>
      <c r="M161" s="231"/>
    </row>
    <row r="162" spans="8:13" x14ac:dyDescent="0.2">
      <c r="H162" s="231"/>
      <c r="I162" s="231"/>
      <c r="J162" s="231"/>
      <c r="K162" s="231"/>
      <c r="L162" s="231"/>
      <c r="M162" s="231"/>
    </row>
    <row r="163" spans="8:13" x14ac:dyDescent="0.2">
      <c r="H163" s="231"/>
      <c r="I163" s="231"/>
      <c r="J163" s="231"/>
      <c r="K163" s="231"/>
      <c r="L163" s="231"/>
      <c r="M163" s="231"/>
    </row>
    <row r="164" spans="8:13" x14ac:dyDescent="0.2">
      <c r="H164" s="231"/>
      <c r="I164" s="231"/>
      <c r="J164" s="231"/>
      <c r="K164" s="231"/>
      <c r="L164" s="231"/>
      <c r="M164" s="231"/>
    </row>
    <row r="165" spans="8:13" x14ac:dyDescent="0.2">
      <c r="H165" s="231"/>
      <c r="I165" s="231"/>
      <c r="J165" s="231"/>
      <c r="K165" s="231"/>
      <c r="L165" s="231"/>
      <c r="M165" s="231"/>
    </row>
    <row r="166" spans="8:13" x14ac:dyDescent="0.2">
      <c r="H166" s="231"/>
      <c r="I166" s="231"/>
      <c r="J166" s="231"/>
      <c r="K166" s="231"/>
      <c r="L166" s="231"/>
      <c r="M166" s="231"/>
    </row>
    <row r="167" spans="8:13" x14ac:dyDescent="0.2">
      <c r="H167" s="231"/>
      <c r="I167" s="231"/>
      <c r="J167" s="231"/>
      <c r="K167" s="231"/>
      <c r="L167" s="231"/>
      <c r="M167" s="231"/>
    </row>
    <row r="168" spans="8:13" x14ac:dyDescent="0.2">
      <c r="H168" s="231"/>
      <c r="I168" s="231"/>
      <c r="J168" s="231"/>
      <c r="K168" s="231"/>
      <c r="L168" s="231"/>
      <c r="M168" s="231"/>
    </row>
    <row r="169" spans="8:13" x14ac:dyDescent="0.2">
      <c r="H169" s="231"/>
      <c r="I169" s="231"/>
      <c r="J169" s="231"/>
      <c r="K169" s="231"/>
      <c r="L169" s="231"/>
      <c r="M169" s="231"/>
    </row>
    <row r="170" spans="8:13" x14ac:dyDescent="0.2">
      <c r="H170" s="231"/>
      <c r="I170" s="231"/>
      <c r="J170" s="231"/>
      <c r="K170" s="231"/>
      <c r="L170" s="231"/>
      <c r="M170" s="231"/>
    </row>
    <row r="171" spans="8:13" x14ac:dyDescent="0.2">
      <c r="H171" s="231"/>
      <c r="I171" s="231"/>
      <c r="J171" s="231"/>
      <c r="K171" s="231"/>
      <c r="L171" s="231"/>
      <c r="M171" s="231"/>
    </row>
    <row r="172" spans="8:13" x14ac:dyDescent="0.2">
      <c r="H172" s="231"/>
      <c r="I172" s="231"/>
      <c r="J172" s="231"/>
      <c r="K172" s="231"/>
      <c r="L172" s="231"/>
      <c r="M172" s="231"/>
    </row>
    <row r="173" spans="8:13" x14ac:dyDescent="0.2">
      <c r="H173" s="231"/>
      <c r="I173" s="231"/>
      <c r="J173" s="231"/>
      <c r="K173" s="231"/>
      <c r="L173" s="231"/>
      <c r="M173" s="231"/>
    </row>
    <row r="174" spans="8:13" x14ac:dyDescent="0.2">
      <c r="H174" s="231"/>
      <c r="I174" s="231"/>
      <c r="J174" s="231"/>
      <c r="K174" s="231"/>
      <c r="L174" s="231"/>
      <c r="M174" s="231"/>
    </row>
    <row r="175" spans="8:13" x14ac:dyDescent="0.2">
      <c r="H175" s="231"/>
      <c r="I175" s="231"/>
      <c r="J175" s="231"/>
      <c r="K175" s="231"/>
      <c r="L175" s="231"/>
      <c r="M175" s="231"/>
    </row>
    <row r="176" spans="8:13" x14ac:dyDescent="0.2">
      <c r="H176" s="231"/>
      <c r="I176" s="231"/>
      <c r="J176" s="231"/>
      <c r="K176" s="231"/>
      <c r="L176" s="231"/>
      <c r="M176" s="231"/>
    </row>
    <row r="177" spans="8:13" x14ac:dyDescent="0.2">
      <c r="H177" s="231"/>
      <c r="I177" s="231"/>
      <c r="J177" s="231"/>
      <c r="K177" s="231"/>
      <c r="L177" s="231"/>
      <c r="M177" s="231"/>
    </row>
    <row r="178" spans="8:13" x14ac:dyDescent="0.2">
      <c r="H178" s="231"/>
      <c r="I178" s="231"/>
      <c r="J178" s="231"/>
      <c r="K178" s="231"/>
      <c r="L178" s="231"/>
      <c r="M178" s="231"/>
    </row>
    <row r="179" spans="8:13" x14ac:dyDescent="0.2">
      <c r="H179" s="231"/>
      <c r="I179" s="231"/>
      <c r="J179" s="231"/>
      <c r="K179" s="231"/>
      <c r="L179" s="231"/>
      <c r="M179" s="231"/>
    </row>
    <row r="180" spans="8:13" x14ac:dyDescent="0.2">
      <c r="H180" s="231"/>
      <c r="I180" s="231"/>
      <c r="J180" s="231"/>
      <c r="K180" s="231"/>
      <c r="L180" s="231"/>
      <c r="M180" s="231"/>
    </row>
    <row r="181" spans="8:13" x14ac:dyDescent="0.2">
      <c r="H181" s="231"/>
      <c r="I181" s="231"/>
      <c r="J181" s="231"/>
      <c r="K181" s="231"/>
      <c r="L181" s="231"/>
      <c r="M181" s="231"/>
    </row>
    <row r="182" spans="8:13" x14ac:dyDescent="0.2">
      <c r="H182" s="231"/>
      <c r="I182" s="231"/>
      <c r="J182" s="231"/>
      <c r="K182" s="231"/>
      <c r="L182" s="231"/>
      <c r="M182" s="231"/>
    </row>
    <row r="183" spans="8:13" x14ac:dyDescent="0.2">
      <c r="H183" s="231"/>
      <c r="I183" s="231"/>
      <c r="J183" s="231"/>
      <c r="K183" s="231"/>
      <c r="L183" s="231"/>
      <c r="M183" s="231"/>
    </row>
    <row r="184" spans="8:13" x14ac:dyDescent="0.2">
      <c r="H184" s="231"/>
      <c r="I184" s="231"/>
      <c r="J184" s="231"/>
      <c r="K184" s="231"/>
      <c r="L184" s="231"/>
      <c r="M184" s="231"/>
    </row>
    <row r="185" spans="8:13" x14ac:dyDescent="0.2">
      <c r="H185" s="231"/>
      <c r="I185" s="231"/>
      <c r="J185" s="231"/>
      <c r="K185" s="231"/>
      <c r="L185" s="231"/>
      <c r="M185" s="231"/>
    </row>
    <row r="186" spans="8:13" x14ac:dyDescent="0.2">
      <c r="H186" s="231"/>
      <c r="I186" s="231"/>
      <c r="J186" s="231"/>
      <c r="K186" s="231"/>
      <c r="L186" s="231"/>
      <c r="M186" s="231"/>
    </row>
    <row r="187" spans="8:13" x14ac:dyDescent="0.2">
      <c r="H187" s="231"/>
      <c r="I187" s="231"/>
      <c r="J187" s="231"/>
      <c r="K187" s="231"/>
      <c r="L187" s="231"/>
      <c r="M187" s="231"/>
    </row>
    <row r="188" spans="8:13" x14ac:dyDescent="0.2">
      <c r="H188" s="231"/>
      <c r="I188" s="231"/>
      <c r="J188" s="231"/>
      <c r="K188" s="231"/>
      <c r="L188" s="231"/>
      <c r="M188" s="231"/>
    </row>
    <row r="189" spans="8:13" x14ac:dyDescent="0.2">
      <c r="H189" s="231"/>
      <c r="I189" s="231"/>
      <c r="J189" s="231"/>
      <c r="K189" s="231"/>
      <c r="L189" s="231"/>
      <c r="M189" s="231"/>
    </row>
    <row r="190" spans="8:13" x14ac:dyDescent="0.2">
      <c r="H190" s="231"/>
      <c r="I190" s="231"/>
      <c r="J190" s="231"/>
      <c r="K190" s="231"/>
      <c r="L190" s="231"/>
      <c r="M190" s="231"/>
    </row>
    <row r="191" spans="8:13" x14ac:dyDescent="0.2">
      <c r="H191" s="231"/>
      <c r="I191" s="231"/>
      <c r="J191" s="231"/>
      <c r="K191" s="231"/>
      <c r="L191" s="231"/>
      <c r="M191" s="231"/>
    </row>
    <row r="192" spans="8:13" x14ac:dyDescent="0.2">
      <c r="H192" s="231"/>
      <c r="I192" s="231"/>
      <c r="J192" s="231"/>
      <c r="K192" s="231"/>
      <c r="L192" s="231"/>
      <c r="M192" s="231"/>
    </row>
    <row r="193" spans="8:13" x14ac:dyDescent="0.2">
      <c r="H193" s="231"/>
      <c r="I193" s="231"/>
      <c r="J193" s="231"/>
      <c r="K193" s="231"/>
      <c r="L193" s="231"/>
      <c r="M193" s="231"/>
    </row>
    <row r="194" spans="8:13" x14ac:dyDescent="0.2">
      <c r="H194" s="231"/>
      <c r="I194" s="231"/>
      <c r="J194" s="231"/>
      <c r="K194" s="231"/>
      <c r="L194" s="231"/>
      <c r="M194" s="231"/>
    </row>
    <row r="195" spans="8:13" x14ac:dyDescent="0.2">
      <c r="H195" s="231"/>
      <c r="I195" s="231"/>
      <c r="J195" s="231"/>
      <c r="K195" s="231"/>
      <c r="L195" s="231"/>
      <c r="M195" s="231"/>
    </row>
    <row r="196" spans="8:13" x14ac:dyDescent="0.2">
      <c r="H196" s="231"/>
      <c r="I196" s="231"/>
      <c r="J196" s="231"/>
      <c r="K196" s="231"/>
      <c r="L196" s="231"/>
      <c r="M196" s="231"/>
    </row>
    <row r="197" spans="8:13" x14ac:dyDescent="0.2">
      <c r="H197" s="231"/>
      <c r="I197" s="231"/>
      <c r="J197" s="231"/>
      <c r="K197" s="231"/>
      <c r="L197" s="231"/>
      <c r="M197" s="231"/>
    </row>
    <row r="198" spans="8:13" x14ac:dyDescent="0.2">
      <c r="H198" s="231"/>
      <c r="I198" s="231"/>
      <c r="J198" s="231"/>
      <c r="K198" s="231"/>
      <c r="L198" s="231"/>
      <c r="M198" s="231"/>
    </row>
    <row r="199" spans="8:13" x14ac:dyDescent="0.2">
      <c r="H199" s="231"/>
      <c r="I199" s="231"/>
      <c r="J199" s="231"/>
      <c r="K199" s="231"/>
      <c r="L199" s="231"/>
      <c r="M199" s="231"/>
    </row>
    <row r="200" spans="8:13" x14ac:dyDescent="0.2">
      <c r="H200" s="231"/>
      <c r="I200" s="231"/>
      <c r="J200" s="231"/>
      <c r="K200" s="231"/>
      <c r="L200" s="231"/>
      <c r="M200" s="231"/>
    </row>
    <row r="201" spans="8:13" x14ac:dyDescent="0.2">
      <c r="H201" s="231"/>
      <c r="I201" s="231"/>
      <c r="J201" s="231"/>
      <c r="K201" s="231"/>
      <c r="L201" s="231"/>
      <c r="M201" s="231"/>
    </row>
    <row r="202" spans="8:13" x14ac:dyDescent="0.2">
      <c r="H202" s="231"/>
      <c r="I202" s="231"/>
      <c r="J202" s="231"/>
      <c r="K202" s="231"/>
      <c r="L202" s="231"/>
      <c r="M202" s="231"/>
    </row>
    <row r="203" spans="8:13" x14ac:dyDescent="0.2">
      <c r="H203" s="231"/>
      <c r="I203" s="231"/>
      <c r="J203" s="231"/>
      <c r="K203" s="231"/>
      <c r="L203" s="231"/>
      <c r="M203" s="231"/>
    </row>
    <row r="204" spans="8:13" x14ac:dyDescent="0.2">
      <c r="H204" s="231"/>
      <c r="I204" s="231"/>
      <c r="J204" s="231"/>
      <c r="K204" s="231"/>
      <c r="L204" s="231"/>
      <c r="M204" s="231"/>
    </row>
    <row r="205" spans="8:13" x14ac:dyDescent="0.2">
      <c r="H205" s="231"/>
      <c r="I205" s="231"/>
      <c r="J205" s="231"/>
      <c r="K205" s="231"/>
      <c r="L205" s="231"/>
      <c r="M205" s="231"/>
    </row>
    <row r="206" spans="8:13" x14ac:dyDescent="0.2">
      <c r="H206" s="231"/>
      <c r="I206" s="231"/>
      <c r="J206" s="231"/>
      <c r="K206" s="231"/>
      <c r="L206" s="231"/>
      <c r="M206" s="231"/>
    </row>
    <row r="207" spans="8:13" x14ac:dyDescent="0.2">
      <c r="H207" s="231"/>
      <c r="I207" s="231"/>
      <c r="J207" s="231"/>
      <c r="K207" s="231"/>
      <c r="L207" s="231"/>
      <c r="M207" s="231"/>
    </row>
    <row r="208" spans="8:13" x14ac:dyDescent="0.2">
      <c r="H208" s="231"/>
      <c r="I208" s="231"/>
      <c r="J208" s="231"/>
      <c r="K208" s="231"/>
      <c r="L208" s="231"/>
      <c r="M208" s="231"/>
    </row>
    <row r="209" spans="8:13" x14ac:dyDescent="0.2">
      <c r="H209" s="231"/>
      <c r="I209" s="231"/>
      <c r="J209" s="231"/>
      <c r="K209" s="231"/>
      <c r="L209" s="231"/>
      <c r="M209" s="231"/>
    </row>
    <row r="210" spans="8:13" x14ac:dyDescent="0.2">
      <c r="H210" s="231"/>
      <c r="I210" s="231"/>
      <c r="J210" s="231"/>
      <c r="K210" s="231"/>
      <c r="L210" s="231"/>
      <c r="M210" s="231"/>
    </row>
    <row r="211" spans="8:13" x14ac:dyDescent="0.2">
      <c r="H211" s="231"/>
      <c r="I211" s="231"/>
      <c r="J211" s="231"/>
      <c r="K211" s="231"/>
      <c r="L211" s="231"/>
      <c r="M211" s="231"/>
    </row>
    <row r="212" spans="8:13" x14ac:dyDescent="0.2">
      <c r="H212" s="231"/>
      <c r="I212" s="231"/>
      <c r="J212" s="231"/>
      <c r="K212" s="231"/>
      <c r="L212" s="231"/>
      <c r="M212" s="231"/>
    </row>
    <row r="213" spans="8:13" x14ac:dyDescent="0.2">
      <c r="H213" s="231"/>
      <c r="I213" s="231"/>
      <c r="J213" s="231"/>
      <c r="K213" s="231"/>
      <c r="L213" s="231"/>
      <c r="M213" s="231"/>
    </row>
    <row r="214" spans="8:13" x14ac:dyDescent="0.2">
      <c r="H214" s="231"/>
      <c r="I214" s="231"/>
      <c r="J214" s="231"/>
      <c r="K214" s="231"/>
      <c r="L214" s="231"/>
      <c r="M214" s="231"/>
    </row>
    <row r="215" spans="8:13" x14ac:dyDescent="0.2">
      <c r="H215" s="231"/>
      <c r="I215" s="231"/>
      <c r="J215" s="231"/>
      <c r="K215" s="231"/>
      <c r="L215" s="231"/>
      <c r="M215" s="231"/>
    </row>
    <row r="216" spans="8:13" x14ac:dyDescent="0.2">
      <c r="H216" s="231"/>
      <c r="I216" s="231"/>
      <c r="J216" s="231"/>
      <c r="K216" s="231"/>
      <c r="L216" s="231"/>
      <c r="M216" s="231"/>
    </row>
    <row r="217" spans="8:13" x14ac:dyDescent="0.2">
      <c r="H217" s="231"/>
      <c r="I217" s="231"/>
      <c r="J217" s="231"/>
      <c r="K217" s="231"/>
      <c r="L217" s="231"/>
      <c r="M217" s="231"/>
    </row>
    <row r="218" spans="8:13" x14ac:dyDescent="0.2">
      <c r="H218" s="231"/>
      <c r="I218" s="231"/>
      <c r="J218" s="231"/>
      <c r="K218" s="231"/>
      <c r="L218" s="231"/>
      <c r="M218" s="231"/>
    </row>
    <row r="219" spans="8:13" x14ac:dyDescent="0.2">
      <c r="H219" s="231"/>
      <c r="I219" s="231"/>
      <c r="J219" s="231"/>
      <c r="K219" s="231"/>
      <c r="L219" s="231"/>
      <c r="M219" s="231"/>
    </row>
    <row r="220" spans="8:13" x14ac:dyDescent="0.2">
      <c r="H220" s="231"/>
      <c r="I220" s="231"/>
      <c r="J220" s="231"/>
      <c r="K220" s="231"/>
      <c r="L220" s="231"/>
      <c r="M220" s="231"/>
    </row>
    <row r="221" spans="8:13" x14ac:dyDescent="0.2">
      <c r="H221" s="231"/>
      <c r="I221" s="231"/>
      <c r="J221" s="231"/>
      <c r="K221" s="231"/>
      <c r="L221" s="231"/>
      <c r="M221" s="231"/>
    </row>
    <row r="222" spans="8:13" x14ac:dyDescent="0.2">
      <c r="H222" s="231"/>
      <c r="I222" s="231"/>
      <c r="J222" s="231"/>
      <c r="K222" s="231"/>
      <c r="L222" s="231"/>
      <c r="M222" s="231"/>
    </row>
    <row r="223" spans="8:13" x14ac:dyDescent="0.2">
      <c r="H223" s="231"/>
      <c r="I223" s="231"/>
      <c r="J223" s="231"/>
      <c r="K223" s="231"/>
      <c r="L223" s="231"/>
      <c r="M223" s="231"/>
    </row>
    <row r="224" spans="8:13" x14ac:dyDescent="0.2">
      <c r="H224" s="231"/>
      <c r="I224" s="231"/>
      <c r="J224" s="231"/>
      <c r="K224" s="231"/>
      <c r="L224" s="231"/>
      <c r="M224" s="231"/>
    </row>
    <row r="225" spans="8:13" x14ac:dyDescent="0.2">
      <c r="H225" s="231"/>
      <c r="I225" s="231"/>
      <c r="J225" s="231"/>
      <c r="K225" s="231"/>
      <c r="L225" s="231"/>
      <c r="M225" s="231"/>
    </row>
    <row r="226" spans="8:13" x14ac:dyDescent="0.2">
      <c r="H226" s="231"/>
      <c r="I226" s="231"/>
      <c r="J226" s="231"/>
      <c r="K226" s="231"/>
      <c r="L226" s="231"/>
      <c r="M226" s="231"/>
    </row>
    <row r="227" spans="8:13" x14ac:dyDescent="0.2">
      <c r="H227" s="231"/>
      <c r="I227" s="231"/>
      <c r="J227" s="231"/>
      <c r="K227" s="231"/>
      <c r="L227" s="231"/>
      <c r="M227" s="231"/>
    </row>
    <row r="228" spans="8:13" x14ac:dyDescent="0.2">
      <c r="H228" s="231"/>
      <c r="I228" s="231"/>
      <c r="J228" s="231"/>
      <c r="K228" s="231"/>
      <c r="L228" s="231"/>
      <c r="M228" s="231"/>
    </row>
    <row r="229" spans="8:13" x14ac:dyDescent="0.2">
      <c r="H229" s="231"/>
      <c r="I229" s="231"/>
      <c r="J229" s="231"/>
      <c r="K229" s="231"/>
      <c r="L229" s="231"/>
      <c r="M229" s="231"/>
    </row>
    <row r="230" spans="8:13" x14ac:dyDescent="0.2">
      <c r="H230" s="231"/>
      <c r="I230" s="231"/>
      <c r="J230" s="231"/>
      <c r="K230" s="231"/>
      <c r="L230" s="231"/>
      <c r="M230" s="231"/>
    </row>
    <row r="231" spans="8:13" x14ac:dyDescent="0.2">
      <c r="H231" s="231"/>
      <c r="I231" s="231"/>
      <c r="J231" s="231"/>
      <c r="K231" s="231"/>
      <c r="L231" s="231"/>
      <c r="M231" s="231"/>
    </row>
    <row r="232" spans="8:13" x14ac:dyDescent="0.2">
      <c r="H232" s="231"/>
      <c r="I232" s="231"/>
      <c r="J232" s="231"/>
      <c r="K232" s="231"/>
      <c r="L232" s="231"/>
      <c r="M232" s="231"/>
    </row>
    <row r="233" spans="8:13" x14ac:dyDescent="0.2">
      <c r="H233" s="231"/>
      <c r="I233" s="231"/>
      <c r="J233" s="231"/>
      <c r="K233" s="231"/>
      <c r="L233" s="231"/>
      <c r="M233" s="231"/>
    </row>
    <row r="234" spans="8:13" x14ac:dyDescent="0.2">
      <c r="H234" s="231"/>
      <c r="I234" s="231"/>
      <c r="J234" s="231"/>
      <c r="K234" s="231"/>
      <c r="L234" s="231"/>
      <c r="M234" s="231"/>
    </row>
    <row r="235" spans="8:13" x14ac:dyDescent="0.2">
      <c r="H235" s="231"/>
      <c r="I235" s="231"/>
      <c r="J235" s="231"/>
      <c r="K235" s="231"/>
      <c r="L235" s="231"/>
      <c r="M235" s="231"/>
    </row>
    <row r="236" spans="8:13" x14ac:dyDescent="0.2">
      <c r="H236" s="231"/>
      <c r="I236" s="231"/>
      <c r="J236" s="231"/>
      <c r="K236" s="231"/>
      <c r="L236" s="231"/>
      <c r="M236" s="231"/>
    </row>
    <row r="237" spans="8:13" x14ac:dyDescent="0.2">
      <c r="H237" s="231"/>
      <c r="I237" s="231"/>
      <c r="J237" s="231"/>
      <c r="K237" s="231"/>
      <c r="L237" s="231"/>
      <c r="M237" s="231"/>
    </row>
    <row r="238" spans="8:13" x14ac:dyDescent="0.2">
      <c r="H238" s="231"/>
      <c r="I238" s="231"/>
      <c r="J238" s="231"/>
      <c r="K238" s="231"/>
      <c r="L238" s="231"/>
      <c r="M238" s="231"/>
    </row>
    <row r="239" spans="8:13" x14ac:dyDescent="0.2">
      <c r="H239" s="231"/>
      <c r="I239" s="231"/>
      <c r="J239" s="231"/>
      <c r="K239" s="231"/>
      <c r="L239" s="231"/>
      <c r="M239" s="231"/>
    </row>
    <row r="240" spans="8:13" x14ac:dyDescent="0.2">
      <c r="H240" s="231"/>
      <c r="I240" s="231"/>
      <c r="J240" s="231"/>
      <c r="K240" s="231"/>
      <c r="L240" s="231"/>
      <c r="M240" s="231"/>
    </row>
    <row r="241" spans="8:13" x14ac:dyDescent="0.2">
      <c r="H241" s="231"/>
      <c r="I241" s="231"/>
      <c r="J241" s="231"/>
      <c r="K241" s="231"/>
      <c r="L241" s="231"/>
      <c r="M241" s="231"/>
    </row>
    <row r="242" spans="8:13" x14ac:dyDescent="0.2">
      <c r="H242" s="231"/>
      <c r="I242" s="231"/>
      <c r="J242" s="231"/>
      <c r="K242" s="231"/>
      <c r="L242" s="231"/>
      <c r="M242" s="231"/>
    </row>
    <row r="243" spans="8:13" x14ac:dyDescent="0.2">
      <c r="H243" s="231"/>
      <c r="I243" s="231"/>
      <c r="J243" s="231"/>
      <c r="K243" s="231"/>
      <c r="L243" s="231"/>
      <c r="M243" s="231"/>
    </row>
    <row r="244" spans="8:13" x14ac:dyDescent="0.2">
      <c r="H244" s="231"/>
      <c r="I244" s="231"/>
      <c r="J244" s="231"/>
      <c r="K244" s="231"/>
      <c r="L244" s="231"/>
      <c r="M244" s="231"/>
    </row>
    <row r="245" spans="8:13" x14ac:dyDescent="0.2">
      <c r="H245" s="231"/>
      <c r="I245" s="231"/>
      <c r="J245" s="231"/>
      <c r="K245" s="231"/>
      <c r="L245" s="231"/>
      <c r="M245" s="231"/>
    </row>
    <row r="246" spans="8:13" x14ac:dyDescent="0.2">
      <c r="H246" s="231"/>
      <c r="I246" s="231"/>
      <c r="J246" s="231"/>
      <c r="K246" s="231"/>
      <c r="L246" s="231"/>
      <c r="M246" s="231"/>
    </row>
    <row r="247" spans="8:13" x14ac:dyDescent="0.2">
      <c r="H247" s="231"/>
      <c r="I247" s="231"/>
      <c r="J247" s="231"/>
      <c r="K247" s="231"/>
      <c r="L247" s="231"/>
      <c r="M247" s="231"/>
    </row>
    <row r="248" spans="8:13" x14ac:dyDescent="0.2">
      <c r="H248" s="231"/>
      <c r="I248" s="231"/>
      <c r="J248" s="231"/>
      <c r="K248" s="231"/>
      <c r="L248" s="231"/>
      <c r="M248" s="231"/>
    </row>
    <row r="249" spans="8:13" x14ac:dyDescent="0.2">
      <c r="H249" s="231"/>
      <c r="I249" s="231"/>
      <c r="J249" s="231"/>
      <c r="K249" s="231"/>
      <c r="L249" s="231"/>
      <c r="M249" s="231"/>
    </row>
    <row r="250" spans="8:13" x14ac:dyDescent="0.2">
      <c r="H250" s="231"/>
      <c r="I250" s="231"/>
      <c r="J250" s="231"/>
      <c r="K250" s="231"/>
      <c r="L250" s="231"/>
      <c r="M250" s="231"/>
    </row>
    <row r="251" spans="8:13" x14ac:dyDescent="0.2">
      <c r="H251" s="231"/>
      <c r="I251" s="231"/>
      <c r="J251" s="231"/>
      <c r="K251" s="231"/>
      <c r="L251" s="231"/>
      <c r="M251" s="231"/>
    </row>
    <row r="252" spans="8:13" x14ac:dyDescent="0.2">
      <c r="H252" s="231"/>
      <c r="I252" s="231"/>
      <c r="J252" s="231"/>
      <c r="K252" s="231"/>
      <c r="L252" s="231"/>
      <c r="M252" s="231"/>
    </row>
    <row r="253" spans="8:13" x14ac:dyDescent="0.2">
      <c r="H253" s="231"/>
      <c r="I253" s="231"/>
      <c r="J253" s="231"/>
      <c r="K253" s="231"/>
      <c r="L253" s="231"/>
      <c r="M253" s="231"/>
    </row>
    <row r="254" spans="8:13" x14ac:dyDescent="0.2">
      <c r="H254" s="231"/>
      <c r="I254" s="231"/>
      <c r="J254" s="231"/>
      <c r="K254" s="231"/>
      <c r="L254" s="231"/>
      <c r="M254" s="231"/>
    </row>
    <row r="255" spans="8:13" x14ac:dyDescent="0.2">
      <c r="H255" s="231"/>
      <c r="I255" s="231"/>
      <c r="J255" s="231"/>
      <c r="K255" s="231"/>
      <c r="L255" s="231"/>
      <c r="M255" s="231"/>
    </row>
    <row r="256" spans="8:13" x14ac:dyDescent="0.2">
      <c r="H256" s="231"/>
      <c r="I256" s="231"/>
      <c r="J256" s="231"/>
      <c r="K256" s="231"/>
      <c r="L256" s="231"/>
      <c r="M256" s="231"/>
    </row>
    <row r="257" spans="8:13" x14ac:dyDescent="0.2">
      <c r="H257" s="231"/>
      <c r="I257" s="231"/>
      <c r="J257" s="231"/>
      <c r="K257" s="231"/>
      <c r="L257" s="231"/>
      <c r="M257" s="231"/>
    </row>
    <row r="258" spans="8:13" x14ac:dyDescent="0.2">
      <c r="H258" s="231"/>
      <c r="I258" s="231"/>
      <c r="J258" s="231"/>
      <c r="K258" s="231"/>
      <c r="L258" s="231"/>
      <c r="M258" s="231"/>
    </row>
    <row r="259" spans="8:13" x14ac:dyDescent="0.2">
      <c r="H259" s="231"/>
      <c r="I259" s="231"/>
      <c r="J259" s="231"/>
      <c r="K259" s="231"/>
      <c r="L259" s="231"/>
      <c r="M259" s="231"/>
    </row>
    <row r="260" spans="8:13" x14ac:dyDescent="0.2">
      <c r="H260" s="231"/>
      <c r="I260" s="231"/>
      <c r="J260" s="231"/>
      <c r="K260" s="231"/>
      <c r="L260" s="231"/>
      <c r="M260" s="231"/>
    </row>
    <row r="261" spans="8:13" x14ac:dyDescent="0.2">
      <c r="H261" s="231"/>
      <c r="I261" s="231"/>
      <c r="J261" s="231"/>
      <c r="K261" s="231"/>
      <c r="L261" s="231"/>
      <c r="M261" s="231"/>
    </row>
    <row r="262" spans="8:13" x14ac:dyDescent="0.2">
      <c r="H262" s="231"/>
      <c r="I262" s="231"/>
      <c r="J262" s="231"/>
      <c r="K262" s="231"/>
      <c r="L262" s="231"/>
      <c r="M262" s="231"/>
    </row>
    <row r="263" spans="8:13" x14ac:dyDescent="0.2">
      <c r="H263" s="231"/>
      <c r="I263" s="231"/>
      <c r="J263" s="231"/>
      <c r="K263" s="231"/>
      <c r="L263" s="231"/>
      <c r="M263" s="231"/>
    </row>
    <row r="264" spans="8:13" x14ac:dyDescent="0.2">
      <c r="H264" s="231"/>
      <c r="I264" s="231"/>
      <c r="J264" s="231"/>
      <c r="K264" s="231"/>
      <c r="L264" s="231"/>
      <c r="M264" s="231"/>
    </row>
    <row r="265" spans="8:13" x14ac:dyDescent="0.2">
      <c r="H265" s="231"/>
      <c r="I265" s="231"/>
      <c r="J265" s="231"/>
      <c r="K265" s="231"/>
      <c r="L265" s="231"/>
      <c r="M265" s="231"/>
    </row>
    <row r="266" spans="8:13" x14ac:dyDescent="0.2">
      <c r="H266" s="231"/>
      <c r="I266" s="231"/>
      <c r="J266" s="231"/>
      <c r="K266" s="231"/>
      <c r="L266" s="231"/>
      <c r="M266" s="231"/>
    </row>
    <row r="267" spans="8:13" x14ac:dyDescent="0.2">
      <c r="H267" s="231"/>
      <c r="I267" s="231"/>
      <c r="J267" s="231"/>
      <c r="K267" s="231"/>
      <c r="L267" s="231"/>
      <c r="M267" s="231"/>
    </row>
    <row r="268" spans="8:13" x14ac:dyDescent="0.2">
      <c r="H268" s="231"/>
      <c r="I268" s="231"/>
      <c r="J268" s="231"/>
      <c r="K268" s="231"/>
      <c r="L268" s="231"/>
      <c r="M268" s="231"/>
    </row>
    <row r="269" spans="8:13" x14ac:dyDescent="0.2">
      <c r="H269" s="231"/>
      <c r="I269" s="231"/>
      <c r="J269" s="231"/>
      <c r="K269" s="231"/>
      <c r="L269" s="231"/>
      <c r="M269" s="231"/>
    </row>
    <row r="270" spans="8:13" x14ac:dyDescent="0.2">
      <c r="H270" s="231"/>
      <c r="I270" s="231"/>
      <c r="J270" s="231"/>
      <c r="K270" s="231"/>
      <c r="L270" s="231"/>
      <c r="M270" s="231"/>
    </row>
    <row r="271" spans="8:13" x14ac:dyDescent="0.2">
      <c r="H271" s="231"/>
      <c r="I271" s="231"/>
      <c r="J271" s="231"/>
      <c r="K271" s="231"/>
      <c r="L271" s="231"/>
      <c r="M271" s="231"/>
    </row>
    <row r="272" spans="8:13" x14ac:dyDescent="0.2">
      <c r="H272" s="231"/>
      <c r="I272" s="231"/>
      <c r="J272" s="231"/>
      <c r="K272" s="231"/>
      <c r="L272" s="231"/>
      <c r="M272" s="231"/>
    </row>
    <row r="273" spans="8:13" x14ac:dyDescent="0.2">
      <c r="H273" s="231"/>
      <c r="I273" s="231"/>
      <c r="J273" s="231"/>
      <c r="K273" s="231"/>
      <c r="L273" s="231"/>
      <c r="M273" s="231"/>
    </row>
    <row r="274" spans="8:13" x14ac:dyDescent="0.2">
      <c r="H274" s="231"/>
      <c r="I274" s="231"/>
      <c r="J274" s="231"/>
      <c r="K274" s="231"/>
      <c r="L274" s="231"/>
      <c r="M274" s="231"/>
    </row>
    <row r="275" spans="8:13" x14ac:dyDescent="0.2">
      <c r="H275" s="231"/>
      <c r="I275" s="231"/>
      <c r="J275" s="231"/>
      <c r="K275" s="231"/>
      <c r="L275" s="231"/>
      <c r="M275" s="231"/>
    </row>
    <row r="276" spans="8:13" x14ac:dyDescent="0.2">
      <c r="H276" s="231"/>
      <c r="I276" s="231"/>
      <c r="J276" s="231"/>
      <c r="K276" s="231"/>
      <c r="L276" s="231"/>
      <c r="M276" s="231"/>
    </row>
    <row r="277" spans="8:13" x14ac:dyDescent="0.2">
      <c r="H277" s="231"/>
      <c r="I277" s="231"/>
      <c r="J277" s="231"/>
      <c r="K277" s="231"/>
      <c r="L277" s="231"/>
      <c r="M277" s="231"/>
    </row>
    <row r="278" spans="8:13" x14ac:dyDescent="0.2">
      <c r="H278" s="231"/>
      <c r="I278" s="231"/>
      <c r="J278" s="231"/>
      <c r="K278" s="231"/>
      <c r="L278" s="231"/>
      <c r="M278" s="231"/>
    </row>
    <row r="279" spans="8:13" x14ac:dyDescent="0.2">
      <c r="H279" s="231"/>
      <c r="I279" s="231"/>
      <c r="J279" s="231"/>
      <c r="K279" s="231"/>
      <c r="L279" s="231"/>
      <c r="M279" s="231"/>
    </row>
    <row r="280" spans="8:13" x14ac:dyDescent="0.2">
      <c r="H280" s="231"/>
      <c r="I280" s="231"/>
      <c r="J280" s="231"/>
      <c r="K280" s="231"/>
      <c r="L280" s="231"/>
      <c r="M280" s="231"/>
    </row>
    <row r="281" spans="8:13" x14ac:dyDescent="0.2">
      <c r="H281" s="231"/>
      <c r="I281" s="231"/>
      <c r="J281" s="231"/>
      <c r="K281" s="231"/>
      <c r="L281" s="231"/>
      <c r="M281" s="231"/>
    </row>
    <row r="282" spans="8:13" x14ac:dyDescent="0.2">
      <c r="H282" s="231"/>
      <c r="I282" s="231"/>
      <c r="J282" s="231"/>
      <c r="K282" s="231"/>
      <c r="L282" s="231"/>
      <c r="M282" s="231"/>
    </row>
    <row r="283" spans="8:13" x14ac:dyDescent="0.2">
      <c r="H283" s="231"/>
      <c r="I283" s="231"/>
      <c r="J283" s="231"/>
      <c r="K283" s="231"/>
      <c r="L283" s="231"/>
      <c r="M283" s="231"/>
    </row>
    <row r="284" spans="8:13" x14ac:dyDescent="0.2">
      <c r="H284" s="231"/>
      <c r="I284" s="231"/>
      <c r="J284" s="231"/>
      <c r="K284" s="231"/>
      <c r="L284" s="231"/>
      <c r="M284" s="231"/>
    </row>
    <row r="285" spans="8:13" x14ac:dyDescent="0.2">
      <c r="H285" s="231"/>
      <c r="I285" s="231"/>
      <c r="J285" s="231"/>
      <c r="K285" s="231"/>
      <c r="L285" s="231"/>
      <c r="M285" s="231"/>
    </row>
    <row r="286" spans="8:13" x14ac:dyDescent="0.2">
      <c r="H286" s="231"/>
      <c r="I286" s="231"/>
      <c r="J286" s="231"/>
      <c r="K286" s="231"/>
      <c r="L286" s="231"/>
      <c r="M286" s="231"/>
    </row>
    <row r="287" spans="8:13" x14ac:dyDescent="0.2">
      <c r="H287" s="231"/>
      <c r="I287" s="231"/>
      <c r="J287" s="231"/>
      <c r="K287" s="231"/>
      <c r="L287" s="231"/>
      <c r="M287" s="231"/>
    </row>
    <row r="288" spans="8:13" x14ac:dyDescent="0.2">
      <c r="H288" s="231"/>
      <c r="I288" s="231"/>
      <c r="J288" s="231"/>
      <c r="K288" s="231"/>
      <c r="L288" s="231"/>
      <c r="M288" s="231"/>
    </row>
    <row r="289" spans="8:13" x14ac:dyDescent="0.2">
      <c r="H289" s="231"/>
      <c r="I289" s="231"/>
      <c r="J289" s="231"/>
      <c r="K289" s="231"/>
      <c r="L289" s="231"/>
      <c r="M289" s="231"/>
    </row>
    <row r="290" spans="8:13" x14ac:dyDescent="0.2">
      <c r="H290" s="231"/>
      <c r="I290" s="231"/>
      <c r="J290" s="231"/>
      <c r="K290" s="231"/>
      <c r="L290" s="231"/>
      <c r="M290" s="231"/>
    </row>
    <row r="291" spans="8:13" x14ac:dyDescent="0.2">
      <c r="H291" s="231"/>
      <c r="I291" s="231"/>
      <c r="J291" s="231"/>
      <c r="K291" s="231"/>
      <c r="L291" s="231"/>
      <c r="M291" s="231"/>
    </row>
    <row r="292" spans="8:13" x14ac:dyDescent="0.2">
      <c r="H292" s="231"/>
      <c r="I292" s="231"/>
      <c r="J292" s="231"/>
      <c r="K292" s="231"/>
      <c r="L292" s="231"/>
      <c r="M292" s="231"/>
    </row>
    <row r="293" spans="8:13" x14ac:dyDescent="0.2">
      <c r="H293" s="231"/>
      <c r="I293" s="231"/>
      <c r="J293" s="231"/>
      <c r="K293" s="231"/>
      <c r="L293" s="231"/>
      <c r="M293" s="231"/>
    </row>
    <row r="294" spans="8:13" x14ac:dyDescent="0.2">
      <c r="H294" s="231"/>
      <c r="I294" s="231"/>
      <c r="J294" s="231"/>
      <c r="K294" s="231"/>
      <c r="L294" s="231"/>
      <c r="M294" s="231"/>
    </row>
    <row r="295" spans="8:13" x14ac:dyDescent="0.2">
      <c r="H295" s="231"/>
      <c r="I295" s="231"/>
      <c r="J295" s="231"/>
      <c r="K295" s="231"/>
      <c r="L295" s="231"/>
      <c r="M295" s="231"/>
    </row>
    <row r="296" spans="8:13" x14ac:dyDescent="0.2">
      <c r="H296" s="231"/>
      <c r="I296" s="231"/>
      <c r="J296" s="231"/>
      <c r="K296" s="231"/>
      <c r="L296" s="231"/>
      <c r="M296" s="231"/>
    </row>
    <row r="297" spans="8:13" x14ac:dyDescent="0.2">
      <c r="H297" s="231"/>
      <c r="I297" s="231"/>
      <c r="J297" s="231"/>
      <c r="K297" s="231"/>
      <c r="L297" s="231"/>
      <c r="M297" s="231"/>
    </row>
    <row r="298" spans="8:13" x14ac:dyDescent="0.2">
      <c r="H298" s="231"/>
      <c r="I298" s="231"/>
      <c r="J298" s="231"/>
      <c r="K298" s="231"/>
      <c r="L298" s="231"/>
      <c r="M298" s="231"/>
    </row>
    <row r="299" spans="8:13" x14ac:dyDescent="0.2">
      <c r="H299" s="231"/>
      <c r="I299" s="231"/>
      <c r="J299" s="231"/>
      <c r="K299" s="231"/>
      <c r="L299" s="231"/>
      <c r="M299" s="231"/>
    </row>
    <row r="300" spans="8:13" x14ac:dyDescent="0.2">
      <c r="H300" s="231"/>
      <c r="I300" s="231"/>
      <c r="J300" s="231"/>
      <c r="K300" s="231"/>
      <c r="L300" s="231"/>
      <c r="M300" s="231"/>
    </row>
    <row r="301" spans="8:13" x14ac:dyDescent="0.2">
      <c r="H301" s="231"/>
      <c r="I301" s="231"/>
      <c r="J301" s="231"/>
      <c r="K301" s="231"/>
      <c r="L301" s="231"/>
      <c r="M301" s="231"/>
    </row>
    <row r="302" spans="8:13" x14ac:dyDescent="0.2">
      <c r="H302" s="231"/>
      <c r="I302" s="231"/>
      <c r="J302" s="231"/>
      <c r="K302" s="231"/>
      <c r="L302" s="231"/>
      <c r="M302" s="231"/>
    </row>
    <row r="303" spans="8:13" x14ac:dyDescent="0.2">
      <c r="H303" s="231"/>
      <c r="I303" s="231"/>
      <c r="J303" s="231"/>
      <c r="K303" s="231"/>
      <c r="L303" s="231"/>
      <c r="M303" s="231"/>
    </row>
    <row r="304" spans="8:13" x14ac:dyDescent="0.2">
      <c r="H304" s="231"/>
      <c r="I304" s="231"/>
      <c r="J304" s="231"/>
      <c r="K304" s="231"/>
      <c r="L304" s="231"/>
      <c r="M304" s="231"/>
    </row>
    <row r="305" spans="8:13" x14ac:dyDescent="0.2">
      <c r="H305" s="231"/>
      <c r="I305" s="231"/>
      <c r="J305" s="231"/>
      <c r="K305" s="231"/>
      <c r="L305" s="231"/>
      <c r="M305" s="231"/>
    </row>
    <row r="306" spans="8:13" x14ac:dyDescent="0.2">
      <c r="H306" s="231"/>
      <c r="I306" s="231"/>
      <c r="J306" s="231"/>
      <c r="K306" s="231"/>
      <c r="L306" s="231"/>
      <c r="M306" s="231"/>
    </row>
    <row r="307" spans="8:13" x14ac:dyDescent="0.2">
      <c r="H307" s="231"/>
      <c r="I307" s="231"/>
      <c r="J307" s="231"/>
      <c r="K307" s="231"/>
      <c r="L307" s="231"/>
      <c r="M307" s="231"/>
    </row>
    <row r="308" spans="8:13" x14ac:dyDescent="0.2">
      <c r="H308" s="231"/>
      <c r="I308" s="231"/>
      <c r="J308" s="231"/>
      <c r="K308" s="231"/>
      <c r="L308" s="231"/>
      <c r="M308" s="231"/>
    </row>
    <row r="309" spans="8:13" x14ac:dyDescent="0.2">
      <c r="H309" s="231"/>
      <c r="I309" s="231"/>
      <c r="J309" s="231"/>
      <c r="K309" s="231"/>
      <c r="L309" s="231"/>
      <c r="M309" s="231"/>
    </row>
    <row r="310" spans="8:13" x14ac:dyDescent="0.2">
      <c r="H310" s="231"/>
      <c r="I310" s="231"/>
      <c r="J310" s="231"/>
      <c r="K310" s="231"/>
      <c r="L310" s="231"/>
      <c r="M310" s="231"/>
    </row>
    <row r="311" spans="8:13" x14ac:dyDescent="0.2">
      <c r="H311" s="231"/>
      <c r="I311" s="231"/>
      <c r="J311" s="231"/>
      <c r="K311" s="231"/>
      <c r="L311" s="231"/>
      <c r="M311" s="231"/>
    </row>
    <row r="312" spans="8:13" x14ac:dyDescent="0.2">
      <c r="H312" s="231"/>
      <c r="I312" s="231"/>
      <c r="J312" s="231"/>
      <c r="K312" s="231"/>
      <c r="L312" s="231"/>
      <c r="M312" s="231"/>
    </row>
    <row r="313" spans="8:13" x14ac:dyDescent="0.2">
      <c r="H313" s="231"/>
      <c r="I313" s="231"/>
      <c r="J313" s="231"/>
      <c r="K313" s="231"/>
      <c r="L313" s="231"/>
      <c r="M313" s="231"/>
    </row>
    <row r="314" spans="8:13" x14ac:dyDescent="0.2">
      <c r="H314" s="231"/>
      <c r="I314" s="231"/>
      <c r="J314" s="231"/>
      <c r="K314" s="231"/>
      <c r="L314" s="231"/>
      <c r="M314" s="231"/>
    </row>
    <row r="315" spans="8:13" x14ac:dyDescent="0.2">
      <c r="H315" s="231"/>
      <c r="I315" s="231"/>
      <c r="J315" s="231"/>
      <c r="K315" s="231"/>
      <c r="L315" s="231"/>
      <c r="M315" s="231"/>
    </row>
    <row r="316" spans="8:13" x14ac:dyDescent="0.2">
      <c r="H316" s="231"/>
      <c r="I316" s="231"/>
      <c r="J316" s="231"/>
      <c r="K316" s="231"/>
      <c r="L316" s="231"/>
      <c r="M316" s="231"/>
    </row>
    <row r="317" spans="8:13" x14ac:dyDescent="0.2">
      <c r="H317" s="231"/>
      <c r="I317" s="231"/>
      <c r="J317" s="231"/>
      <c r="K317" s="231"/>
      <c r="L317" s="231"/>
      <c r="M317" s="231"/>
    </row>
    <row r="318" spans="8:13" x14ac:dyDescent="0.2">
      <c r="H318" s="231"/>
      <c r="I318" s="231"/>
      <c r="J318" s="231"/>
      <c r="K318" s="231"/>
      <c r="L318" s="231"/>
      <c r="M318" s="231"/>
    </row>
    <row r="319" spans="8:13" x14ac:dyDescent="0.2">
      <c r="H319" s="231"/>
      <c r="I319" s="231"/>
      <c r="J319" s="231"/>
      <c r="K319" s="231"/>
      <c r="L319" s="231"/>
      <c r="M319" s="231"/>
    </row>
    <row r="320" spans="8:13" x14ac:dyDescent="0.2">
      <c r="H320" s="231"/>
      <c r="I320" s="231"/>
      <c r="J320" s="231"/>
      <c r="K320" s="231"/>
      <c r="L320" s="231"/>
      <c r="M320" s="231"/>
    </row>
    <row r="321" spans="8:13" x14ac:dyDescent="0.2">
      <c r="H321" s="231"/>
      <c r="I321" s="231"/>
      <c r="J321" s="231"/>
      <c r="K321" s="231"/>
      <c r="L321" s="231"/>
      <c r="M321" s="231"/>
    </row>
    <row r="322" spans="8:13" x14ac:dyDescent="0.2">
      <c r="H322" s="231"/>
      <c r="I322" s="231"/>
      <c r="J322" s="231"/>
      <c r="K322" s="231"/>
      <c r="L322" s="231"/>
      <c r="M322" s="231"/>
    </row>
    <row r="323" spans="8:13" x14ac:dyDescent="0.2">
      <c r="H323" s="231"/>
      <c r="I323" s="231"/>
      <c r="J323" s="231"/>
      <c r="K323" s="231"/>
      <c r="L323" s="231"/>
      <c r="M323" s="231"/>
    </row>
    <row r="324" spans="8:13" x14ac:dyDescent="0.2">
      <c r="H324" s="231"/>
      <c r="I324" s="231"/>
      <c r="J324" s="231"/>
      <c r="K324" s="231"/>
      <c r="L324" s="231"/>
      <c r="M324" s="231"/>
    </row>
    <row r="325" spans="8:13" x14ac:dyDescent="0.2">
      <c r="H325" s="231"/>
      <c r="I325" s="231"/>
      <c r="J325" s="231"/>
      <c r="K325" s="231"/>
      <c r="L325" s="231"/>
      <c r="M325" s="231"/>
    </row>
    <row r="326" spans="8:13" x14ac:dyDescent="0.2">
      <c r="H326" s="231"/>
      <c r="I326" s="231"/>
      <c r="J326" s="231"/>
      <c r="K326" s="231"/>
      <c r="L326" s="231"/>
      <c r="M326" s="231"/>
    </row>
    <row r="327" spans="8:13" x14ac:dyDescent="0.2">
      <c r="H327" s="231"/>
      <c r="I327" s="231"/>
      <c r="J327" s="231"/>
      <c r="K327" s="231"/>
      <c r="L327" s="231"/>
      <c r="M327" s="231"/>
    </row>
    <row r="328" spans="8:13" x14ac:dyDescent="0.2">
      <c r="H328" s="231"/>
      <c r="I328" s="231"/>
      <c r="J328" s="231"/>
      <c r="K328" s="231"/>
      <c r="L328" s="231"/>
      <c r="M328" s="231"/>
    </row>
    <row r="329" spans="8:13" x14ac:dyDescent="0.2">
      <c r="H329" s="231"/>
      <c r="I329" s="231"/>
      <c r="J329" s="231"/>
      <c r="K329" s="231"/>
      <c r="L329" s="231"/>
      <c r="M329" s="231"/>
    </row>
    <row r="330" spans="8:13" x14ac:dyDescent="0.2">
      <c r="H330" s="231"/>
      <c r="I330" s="231"/>
      <c r="J330" s="231"/>
      <c r="K330" s="231"/>
      <c r="L330" s="231"/>
      <c r="M330" s="231"/>
    </row>
    <row r="331" spans="8:13" x14ac:dyDescent="0.2">
      <c r="H331" s="231"/>
      <c r="I331" s="231"/>
      <c r="J331" s="231"/>
      <c r="K331" s="231"/>
      <c r="L331" s="231"/>
      <c r="M331" s="231"/>
    </row>
    <row r="332" spans="8:13" x14ac:dyDescent="0.2">
      <c r="H332" s="231"/>
      <c r="I332" s="231"/>
      <c r="J332" s="231"/>
      <c r="K332" s="231"/>
      <c r="L332" s="231"/>
      <c r="M332" s="231"/>
    </row>
    <row r="333" spans="8:13" x14ac:dyDescent="0.2">
      <c r="H333" s="231"/>
      <c r="I333" s="231"/>
      <c r="J333" s="231"/>
      <c r="K333" s="231"/>
      <c r="L333" s="231"/>
      <c r="M333" s="231"/>
    </row>
    <row r="334" spans="8:13" x14ac:dyDescent="0.2">
      <c r="H334" s="231"/>
      <c r="I334" s="231"/>
      <c r="J334" s="231"/>
      <c r="K334" s="231"/>
      <c r="L334" s="231"/>
      <c r="M334" s="231"/>
    </row>
    <row r="335" spans="8:13" x14ac:dyDescent="0.2">
      <c r="H335" s="231"/>
      <c r="I335" s="231"/>
      <c r="J335" s="231"/>
      <c r="K335" s="231"/>
      <c r="L335" s="231"/>
      <c r="M335" s="231"/>
    </row>
    <row r="336" spans="8:13" x14ac:dyDescent="0.2">
      <c r="H336" s="231"/>
      <c r="I336" s="231"/>
      <c r="J336" s="231"/>
      <c r="K336" s="231"/>
      <c r="L336" s="231"/>
      <c r="M336" s="231"/>
    </row>
    <row r="337" spans="8:13" x14ac:dyDescent="0.2">
      <c r="H337" s="231"/>
      <c r="I337" s="231"/>
      <c r="J337" s="231"/>
      <c r="K337" s="231"/>
      <c r="L337" s="231"/>
      <c r="M337" s="231"/>
    </row>
    <row r="338" spans="8:13" x14ac:dyDescent="0.2">
      <c r="H338" s="231"/>
      <c r="I338" s="231"/>
      <c r="J338" s="231"/>
      <c r="K338" s="231"/>
      <c r="L338" s="231"/>
      <c r="M338" s="231"/>
    </row>
    <row r="339" spans="8:13" x14ac:dyDescent="0.2">
      <c r="H339" s="231"/>
      <c r="I339" s="231"/>
      <c r="J339" s="231"/>
      <c r="K339" s="231"/>
      <c r="L339" s="231"/>
      <c r="M339" s="231"/>
    </row>
    <row r="340" spans="8:13" x14ac:dyDescent="0.2">
      <c r="H340" s="231"/>
      <c r="I340" s="231"/>
      <c r="J340" s="231"/>
      <c r="K340" s="231"/>
      <c r="L340" s="231"/>
      <c r="M340" s="231"/>
    </row>
    <row r="341" spans="8:13" x14ac:dyDescent="0.2">
      <c r="H341" s="231"/>
      <c r="I341" s="231"/>
      <c r="J341" s="231"/>
      <c r="K341" s="231"/>
      <c r="L341" s="231"/>
      <c r="M341" s="231"/>
    </row>
    <row r="342" spans="8:13" x14ac:dyDescent="0.2">
      <c r="H342" s="231"/>
      <c r="I342" s="231"/>
      <c r="J342" s="231"/>
      <c r="K342" s="231"/>
      <c r="L342" s="231"/>
      <c r="M342" s="231"/>
    </row>
    <row r="343" spans="8:13" x14ac:dyDescent="0.2">
      <c r="H343" s="231"/>
      <c r="I343" s="231"/>
      <c r="J343" s="231"/>
      <c r="K343" s="231"/>
      <c r="L343" s="231"/>
      <c r="M343" s="231"/>
    </row>
    <row r="344" spans="8:13" x14ac:dyDescent="0.2">
      <c r="H344" s="231"/>
      <c r="I344" s="231"/>
      <c r="J344" s="231"/>
      <c r="K344" s="231"/>
      <c r="L344" s="231"/>
      <c r="M344" s="231"/>
    </row>
    <row r="345" spans="8:13" x14ac:dyDescent="0.2">
      <c r="H345" s="231"/>
      <c r="I345" s="231"/>
      <c r="J345" s="231"/>
      <c r="K345" s="231"/>
      <c r="L345" s="231"/>
      <c r="M345" s="231"/>
    </row>
    <row r="346" spans="8:13" x14ac:dyDescent="0.2">
      <c r="H346" s="231"/>
      <c r="I346" s="231"/>
      <c r="J346" s="231"/>
      <c r="K346" s="231"/>
      <c r="L346" s="231"/>
      <c r="M346" s="231"/>
    </row>
    <row r="347" spans="8:13" x14ac:dyDescent="0.2">
      <c r="H347" s="231"/>
      <c r="I347" s="231"/>
      <c r="J347" s="231"/>
      <c r="K347" s="231"/>
      <c r="L347" s="231"/>
      <c r="M347" s="231"/>
    </row>
    <row r="348" spans="8:13" x14ac:dyDescent="0.2">
      <c r="H348" s="231"/>
      <c r="I348" s="231"/>
      <c r="J348" s="231"/>
      <c r="K348" s="231"/>
      <c r="L348" s="231"/>
      <c r="M348" s="231"/>
    </row>
    <row r="349" spans="8:13" x14ac:dyDescent="0.2">
      <c r="H349" s="231"/>
      <c r="I349" s="231"/>
      <c r="J349" s="231"/>
      <c r="K349" s="231"/>
      <c r="L349" s="231"/>
      <c r="M349" s="231"/>
    </row>
    <row r="350" spans="8:13" x14ac:dyDescent="0.2">
      <c r="H350" s="231"/>
      <c r="I350" s="231"/>
      <c r="J350" s="231"/>
      <c r="K350" s="231"/>
      <c r="L350" s="231"/>
      <c r="M350" s="231"/>
    </row>
    <row r="351" spans="8:13" x14ac:dyDescent="0.2">
      <c r="H351" s="231"/>
      <c r="I351" s="231"/>
      <c r="J351" s="231"/>
      <c r="K351" s="231"/>
      <c r="L351" s="231"/>
      <c r="M351" s="231"/>
    </row>
    <row r="352" spans="8:13" x14ac:dyDescent="0.2">
      <c r="H352" s="231"/>
      <c r="I352" s="231"/>
      <c r="J352" s="231"/>
      <c r="K352" s="231"/>
      <c r="L352" s="231"/>
      <c r="M352" s="231"/>
    </row>
    <row r="353" spans="8:13" x14ac:dyDescent="0.2">
      <c r="H353" s="231"/>
      <c r="I353" s="231"/>
      <c r="J353" s="231"/>
      <c r="K353" s="231"/>
      <c r="L353" s="231"/>
      <c r="M353" s="231"/>
    </row>
    <row r="354" spans="8:13" x14ac:dyDescent="0.2">
      <c r="H354" s="231"/>
      <c r="I354" s="231"/>
      <c r="J354" s="231"/>
      <c r="K354" s="231"/>
      <c r="L354" s="231"/>
      <c r="M354" s="231"/>
    </row>
    <row r="355" spans="8:13" x14ac:dyDescent="0.2">
      <c r="H355" s="231"/>
      <c r="I355" s="231"/>
      <c r="J355" s="231"/>
      <c r="K355" s="231"/>
      <c r="L355" s="231"/>
      <c r="M355" s="231"/>
    </row>
    <row r="356" spans="8:13" x14ac:dyDescent="0.2">
      <c r="H356" s="231"/>
      <c r="I356" s="231"/>
      <c r="J356" s="231"/>
      <c r="K356" s="231"/>
      <c r="L356" s="231"/>
      <c r="M356" s="231"/>
    </row>
    <row r="357" spans="8:13" x14ac:dyDescent="0.2">
      <c r="H357" s="231"/>
      <c r="I357" s="231"/>
      <c r="J357" s="231"/>
      <c r="K357" s="231"/>
      <c r="L357" s="231"/>
      <c r="M357" s="231"/>
    </row>
    <row r="358" spans="8:13" x14ac:dyDescent="0.2">
      <c r="H358" s="231"/>
      <c r="I358" s="231"/>
      <c r="J358" s="231"/>
      <c r="K358" s="231"/>
      <c r="L358" s="231"/>
      <c r="M358" s="231"/>
    </row>
    <row r="359" spans="8:13" x14ac:dyDescent="0.2">
      <c r="H359" s="231"/>
      <c r="I359" s="231"/>
      <c r="J359" s="231"/>
      <c r="K359" s="231"/>
      <c r="L359" s="231"/>
      <c r="M359" s="231"/>
    </row>
    <row r="360" spans="8:13" x14ac:dyDescent="0.2">
      <c r="H360" s="231"/>
      <c r="I360" s="231"/>
      <c r="J360" s="231"/>
      <c r="K360" s="231"/>
      <c r="L360" s="231"/>
      <c r="M360" s="231"/>
    </row>
    <row r="361" spans="8:13" x14ac:dyDescent="0.2">
      <c r="H361" s="231"/>
      <c r="I361" s="231"/>
      <c r="J361" s="231"/>
      <c r="K361" s="231"/>
      <c r="L361" s="231"/>
      <c r="M361" s="231"/>
    </row>
    <row r="362" spans="8:13" x14ac:dyDescent="0.2">
      <c r="H362" s="231"/>
      <c r="I362" s="231"/>
      <c r="J362" s="231"/>
      <c r="K362" s="231"/>
      <c r="L362" s="231"/>
      <c r="M362" s="231"/>
    </row>
    <row r="363" spans="8:13" x14ac:dyDescent="0.2">
      <c r="H363" s="231"/>
      <c r="I363" s="231"/>
      <c r="J363" s="231"/>
      <c r="K363" s="231"/>
      <c r="L363" s="231"/>
      <c r="M363" s="231"/>
    </row>
    <row r="364" spans="8:13" x14ac:dyDescent="0.2">
      <c r="H364" s="231"/>
      <c r="I364" s="231"/>
      <c r="J364" s="231"/>
      <c r="K364" s="231"/>
      <c r="L364" s="231"/>
      <c r="M364" s="231"/>
    </row>
    <row r="365" spans="8:13" x14ac:dyDescent="0.2">
      <c r="H365" s="231"/>
      <c r="I365" s="231"/>
      <c r="J365" s="231"/>
      <c r="K365" s="231"/>
      <c r="L365" s="231"/>
      <c r="M365" s="231"/>
    </row>
    <row r="366" spans="8:13" x14ac:dyDescent="0.2">
      <c r="H366" s="231"/>
      <c r="I366" s="231"/>
      <c r="J366" s="231"/>
      <c r="K366" s="231"/>
      <c r="L366" s="231"/>
      <c r="M366" s="231"/>
    </row>
    <row r="367" spans="8:13" x14ac:dyDescent="0.2">
      <c r="H367" s="231"/>
      <c r="I367" s="231"/>
      <c r="J367" s="231"/>
      <c r="K367" s="231"/>
      <c r="L367" s="231"/>
      <c r="M367" s="231"/>
    </row>
    <row r="368" spans="8:13" x14ac:dyDescent="0.2">
      <c r="H368" s="231"/>
      <c r="I368" s="231"/>
      <c r="J368" s="231"/>
      <c r="K368" s="231"/>
      <c r="L368" s="231"/>
      <c r="M368" s="231"/>
    </row>
    <row r="369" spans="8:13" x14ac:dyDescent="0.2">
      <c r="H369" s="231"/>
      <c r="I369" s="231"/>
      <c r="J369" s="231"/>
      <c r="K369" s="231"/>
      <c r="L369" s="231"/>
      <c r="M369" s="231"/>
    </row>
    <row r="370" spans="8:13" x14ac:dyDescent="0.2">
      <c r="H370" s="231"/>
      <c r="I370" s="231"/>
      <c r="J370" s="231"/>
      <c r="K370" s="231"/>
      <c r="L370" s="231"/>
      <c r="M370" s="231"/>
    </row>
    <row r="371" spans="8:13" x14ac:dyDescent="0.2">
      <c r="H371" s="231"/>
      <c r="I371" s="231"/>
      <c r="J371" s="231"/>
      <c r="K371" s="231"/>
      <c r="L371" s="231"/>
      <c r="M371" s="231"/>
    </row>
    <row r="372" spans="8:13" x14ac:dyDescent="0.2">
      <c r="H372" s="231"/>
      <c r="I372" s="231"/>
      <c r="J372" s="231"/>
      <c r="K372" s="231"/>
      <c r="L372" s="231"/>
      <c r="M372" s="231"/>
    </row>
    <row r="373" spans="8:13" x14ac:dyDescent="0.2">
      <c r="H373" s="231"/>
      <c r="I373" s="231"/>
      <c r="J373" s="231"/>
      <c r="K373" s="231"/>
      <c r="L373" s="231"/>
      <c r="M373" s="231"/>
    </row>
    <row r="374" spans="8:13" x14ac:dyDescent="0.2">
      <c r="H374" s="231"/>
      <c r="I374" s="231"/>
      <c r="J374" s="231"/>
      <c r="K374" s="231"/>
      <c r="L374" s="231"/>
      <c r="M374" s="231"/>
    </row>
    <row r="375" spans="8:13" x14ac:dyDescent="0.2">
      <c r="H375" s="231"/>
      <c r="I375" s="231"/>
      <c r="J375" s="231"/>
      <c r="K375" s="231"/>
      <c r="L375" s="231"/>
      <c r="M375" s="231"/>
    </row>
    <row r="376" spans="8:13" x14ac:dyDescent="0.2">
      <c r="H376" s="231"/>
      <c r="I376" s="231"/>
      <c r="J376" s="231"/>
      <c r="K376" s="231"/>
      <c r="L376" s="231"/>
      <c r="M376" s="231"/>
    </row>
    <row r="377" spans="8:13" x14ac:dyDescent="0.2">
      <c r="H377" s="231"/>
      <c r="I377" s="231"/>
      <c r="J377" s="231"/>
      <c r="K377" s="231"/>
      <c r="L377" s="231"/>
      <c r="M377" s="231"/>
    </row>
    <row r="378" spans="8:13" x14ac:dyDescent="0.2">
      <c r="H378" s="231"/>
      <c r="I378" s="231"/>
      <c r="J378" s="231"/>
      <c r="K378" s="231"/>
      <c r="L378" s="231"/>
      <c r="M378" s="231"/>
    </row>
    <row r="379" spans="8:13" x14ac:dyDescent="0.2">
      <c r="H379" s="231"/>
      <c r="I379" s="231"/>
      <c r="J379" s="231"/>
      <c r="K379" s="231"/>
      <c r="L379" s="231"/>
      <c r="M379" s="231"/>
    </row>
    <row r="380" spans="8:13" x14ac:dyDescent="0.2">
      <c r="H380" s="231"/>
      <c r="I380" s="231"/>
      <c r="J380" s="231"/>
      <c r="K380" s="231"/>
      <c r="L380" s="231"/>
      <c r="M380" s="231"/>
    </row>
    <row r="381" spans="8:13" x14ac:dyDescent="0.2">
      <c r="H381" s="231"/>
      <c r="I381" s="231"/>
      <c r="J381" s="231"/>
      <c r="K381" s="231"/>
      <c r="L381" s="231"/>
      <c r="M381" s="231"/>
    </row>
    <row r="382" spans="8:13" x14ac:dyDescent="0.2">
      <c r="H382" s="231"/>
      <c r="I382" s="231"/>
      <c r="J382" s="231"/>
      <c r="K382" s="231"/>
      <c r="L382" s="231"/>
      <c r="M382" s="231"/>
    </row>
    <row r="383" spans="8:13" x14ac:dyDescent="0.2">
      <c r="H383" s="231"/>
      <c r="I383" s="231"/>
      <c r="J383" s="231"/>
      <c r="K383" s="231"/>
      <c r="L383" s="231"/>
      <c r="M383" s="231"/>
    </row>
    <row r="384" spans="8:13" x14ac:dyDescent="0.2">
      <c r="H384" s="231"/>
      <c r="I384" s="231"/>
      <c r="J384" s="231"/>
      <c r="K384" s="231"/>
      <c r="L384" s="231"/>
      <c r="M384" s="231"/>
    </row>
    <row r="385" spans="8:13" x14ac:dyDescent="0.2">
      <c r="H385" s="231"/>
      <c r="I385" s="231"/>
      <c r="J385" s="231"/>
      <c r="K385" s="231"/>
      <c r="L385" s="231"/>
      <c r="M385" s="231"/>
    </row>
    <row r="386" spans="8:13" x14ac:dyDescent="0.2">
      <c r="H386" s="231"/>
      <c r="I386" s="231"/>
      <c r="J386" s="231"/>
      <c r="K386" s="231"/>
      <c r="L386" s="231"/>
      <c r="M386" s="231"/>
    </row>
    <row r="387" spans="8:13" x14ac:dyDescent="0.2">
      <c r="H387" s="231"/>
      <c r="I387" s="231"/>
      <c r="J387" s="231"/>
      <c r="K387" s="231"/>
      <c r="L387" s="231"/>
      <c r="M387" s="231"/>
    </row>
    <row r="388" spans="8:13" x14ac:dyDescent="0.2">
      <c r="H388" s="231"/>
      <c r="I388" s="231"/>
      <c r="J388" s="231"/>
      <c r="K388" s="231"/>
      <c r="L388" s="231"/>
      <c r="M388" s="231"/>
    </row>
    <row r="389" spans="8:13" x14ac:dyDescent="0.2">
      <c r="H389" s="231"/>
      <c r="I389" s="231"/>
      <c r="J389" s="231"/>
      <c r="K389" s="231"/>
      <c r="L389" s="231"/>
      <c r="M389" s="231"/>
    </row>
    <row r="390" spans="8:13" x14ac:dyDescent="0.2">
      <c r="H390" s="231"/>
      <c r="I390" s="231"/>
      <c r="J390" s="231"/>
      <c r="K390" s="231"/>
      <c r="L390" s="231"/>
      <c r="M390" s="231"/>
    </row>
    <row r="391" spans="8:13" x14ac:dyDescent="0.2">
      <c r="H391" s="231"/>
      <c r="I391" s="231"/>
      <c r="J391" s="231"/>
      <c r="K391" s="231"/>
      <c r="L391" s="231"/>
      <c r="M391" s="231"/>
    </row>
    <row r="392" spans="8:13" x14ac:dyDescent="0.2">
      <c r="H392" s="231"/>
      <c r="I392" s="231"/>
      <c r="J392" s="231"/>
      <c r="K392" s="231"/>
      <c r="L392" s="231"/>
      <c r="M392" s="231"/>
    </row>
    <row r="393" spans="8:13" x14ac:dyDescent="0.2">
      <c r="H393" s="231"/>
      <c r="I393" s="231"/>
      <c r="J393" s="231"/>
      <c r="K393" s="231"/>
      <c r="L393" s="231"/>
      <c r="M393" s="231"/>
    </row>
    <row r="394" spans="8:13" x14ac:dyDescent="0.2">
      <c r="H394" s="231"/>
      <c r="I394" s="231"/>
      <c r="J394" s="231"/>
      <c r="K394" s="231"/>
      <c r="L394" s="231"/>
      <c r="M394" s="231"/>
    </row>
    <row r="395" spans="8:13" x14ac:dyDescent="0.2">
      <c r="H395" s="231"/>
      <c r="I395" s="231"/>
      <c r="J395" s="231"/>
      <c r="K395" s="231"/>
      <c r="L395" s="231"/>
      <c r="M395" s="231"/>
    </row>
    <row r="396" spans="8:13" x14ac:dyDescent="0.2">
      <c r="H396" s="231"/>
      <c r="I396" s="231"/>
      <c r="J396" s="231"/>
      <c r="K396" s="231"/>
      <c r="L396" s="231"/>
      <c r="M396" s="231"/>
    </row>
    <row r="397" spans="8:13" x14ac:dyDescent="0.2">
      <c r="H397" s="231"/>
      <c r="I397" s="231"/>
      <c r="J397" s="231"/>
      <c r="K397" s="231"/>
      <c r="L397" s="231"/>
      <c r="M397" s="231"/>
    </row>
    <row r="398" spans="8:13" x14ac:dyDescent="0.2">
      <c r="H398" s="231"/>
      <c r="I398" s="231"/>
      <c r="J398" s="231"/>
      <c r="K398" s="231"/>
      <c r="L398" s="231"/>
      <c r="M398" s="231"/>
    </row>
    <row r="399" spans="8:13" x14ac:dyDescent="0.2">
      <c r="H399" s="231"/>
      <c r="I399" s="231"/>
      <c r="J399" s="231"/>
      <c r="K399" s="231"/>
      <c r="L399" s="231"/>
      <c r="M399" s="231"/>
    </row>
    <row r="400" spans="8:13" x14ac:dyDescent="0.2">
      <c r="H400" s="231"/>
      <c r="I400" s="231"/>
      <c r="J400" s="231"/>
      <c r="K400" s="231"/>
      <c r="L400" s="231"/>
      <c r="M400" s="231"/>
    </row>
    <row r="401" spans="8:13" x14ac:dyDescent="0.2">
      <c r="H401" s="231"/>
      <c r="I401" s="231"/>
      <c r="J401" s="231"/>
      <c r="K401" s="231"/>
      <c r="L401" s="231"/>
      <c r="M401" s="231"/>
    </row>
    <row r="402" spans="8:13" x14ac:dyDescent="0.2">
      <c r="H402" s="231"/>
      <c r="I402" s="231"/>
      <c r="J402" s="231"/>
      <c r="K402" s="231"/>
      <c r="L402" s="231"/>
      <c r="M402" s="231"/>
    </row>
    <row r="403" spans="8:13" x14ac:dyDescent="0.2">
      <c r="H403" s="231"/>
      <c r="I403" s="231"/>
      <c r="J403" s="231"/>
      <c r="K403" s="231"/>
      <c r="L403" s="231"/>
      <c r="M403" s="231"/>
    </row>
    <row r="404" spans="8:13" x14ac:dyDescent="0.2">
      <c r="H404" s="231"/>
      <c r="I404" s="231"/>
      <c r="J404" s="231"/>
      <c r="K404" s="231"/>
      <c r="L404" s="231"/>
      <c r="M404" s="231"/>
    </row>
    <row r="405" spans="8:13" x14ac:dyDescent="0.2">
      <c r="H405" s="231"/>
      <c r="I405" s="231"/>
      <c r="J405" s="231"/>
      <c r="K405" s="231"/>
      <c r="L405" s="231"/>
      <c r="M405" s="231"/>
    </row>
    <row r="406" spans="8:13" x14ac:dyDescent="0.2">
      <c r="H406" s="231"/>
      <c r="I406" s="231"/>
      <c r="J406" s="231"/>
      <c r="K406" s="231"/>
      <c r="L406" s="231"/>
      <c r="M406" s="231"/>
    </row>
    <row r="407" spans="8:13" x14ac:dyDescent="0.2">
      <c r="H407" s="231"/>
      <c r="I407" s="231"/>
      <c r="J407" s="231"/>
      <c r="K407" s="231"/>
      <c r="L407" s="231"/>
      <c r="M407" s="231"/>
    </row>
    <row r="408" spans="8:13" x14ac:dyDescent="0.2">
      <c r="H408" s="231"/>
      <c r="I408" s="231"/>
      <c r="J408" s="231"/>
      <c r="K408" s="231"/>
      <c r="L408" s="231"/>
      <c r="M408" s="231"/>
    </row>
    <row r="409" spans="8:13" x14ac:dyDescent="0.2">
      <c r="H409" s="231"/>
      <c r="I409" s="231"/>
      <c r="J409" s="231"/>
      <c r="K409" s="231"/>
      <c r="L409" s="231"/>
      <c r="M409" s="231"/>
    </row>
    <row r="410" spans="8:13" x14ac:dyDescent="0.2">
      <c r="H410" s="231"/>
      <c r="I410" s="231"/>
      <c r="J410" s="231"/>
      <c r="K410" s="231"/>
      <c r="L410" s="231"/>
      <c r="M410" s="231"/>
    </row>
    <row r="411" spans="8:13" x14ac:dyDescent="0.2">
      <c r="H411" s="231"/>
      <c r="I411" s="231"/>
      <c r="J411" s="231"/>
      <c r="K411" s="231"/>
      <c r="L411" s="231"/>
      <c r="M411" s="231"/>
    </row>
    <row r="412" spans="8:13" x14ac:dyDescent="0.2">
      <c r="H412" s="231"/>
      <c r="I412" s="231"/>
      <c r="J412" s="231"/>
      <c r="K412" s="231"/>
      <c r="L412" s="231"/>
      <c r="M412" s="231"/>
    </row>
    <row r="413" spans="8:13" x14ac:dyDescent="0.2">
      <c r="H413" s="231"/>
      <c r="I413" s="231"/>
      <c r="J413" s="231"/>
      <c r="K413" s="231"/>
      <c r="L413" s="231"/>
      <c r="M413" s="231"/>
    </row>
    <row r="414" spans="8:13" x14ac:dyDescent="0.2">
      <c r="H414" s="231"/>
      <c r="I414" s="231"/>
      <c r="J414" s="231"/>
      <c r="K414" s="231"/>
      <c r="L414" s="231"/>
      <c r="M414" s="231"/>
    </row>
    <row r="415" spans="8:13" x14ac:dyDescent="0.2">
      <c r="H415" s="231"/>
      <c r="I415" s="231"/>
      <c r="J415" s="231"/>
      <c r="K415" s="231"/>
      <c r="L415" s="231"/>
      <c r="M415" s="231"/>
    </row>
    <row r="416" spans="8:13" x14ac:dyDescent="0.2">
      <c r="H416" s="231"/>
      <c r="I416" s="231"/>
      <c r="J416" s="231"/>
      <c r="K416" s="231"/>
      <c r="L416" s="231"/>
      <c r="M416" s="231"/>
    </row>
    <row r="417" spans="8:13" x14ac:dyDescent="0.2">
      <c r="H417" s="231"/>
      <c r="I417" s="231"/>
      <c r="J417" s="231"/>
      <c r="K417" s="231"/>
      <c r="L417" s="231"/>
      <c r="M417" s="231"/>
    </row>
    <row r="418" spans="8:13" x14ac:dyDescent="0.2">
      <c r="H418" s="231"/>
      <c r="I418" s="231"/>
      <c r="J418" s="231"/>
      <c r="K418" s="231"/>
      <c r="L418" s="231"/>
      <c r="M418" s="231"/>
    </row>
    <row r="419" spans="8:13" x14ac:dyDescent="0.2">
      <c r="H419" s="231"/>
      <c r="I419" s="231"/>
      <c r="J419" s="231"/>
      <c r="K419" s="231"/>
      <c r="L419" s="231"/>
      <c r="M419" s="231"/>
    </row>
    <row r="420" spans="8:13" x14ac:dyDescent="0.2">
      <c r="H420" s="231"/>
      <c r="I420" s="231"/>
      <c r="J420" s="231"/>
      <c r="K420" s="231"/>
      <c r="L420" s="231"/>
      <c r="M420" s="231"/>
    </row>
    <row r="421" spans="8:13" x14ac:dyDescent="0.2">
      <c r="H421" s="231"/>
      <c r="I421" s="231"/>
      <c r="J421" s="231"/>
      <c r="K421" s="231"/>
      <c r="L421" s="231"/>
      <c r="M421" s="231"/>
    </row>
    <row r="422" spans="8:13" x14ac:dyDescent="0.2">
      <c r="H422" s="231"/>
      <c r="I422" s="231"/>
      <c r="J422" s="231"/>
      <c r="K422" s="231"/>
      <c r="L422" s="231"/>
      <c r="M422" s="231"/>
    </row>
    <row r="423" spans="8:13" x14ac:dyDescent="0.2">
      <c r="H423" s="231"/>
      <c r="I423" s="231"/>
      <c r="J423" s="231"/>
      <c r="K423" s="231"/>
      <c r="L423" s="231"/>
      <c r="M423" s="231"/>
    </row>
    <row r="424" spans="8:13" x14ac:dyDescent="0.2">
      <c r="H424" s="231"/>
      <c r="I424" s="231"/>
      <c r="J424" s="231"/>
      <c r="K424" s="231"/>
      <c r="L424" s="231"/>
      <c r="M424" s="231"/>
    </row>
    <row r="425" spans="8:13" x14ac:dyDescent="0.2">
      <c r="H425" s="231"/>
      <c r="I425" s="231"/>
      <c r="J425" s="231"/>
      <c r="K425" s="231"/>
      <c r="L425" s="231"/>
      <c r="M425" s="231"/>
    </row>
    <row r="426" spans="8:13" x14ac:dyDescent="0.2">
      <c r="H426" s="231"/>
      <c r="I426" s="231"/>
      <c r="J426" s="231"/>
      <c r="K426" s="231"/>
      <c r="L426" s="231"/>
      <c r="M426" s="231"/>
    </row>
    <row r="427" spans="8:13" x14ac:dyDescent="0.2">
      <c r="H427" s="231"/>
      <c r="I427" s="231"/>
      <c r="J427" s="231"/>
      <c r="K427" s="231"/>
      <c r="L427" s="231"/>
      <c r="M427" s="231"/>
    </row>
    <row r="428" spans="8:13" x14ac:dyDescent="0.2">
      <c r="H428" s="231"/>
      <c r="I428" s="231"/>
      <c r="J428" s="231"/>
      <c r="K428" s="231"/>
      <c r="L428" s="231"/>
      <c r="M428" s="231"/>
    </row>
    <row r="429" spans="8:13" x14ac:dyDescent="0.2">
      <c r="H429" s="231"/>
      <c r="I429" s="231"/>
      <c r="J429" s="231"/>
      <c r="K429" s="231"/>
      <c r="L429" s="231"/>
      <c r="M429" s="231"/>
    </row>
    <row r="430" spans="8:13" x14ac:dyDescent="0.2">
      <c r="H430" s="231"/>
      <c r="I430" s="231"/>
      <c r="J430" s="231"/>
      <c r="K430" s="231"/>
      <c r="L430" s="231"/>
      <c r="M430" s="231"/>
    </row>
    <row r="431" spans="8:13" x14ac:dyDescent="0.2">
      <c r="H431" s="231"/>
      <c r="I431" s="231"/>
      <c r="J431" s="231"/>
      <c r="K431" s="231"/>
      <c r="L431" s="231"/>
      <c r="M431" s="231"/>
    </row>
    <row r="432" spans="8:13" x14ac:dyDescent="0.2">
      <c r="H432" s="231"/>
      <c r="I432" s="231"/>
      <c r="J432" s="231"/>
      <c r="K432" s="231"/>
      <c r="L432" s="231"/>
      <c r="M432" s="231"/>
    </row>
    <row r="433" spans="8:13" x14ac:dyDescent="0.2">
      <c r="H433" s="231"/>
      <c r="I433" s="231"/>
      <c r="J433" s="231"/>
      <c r="K433" s="231"/>
      <c r="L433" s="231"/>
      <c r="M433" s="231"/>
    </row>
    <row r="434" spans="8:13" x14ac:dyDescent="0.2">
      <c r="H434" s="231"/>
      <c r="I434" s="231"/>
      <c r="J434" s="231"/>
      <c r="K434" s="231"/>
      <c r="L434" s="231"/>
      <c r="M434" s="231"/>
    </row>
    <row r="435" spans="8:13" x14ac:dyDescent="0.2">
      <c r="H435" s="231"/>
      <c r="I435" s="231"/>
      <c r="J435" s="231"/>
      <c r="K435" s="231"/>
      <c r="L435" s="231"/>
      <c r="M435" s="231"/>
    </row>
    <row r="436" spans="8:13" x14ac:dyDescent="0.2">
      <c r="H436" s="231"/>
      <c r="I436" s="231"/>
      <c r="J436" s="231"/>
      <c r="K436" s="231"/>
      <c r="L436" s="231"/>
      <c r="M436" s="231"/>
    </row>
    <row r="437" spans="8:13" x14ac:dyDescent="0.2">
      <c r="H437" s="231"/>
      <c r="I437" s="231"/>
      <c r="J437" s="231"/>
      <c r="K437" s="231"/>
      <c r="L437" s="231"/>
      <c r="M437" s="231"/>
    </row>
    <row r="438" spans="8:13" x14ac:dyDescent="0.2">
      <c r="H438" s="231"/>
      <c r="I438" s="231"/>
      <c r="J438" s="231"/>
      <c r="K438" s="231"/>
      <c r="L438" s="231"/>
      <c r="M438" s="231"/>
    </row>
    <row r="439" spans="8:13" x14ac:dyDescent="0.2">
      <c r="H439" s="231"/>
      <c r="I439" s="231"/>
      <c r="J439" s="231"/>
      <c r="K439" s="231"/>
      <c r="L439" s="231"/>
      <c r="M439" s="231"/>
    </row>
    <row r="440" spans="8:13" x14ac:dyDescent="0.2">
      <c r="H440" s="231"/>
      <c r="I440" s="231"/>
      <c r="J440" s="231"/>
      <c r="K440" s="231"/>
      <c r="L440" s="231"/>
      <c r="M440" s="231"/>
    </row>
    <row r="441" spans="8:13" x14ac:dyDescent="0.2">
      <c r="H441" s="231"/>
      <c r="I441" s="231"/>
      <c r="J441" s="231"/>
      <c r="K441" s="231"/>
      <c r="L441" s="231"/>
      <c r="M441" s="231"/>
    </row>
    <row r="442" spans="8:13" x14ac:dyDescent="0.2">
      <c r="H442" s="231"/>
      <c r="I442" s="231"/>
      <c r="J442" s="231"/>
      <c r="K442" s="231"/>
      <c r="L442" s="231"/>
      <c r="M442" s="231"/>
    </row>
    <row r="443" spans="8:13" x14ac:dyDescent="0.2">
      <c r="H443" s="231"/>
      <c r="I443" s="231"/>
      <c r="J443" s="231"/>
      <c r="K443" s="231"/>
      <c r="L443" s="231"/>
      <c r="M443" s="231"/>
    </row>
    <row r="444" spans="8:13" x14ac:dyDescent="0.2">
      <c r="H444" s="231"/>
      <c r="I444" s="231"/>
      <c r="J444" s="231"/>
      <c r="K444" s="231"/>
      <c r="L444" s="231"/>
      <c r="M444" s="231"/>
    </row>
    <row r="445" spans="8:13" x14ac:dyDescent="0.2">
      <c r="H445" s="231"/>
      <c r="I445" s="231"/>
      <c r="J445" s="231"/>
      <c r="K445" s="231"/>
      <c r="L445" s="231"/>
      <c r="M445" s="231"/>
    </row>
    <row r="446" spans="8:13" x14ac:dyDescent="0.2">
      <c r="H446" s="231"/>
      <c r="I446" s="231"/>
      <c r="J446" s="231"/>
      <c r="K446" s="231"/>
      <c r="L446" s="231"/>
      <c r="M446" s="231"/>
    </row>
    <row r="447" spans="8:13" x14ac:dyDescent="0.2">
      <c r="H447" s="231"/>
      <c r="I447" s="231"/>
      <c r="J447" s="231"/>
      <c r="K447" s="231"/>
      <c r="L447" s="231"/>
      <c r="M447" s="231"/>
    </row>
    <row r="448" spans="8:13" x14ac:dyDescent="0.2">
      <c r="H448" s="231"/>
      <c r="I448" s="231"/>
      <c r="J448" s="231"/>
      <c r="K448" s="231"/>
      <c r="L448" s="231"/>
      <c r="M448" s="231"/>
    </row>
    <row r="449" spans="8:13" x14ac:dyDescent="0.2">
      <c r="H449" s="231"/>
      <c r="I449" s="231"/>
      <c r="J449" s="231"/>
      <c r="K449" s="231"/>
      <c r="L449" s="231"/>
      <c r="M449" s="231"/>
    </row>
    <row r="450" spans="8:13" x14ac:dyDescent="0.2">
      <c r="H450" s="231"/>
      <c r="I450" s="231"/>
      <c r="J450" s="231"/>
      <c r="K450" s="231"/>
      <c r="L450" s="231"/>
      <c r="M450" s="231"/>
    </row>
    <row r="451" spans="8:13" x14ac:dyDescent="0.2">
      <c r="H451" s="231"/>
      <c r="I451" s="231"/>
      <c r="J451" s="231"/>
      <c r="K451" s="231"/>
      <c r="L451" s="231"/>
      <c r="M451" s="231"/>
    </row>
    <row r="452" spans="8:13" x14ac:dyDescent="0.2">
      <c r="H452" s="231"/>
      <c r="I452" s="231"/>
      <c r="J452" s="231"/>
      <c r="K452" s="231"/>
      <c r="L452" s="231"/>
      <c r="M452" s="231"/>
    </row>
    <row r="453" spans="8:13" x14ac:dyDescent="0.2">
      <c r="H453" s="231"/>
      <c r="I453" s="231"/>
      <c r="J453" s="231"/>
      <c r="K453" s="231"/>
      <c r="L453" s="231"/>
      <c r="M453" s="231"/>
    </row>
    <row r="454" spans="8:13" x14ac:dyDescent="0.2">
      <c r="H454" s="231"/>
      <c r="I454" s="231"/>
      <c r="J454" s="231"/>
      <c r="K454" s="231"/>
      <c r="L454" s="231"/>
      <c r="M454" s="231"/>
    </row>
    <row r="455" spans="8:13" x14ac:dyDescent="0.2">
      <c r="H455" s="231"/>
      <c r="I455" s="231"/>
      <c r="J455" s="231"/>
      <c r="K455" s="231"/>
      <c r="L455" s="231"/>
      <c r="M455" s="231"/>
    </row>
    <row r="456" spans="8:13" x14ac:dyDescent="0.2">
      <c r="H456" s="231"/>
      <c r="I456" s="231"/>
      <c r="J456" s="231"/>
      <c r="K456" s="231"/>
      <c r="L456" s="231"/>
      <c r="M456" s="231"/>
    </row>
    <row r="457" spans="8:13" x14ac:dyDescent="0.2">
      <c r="H457" s="231"/>
      <c r="I457" s="231"/>
      <c r="J457" s="231"/>
      <c r="K457" s="231"/>
      <c r="L457" s="231"/>
      <c r="M457" s="231"/>
    </row>
    <row r="458" spans="8:13" x14ac:dyDescent="0.2">
      <c r="H458" s="231"/>
      <c r="I458" s="231"/>
      <c r="J458" s="231"/>
      <c r="K458" s="231"/>
      <c r="L458" s="231"/>
      <c r="M458" s="231"/>
    </row>
    <row r="459" spans="8:13" x14ac:dyDescent="0.2">
      <c r="H459" s="231"/>
      <c r="I459" s="231"/>
      <c r="J459" s="231"/>
      <c r="K459" s="231"/>
      <c r="L459" s="231"/>
      <c r="M459" s="231"/>
    </row>
    <row r="460" spans="8:13" x14ac:dyDescent="0.2">
      <c r="H460" s="231"/>
      <c r="I460" s="231"/>
      <c r="J460" s="231"/>
      <c r="K460" s="231"/>
      <c r="L460" s="231"/>
      <c r="M460" s="231"/>
    </row>
    <row r="461" spans="8:13" x14ac:dyDescent="0.2">
      <c r="H461" s="231"/>
      <c r="I461" s="231"/>
      <c r="J461" s="231"/>
      <c r="K461" s="231"/>
      <c r="L461" s="231"/>
      <c r="M461" s="231"/>
    </row>
    <row r="462" spans="8:13" x14ac:dyDescent="0.2">
      <c r="H462" s="231"/>
      <c r="I462" s="231"/>
      <c r="J462" s="231"/>
      <c r="K462" s="231"/>
      <c r="L462" s="231"/>
      <c r="M462" s="231"/>
    </row>
    <row r="463" spans="8:13" x14ac:dyDescent="0.2">
      <c r="H463" s="231"/>
      <c r="I463" s="231"/>
      <c r="J463" s="231"/>
      <c r="K463" s="231"/>
      <c r="L463" s="231"/>
      <c r="M463" s="231"/>
    </row>
    <row r="464" spans="8:13" x14ac:dyDescent="0.2">
      <c r="H464" s="231"/>
      <c r="I464" s="231"/>
      <c r="J464" s="231"/>
      <c r="K464" s="231"/>
      <c r="L464" s="231"/>
      <c r="M464" s="231"/>
    </row>
    <row r="465" spans="8:13" x14ac:dyDescent="0.2">
      <c r="H465" s="231"/>
      <c r="I465" s="231"/>
      <c r="J465" s="231"/>
      <c r="K465" s="231"/>
      <c r="L465" s="231"/>
      <c r="M465" s="231"/>
    </row>
    <row r="466" spans="8:13" x14ac:dyDescent="0.2">
      <c r="H466" s="231"/>
      <c r="I466" s="231"/>
      <c r="J466" s="231"/>
      <c r="K466" s="231"/>
      <c r="L466" s="231"/>
      <c r="M466" s="231"/>
    </row>
    <row r="467" spans="8:13" x14ac:dyDescent="0.2">
      <c r="H467" s="231"/>
      <c r="I467" s="231"/>
      <c r="J467" s="231"/>
      <c r="K467" s="231"/>
      <c r="L467" s="231"/>
      <c r="M467" s="231"/>
    </row>
    <row r="468" spans="8:13" x14ac:dyDescent="0.2">
      <c r="H468" s="231"/>
      <c r="I468" s="231"/>
      <c r="J468" s="231"/>
      <c r="K468" s="231"/>
      <c r="L468" s="231"/>
      <c r="M468" s="231"/>
    </row>
    <row r="469" spans="8:13" x14ac:dyDescent="0.2">
      <c r="H469" s="231"/>
      <c r="I469" s="231"/>
      <c r="J469" s="231"/>
      <c r="K469" s="231"/>
      <c r="L469" s="231"/>
      <c r="M469" s="231"/>
    </row>
    <row r="470" spans="8:13" x14ac:dyDescent="0.2">
      <c r="H470" s="231"/>
      <c r="I470" s="231"/>
      <c r="J470" s="231"/>
      <c r="K470" s="231"/>
      <c r="L470" s="231"/>
      <c r="M470" s="231"/>
    </row>
    <row r="471" spans="8:13" x14ac:dyDescent="0.2">
      <c r="H471" s="231"/>
      <c r="I471" s="231"/>
      <c r="J471" s="231"/>
      <c r="K471" s="231"/>
      <c r="L471" s="231"/>
      <c r="M471" s="231"/>
    </row>
    <row r="472" spans="8:13" x14ac:dyDescent="0.2">
      <c r="H472" s="231"/>
      <c r="I472" s="231"/>
      <c r="J472" s="231"/>
      <c r="K472" s="231"/>
      <c r="L472" s="231"/>
      <c r="M472" s="231"/>
    </row>
    <row r="473" spans="8:13" x14ac:dyDescent="0.2">
      <c r="H473" s="231"/>
      <c r="I473" s="231"/>
      <c r="J473" s="231"/>
      <c r="K473" s="231"/>
      <c r="L473" s="231"/>
      <c r="M473" s="231"/>
    </row>
    <row r="474" spans="8:13" x14ac:dyDescent="0.2">
      <c r="H474" s="231"/>
      <c r="I474" s="231"/>
      <c r="J474" s="231"/>
      <c r="K474" s="231"/>
      <c r="L474" s="231"/>
      <c r="M474" s="231"/>
    </row>
    <row r="475" spans="8:13" x14ac:dyDescent="0.2">
      <c r="H475" s="231"/>
      <c r="I475" s="231"/>
      <c r="J475" s="231"/>
      <c r="K475" s="231"/>
      <c r="L475" s="231"/>
      <c r="M475" s="231"/>
    </row>
    <row r="476" spans="8:13" x14ac:dyDescent="0.2">
      <c r="H476" s="231"/>
      <c r="I476" s="231"/>
      <c r="J476" s="231"/>
      <c r="K476" s="231"/>
      <c r="L476" s="231"/>
      <c r="M476" s="231"/>
    </row>
    <row r="477" spans="8:13" x14ac:dyDescent="0.2">
      <c r="H477" s="231"/>
      <c r="I477" s="231"/>
      <c r="J477" s="231"/>
      <c r="K477" s="231"/>
      <c r="L477" s="231"/>
      <c r="M477" s="231"/>
    </row>
    <row r="478" spans="8:13" x14ac:dyDescent="0.2">
      <c r="H478" s="231"/>
      <c r="I478" s="231"/>
      <c r="J478" s="231"/>
      <c r="K478" s="231"/>
      <c r="L478" s="231"/>
      <c r="M478" s="231"/>
    </row>
    <row r="479" spans="8:13" x14ac:dyDescent="0.2">
      <c r="H479" s="231"/>
      <c r="I479" s="231"/>
      <c r="J479" s="231"/>
      <c r="K479" s="231"/>
      <c r="L479" s="231"/>
      <c r="M479" s="231"/>
    </row>
    <row r="480" spans="8:13" x14ac:dyDescent="0.2">
      <c r="H480" s="231"/>
      <c r="I480" s="231"/>
      <c r="J480" s="231"/>
      <c r="K480" s="231"/>
      <c r="L480" s="231"/>
      <c r="M480" s="231"/>
    </row>
    <row r="481" spans="8:13" x14ac:dyDescent="0.2">
      <c r="H481" s="231"/>
      <c r="I481" s="231"/>
      <c r="J481" s="231"/>
      <c r="K481" s="231"/>
      <c r="L481" s="231"/>
      <c r="M481" s="231"/>
    </row>
    <row r="482" spans="8:13" x14ac:dyDescent="0.2">
      <c r="H482" s="231"/>
      <c r="I482" s="231"/>
      <c r="J482" s="231"/>
      <c r="K482" s="231"/>
      <c r="L482" s="231"/>
      <c r="M482" s="231"/>
    </row>
    <row r="483" spans="8:13" x14ac:dyDescent="0.2">
      <c r="H483" s="231"/>
      <c r="I483" s="231"/>
      <c r="J483" s="231"/>
      <c r="K483" s="231"/>
      <c r="L483" s="231"/>
      <c r="M483" s="231"/>
    </row>
    <row r="484" spans="8:13" x14ac:dyDescent="0.2">
      <c r="H484" s="231"/>
      <c r="I484" s="231"/>
      <c r="J484" s="231"/>
      <c r="K484" s="231"/>
      <c r="L484" s="231"/>
      <c r="M484" s="231"/>
    </row>
    <row r="485" spans="8:13" x14ac:dyDescent="0.2">
      <c r="H485" s="231"/>
      <c r="I485" s="231"/>
      <c r="J485" s="231"/>
      <c r="K485" s="231"/>
      <c r="L485" s="231"/>
      <c r="M485" s="231"/>
    </row>
    <row r="486" spans="8:13" x14ac:dyDescent="0.2">
      <c r="H486" s="231"/>
      <c r="I486" s="231"/>
      <c r="J486" s="231"/>
      <c r="K486" s="231"/>
      <c r="L486" s="231"/>
      <c r="M486" s="231"/>
    </row>
    <row r="487" spans="8:13" x14ac:dyDescent="0.2">
      <c r="H487" s="231"/>
      <c r="I487" s="231"/>
      <c r="J487" s="231"/>
      <c r="K487" s="231"/>
      <c r="L487" s="231"/>
      <c r="M487" s="231"/>
    </row>
    <row r="488" spans="8:13" x14ac:dyDescent="0.2">
      <c r="H488" s="231"/>
      <c r="I488" s="231"/>
      <c r="J488" s="231"/>
      <c r="K488" s="231"/>
      <c r="L488" s="231"/>
      <c r="M488" s="231"/>
    </row>
    <row r="489" spans="8:13" x14ac:dyDescent="0.2">
      <c r="H489" s="231"/>
      <c r="I489" s="231"/>
      <c r="J489" s="231"/>
      <c r="K489" s="231"/>
      <c r="L489" s="231"/>
      <c r="M489" s="231"/>
    </row>
    <row r="490" spans="8:13" x14ac:dyDescent="0.2">
      <c r="H490" s="231"/>
      <c r="I490" s="231"/>
      <c r="J490" s="231"/>
      <c r="K490" s="231"/>
      <c r="L490" s="231"/>
      <c r="M490" s="231"/>
    </row>
    <row r="491" spans="8:13" x14ac:dyDescent="0.2">
      <c r="H491" s="231"/>
      <c r="I491" s="231"/>
      <c r="J491" s="231"/>
      <c r="K491" s="231"/>
      <c r="L491" s="231"/>
      <c r="M491" s="231"/>
    </row>
    <row r="492" spans="8:13" x14ac:dyDescent="0.2">
      <c r="H492" s="231"/>
      <c r="I492" s="231"/>
      <c r="J492" s="231"/>
      <c r="K492" s="231"/>
      <c r="L492" s="231"/>
      <c r="M492" s="231"/>
    </row>
    <row r="493" spans="8:13" x14ac:dyDescent="0.2">
      <c r="H493" s="231"/>
      <c r="I493" s="231"/>
      <c r="J493" s="231"/>
      <c r="K493" s="231"/>
      <c r="L493" s="231"/>
      <c r="M493" s="231"/>
    </row>
    <row r="494" spans="8:13" x14ac:dyDescent="0.2">
      <c r="H494" s="231"/>
      <c r="I494" s="231"/>
      <c r="J494" s="231"/>
      <c r="K494" s="231"/>
      <c r="L494" s="231"/>
      <c r="M494" s="231"/>
    </row>
    <row r="495" spans="8:13" x14ac:dyDescent="0.2">
      <c r="H495" s="231"/>
      <c r="I495" s="231"/>
      <c r="J495" s="231"/>
      <c r="K495" s="231"/>
      <c r="L495" s="231"/>
      <c r="M495" s="231"/>
    </row>
    <row r="496" spans="8:13" x14ac:dyDescent="0.2">
      <c r="H496" s="231"/>
      <c r="I496" s="231"/>
      <c r="J496" s="231"/>
      <c r="K496" s="231"/>
      <c r="L496" s="231"/>
      <c r="M496" s="231"/>
    </row>
    <row r="497" spans="8:13" x14ac:dyDescent="0.2">
      <c r="H497" s="231"/>
      <c r="I497" s="231"/>
      <c r="J497" s="231"/>
      <c r="K497" s="231"/>
      <c r="L497" s="231"/>
      <c r="M497" s="231"/>
    </row>
    <row r="498" spans="8:13" x14ac:dyDescent="0.2">
      <c r="H498" s="231"/>
      <c r="I498" s="231"/>
      <c r="J498" s="231"/>
      <c r="K498" s="231"/>
      <c r="L498" s="231"/>
      <c r="M498" s="231"/>
    </row>
    <row r="499" spans="8:13" x14ac:dyDescent="0.2">
      <c r="H499" s="231"/>
      <c r="I499" s="231"/>
      <c r="J499" s="231"/>
      <c r="K499" s="231"/>
      <c r="L499" s="231"/>
      <c r="M499" s="231"/>
    </row>
    <row r="500" spans="8:13" x14ac:dyDescent="0.2">
      <c r="H500" s="231"/>
      <c r="I500" s="231"/>
      <c r="J500" s="231"/>
      <c r="K500" s="231"/>
      <c r="L500" s="231"/>
      <c r="M500" s="231"/>
    </row>
    <row r="501" spans="8:13" x14ac:dyDescent="0.2">
      <c r="H501" s="231"/>
      <c r="I501" s="231"/>
      <c r="J501" s="231"/>
      <c r="K501" s="231"/>
      <c r="L501" s="231"/>
      <c r="M501" s="231"/>
    </row>
    <row r="502" spans="8:13" x14ac:dyDescent="0.2">
      <c r="H502" s="231"/>
      <c r="I502" s="231"/>
      <c r="J502" s="231"/>
      <c r="K502" s="231"/>
      <c r="L502" s="231"/>
      <c r="M502" s="231"/>
    </row>
    <row r="503" spans="8:13" x14ac:dyDescent="0.2">
      <c r="H503" s="231"/>
      <c r="I503" s="231"/>
      <c r="J503" s="231"/>
      <c r="K503" s="231"/>
      <c r="L503" s="231"/>
      <c r="M503" s="231"/>
    </row>
    <row r="504" spans="8:13" x14ac:dyDescent="0.2">
      <c r="H504" s="231"/>
      <c r="I504" s="231"/>
      <c r="J504" s="231"/>
      <c r="K504" s="231"/>
      <c r="L504" s="231"/>
      <c r="M504" s="231"/>
    </row>
    <row r="505" spans="8:13" x14ac:dyDescent="0.2">
      <c r="H505" s="231"/>
      <c r="I505" s="231"/>
      <c r="J505" s="231"/>
      <c r="K505" s="231"/>
      <c r="L505" s="231"/>
      <c r="M505" s="231"/>
    </row>
    <row r="506" spans="8:13" x14ac:dyDescent="0.2">
      <c r="H506" s="231"/>
      <c r="I506" s="231"/>
      <c r="J506" s="231"/>
      <c r="K506" s="231"/>
      <c r="L506" s="231"/>
      <c r="M506" s="231"/>
    </row>
    <row r="507" spans="8:13" x14ac:dyDescent="0.2">
      <c r="H507" s="231"/>
      <c r="I507" s="231"/>
      <c r="J507" s="231"/>
      <c r="K507" s="231"/>
      <c r="L507" s="231"/>
      <c r="M507" s="231"/>
    </row>
    <row r="508" spans="8:13" x14ac:dyDescent="0.2">
      <c r="H508" s="231"/>
      <c r="I508" s="231"/>
      <c r="J508" s="231"/>
      <c r="K508" s="231"/>
      <c r="L508" s="231"/>
      <c r="M508" s="231"/>
    </row>
    <row r="509" spans="8:13" x14ac:dyDescent="0.2">
      <c r="H509" s="231"/>
      <c r="I509" s="231"/>
      <c r="J509" s="231"/>
      <c r="K509" s="231"/>
      <c r="L509" s="231"/>
      <c r="M509" s="231"/>
    </row>
    <row r="510" spans="8:13" x14ac:dyDescent="0.2">
      <c r="H510" s="231"/>
      <c r="I510" s="231"/>
      <c r="J510" s="231"/>
      <c r="K510" s="231"/>
      <c r="L510" s="231"/>
      <c r="M510" s="231"/>
    </row>
    <row r="511" spans="8:13" x14ac:dyDescent="0.2">
      <c r="H511" s="231"/>
      <c r="I511" s="231"/>
      <c r="J511" s="231"/>
      <c r="K511" s="231"/>
      <c r="L511" s="231"/>
      <c r="M511" s="231"/>
    </row>
    <row r="512" spans="8:13" x14ac:dyDescent="0.2">
      <c r="H512" s="231"/>
      <c r="I512" s="231"/>
      <c r="J512" s="231"/>
      <c r="K512" s="231"/>
      <c r="L512" s="231"/>
      <c r="M512" s="231"/>
    </row>
    <row r="513" spans="8:13" x14ac:dyDescent="0.2">
      <c r="H513" s="231"/>
      <c r="I513" s="231"/>
      <c r="J513" s="231"/>
      <c r="K513" s="231"/>
      <c r="L513" s="231"/>
      <c r="M513" s="231"/>
    </row>
    <row r="514" spans="8:13" x14ac:dyDescent="0.2">
      <c r="H514" s="231"/>
      <c r="I514" s="231"/>
      <c r="J514" s="231"/>
      <c r="K514" s="231"/>
      <c r="L514" s="231"/>
      <c r="M514" s="231"/>
    </row>
    <row r="515" spans="8:13" x14ac:dyDescent="0.2">
      <c r="H515" s="231"/>
      <c r="I515" s="231"/>
      <c r="J515" s="231"/>
      <c r="K515" s="231"/>
      <c r="L515" s="231"/>
      <c r="M515" s="231"/>
    </row>
    <row r="516" spans="8:13" x14ac:dyDescent="0.2">
      <c r="H516" s="231"/>
      <c r="I516" s="231"/>
      <c r="J516" s="231"/>
      <c r="K516" s="231"/>
      <c r="L516" s="231"/>
      <c r="M516" s="231"/>
    </row>
    <row r="517" spans="8:13" x14ac:dyDescent="0.2">
      <c r="H517" s="231"/>
      <c r="I517" s="231"/>
      <c r="J517" s="231"/>
      <c r="K517" s="231"/>
      <c r="L517" s="231"/>
      <c r="M517" s="231"/>
    </row>
    <row r="518" spans="8:13" x14ac:dyDescent="0.2">
      <c r="H518" s="231"/>
      <c r="I518" s="231"/>
      <c r="J518" s="231"/>
      <c r="K518" s="231"/>
      <c r="L518" s="231"/>
      <c r="M518" s="231"/>
    </row>
    <row r="519" spans="8:13" x14ac:dyDescent="0.2">
      <c r="H519" s="231"/>
      <c r="I519" s="231"/>
      <c r="J519" s="231"/>
      <c r="K519" s="231"/>
      <c r="L519" s="231"/>
      <c r="M519" s="231"/>
    </row>
    <row r="520" spans="8:13" x14ac:dyDescent="0.2">
      <c r="H520" s="231"/>
      <c r="I520" s="231"/>
      <c r="J520" s="231"/>
      <c r="K520" s="231"/>
      <c r="L520" s="231"/>
      <c r="M520" s="231"/>
    </row>
    <row r="521" spans="8:13" x14ac:dyDescent="0.2">
      <c r="H521" s="231"/>
      <c r="I521" s="231"/>
      <c r="J521" s="231"/>
      <c r="K521" s="231"/>
      <c r="L521" s="231"/>
      <c r="M521" s="231"/>
    </row>
    <row r="522" spans="8:13" x14ac:dyDescent="0.2">
      <c r="H522" s="231"/>
      <c r="I522" s="231"/>
      <c r="J522" s="231"/>
      <c r="K522" s="231"/>
      <c r="L522" s="231"/>
      <c r="M522" s="231"/>
    </row>
    <row r="523" spans="8:13" x14ac:dyDescent="0.2">
      <c r="H523" s="231"/>
      <c r="I523" s="231"/>
      <c r="J523" s="231"/>
      <c r="K523" s="231"/>
      <c r="L523" s="231"/>
      <c r="M523" s="231"/>
    </row>
    <row r="524" spans="8:13" x14ac:dyDescent="0.2">
      <c r="H524" s="231"/>
      <c r="I524" s="231"/>
      <c r="J524" s="231"/>
      <c r="K524" s="231"/>
      <c r="L524" s="231"/>
      <c r="M524" s="231"/>
    </row>
    <row r="525" spans="8:13" x14ac:dyDescent="0.2">
      <c r="H525" s="231"/>
      <c r="I525" s="231"/>
      <c r="J525" s="231"/>
      <c r="K525" s="231"/>
      <c r="L525" s="231"/>
      <c r="M525" s="231"/>
    </row>
    <row r="526" spans="8:13" x14ac:dyDescent="0.2">
      <c r="H526" s="231"/>
      <c r="I526" s="231"/>
      <c r="J526" s="231"/>
      <c r="K526" s="231"/>
      <c r="L526" s="231"/>
      <c r="M526" s="231"/>
    </row>
    <row r="527" spans="8:13" x14ac:dyDescent="0.2">
      <c r="H527" s="231"/>
      <c r="I527" s="231"/>
      <c r="J527" s="231"/>
      <c r="K527" s="231"/>
      <c r="L527" s="231"/>
      <c r="M527" s="231"/>
    </row>
    <row r="528" spans="8:13" x14ac:dyDescent="0.2">
      <c r="H528" s="231"/>
      <c r="I528" s="231"/>
      <c r="J528" s="231"/>
      <c r="K528" s="231"/>
      <c r="L528" s="231"/>
      <c r="M528" s="231"/>
    </row>
    <row r="529" spans="8:13" x14ac:dyDescent="0.2">
      <c r="H529" s="231"/>
      <c r="I529" s="231"/>
      <c r="J529" s="231"/>
      <c r="K529" s="231"/>
      <c r="L529" s="231"/>
      <c r="M529" s="231"/>
    </row>
    <row r="530" spans="8:13" x14ac:dyDescent="0.2">
      <c r="H530" s="231"/>
      <c r="I530" s="231"/>
      <c r="J530" s="231"/>
      <c r="K530" s="231"/>
      <c r="L530" s="231"/>
      <c r="M530" s="231"/>
    </row>
    <row r="531" spans="8:13" x14ac:dyDescent="0.2">
      <c r="H531" s="231"/>
      <c r="I531" s="231"/>
      <c r="J531" s="231"/>
      <c r="K531" s="231"/>
      <c r="L531" s="231"/>
      <c r="M531" s="231"/>
    </row>
    <row r="532" spans="8:13" x14ac:dyDescent="0.2">
      <c r="H532" s="231"/>
      <c r="I532" s="231"/>
      <c r="J532" s="231"/>
      <c r="K532" s="231"/>
      <c r="L532" s="231"/>
      <c r="M532" s="231"/>
    </row>
    <row r="533" spans="8:13" x14ac:dyDescent="0.2">
      <c r="H533" s="231"/>
      <c r="I533" s="231"/>
      <c r="J533" s="231"/>
      <c r="K533" s="231"/>
      <c r="L533" s="231"/>
      <c r="M533" s="231"/>
    </row>
    <row r="534" spans="8:13" x14ac:dyDescent="0.2">
      <c r="H534" s="231"/>
      <c r="I534" s="231"/>
      <c r="J534" s="231"/>
      <c r="K534" s="231"/>
      <c r="L534" s="231"/>
      <c r="M534" s="231"/>
    </row>
    <row r="535" spans="8:13" x14ac:dyDescent="0.2">
      <c r="H535" s="231"/>
      <c r="I535" s="231"/>
      <c r="J535" s="231"/>
      <c r="K535" s="231"/>
      <c r="L535" s="231"/>
      <c r="M535" s="231"/>
    </row>
    <row r="536" spans="8:13" x14ac:dyDescent="0.2">
      <c r="H536" s="231"/>
      <c r="I536" s="231"/>
      <c r="J536" s="231"/>
      <c r="K536" s="231"/>
      <c r="L536" s="231"/>
      <c r="M536" s="231"/>
    </row>
    <row r="537" spans="8:13" x14ac:dyDescent="0.2">
      <c r="H537" s="231"/>
      <c r="I537" s="231"/>
      <c r="J537" s="231"/>
      <c r="K537" s="231"/>
      <c r="L537" s="231"/>
      <c r="M537" s="231"/>
    </row>
    <row r="538" spans="8:13" x14ac:dyDescent="0.2">
      <c r="H538" s="231"/>
      <c r="I538" s="231"/>
      <c r="J538" s="231"/>
      <c r="K538" s="231"/>
      <c r="L538" s="231"/>
      <c r="M538" s="231"/>
    </row>
    <row r="539" spans="8:13" x14ac:dyDescent="0.2">
      <c r="H539" s="231"/>
      <c r="I539" s="231"/>
      <c r="J539" s="231"/>
      <c r="K539" s="231"/>
      <c r="L539" s="231"/>
      <c r="M539" s="231"/>
    </row>
    <row r="540" spans="8:13" x14ac:dyDescent="0.2">
      <c r="H540" s="231"/>
      <c r="I540" s="231"/>
      <c r="J540" s="231"/>
      <c r="K540" s="231"/>
      <c r="L540" s="231"/>
      <c r="M540" s="231"/>
    </row>
  </sheetData>
  <mergeCells count="6">
    <mergeCell ref="A5:C5"/>
    <mergeCell ref="L1:M1"/>
    <mergeCell ref="A2:F2"/>
    <mergeCell ref="A4:C4"/>
    <mergeCell ref="H2:M2"/>
    <mergeCell ref="H4:J4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&amp;C-30-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view="pageBreakPreview" zoomScaleNormal="100" zoomScaleSheetLayoutView="100" workbookViewId="0">
      <selection sqref="A1:D1"/>
    </sheetView>
  </sheetViews>
  <sheetFormatPr defaultRowHeight="13.2" x14ac:dyDescent="0.2"/>
  <cols>
    <col min="1" max="1" width="3.77734375" customWidth="1"/>
    <col min="2" max="6" width="7.6640625" customWidth="1"/>
    <col min="7" max="7" width="2.6640625" customWidth="1"/>
    <col min="8" max="13" width="7.6640625" customWidth="1"/>
  </cols>
  <sheetData>
    <row r="1" spans="1:13" ht="13.5" customHeight="1" x14ac:dyDescent="0.2">
      <c r="A1" s="545" t="s">
        <v>374</v>
      </c>
      <c r="B1" s="545"/>
      <c r="C1" s="545"/>
      <c r="D1" s="545"/>
      <c r="E1" s="621" t="s">
        <v>30</v>
      </c>
      <c r="F1" s="621"/>
    </row>
    <row r="2" spans="1:13" ht="13.5" customHeight="1" x14ac:dyDescent="0.2">
      <c r="A2" s="576" t="s">
        <v>42</v>
      </c>
      <c r="B2" s="577"/>
      <c r="C2" s="577"/>
      <c r="D2" s="577"/>
      <c r="E2" s="577"/>
      <c r="F2" s="578"/>
      <c r="H2" s="600"/>
      <c r="I2" s="600"/>
      <c r="J2" s="600"/>
      <c r="K2" s="600"/>
      <c r="L2" s="600"/>
      <c r="M2" s="600"/>
    </row>
    <row r="3" spans="1:13" ht="13.5" customHeight="1" x14ac:dyDescent="0.2">
      <c r="A3" s="192"/>
      <c r="B3" s="193"/>
      <c r="C3" s="193"/>
      <c r="D3" s="339" t="s">
        <v>441</v>
      </c>
      <c r="E3" s="241" t="s">
        <v>502</v>
      </c>
      <c r="F3" s="145" t="s">
        <v>43</v>
      </c>
      <c r="H3" s="193"/>
      <c r="I3" s="193"/>
      <c r="J3" s="193"/>
      <c r="K3" s="362"/>
      <c r="L3" s="362"/>
      <c r="M3" s="136"/>
    </row>
    <row r="4" spans="1:13" ht="13.5" customHeight="1" x14ac:dyDescent="0.2">
      <c r="A4" s="590" t="s">
        <v>38</v>
      </c>
      <c r="B4" s="591"/>
      <c r="C4" s="591"/>
      <c r="D4" s="318">
        <v>1566592</v>
      </c>
      <c r="E4" s="242">
        <v>1686616</v>
      </c>
      <c r="F4" s="169">
        <v>120024</v>
      </c>
      <c r="H4" s="568"/>
      <c r="I4" s="568"/>
      <c r="J4" s="568"/>
      <c r="K4" s="335"/>
      <c r="L4" s="335"/>
      <c r="M4" s="42"/>
    </row>
    <row r="5" spans="1:13" ht="13.5" customHeight="1" x14ac:dyDescent="0.2">
      <c r="A5" s="619"/>
      <c r="B5" s="619"/>
      <c r="C5" s="633"/>
      <c r="D5" s="316"/>
      <c r="E5" s="252"/>
      <c r="F5" s="225"/>
      <c r="H5" s="630"/>
      <c r="I5" s="630"/>
      <c r="J5" s="632"/>
      <c r="K5" s="442"/>
      <c r="L5" s="442"/>
      <c r="M5" s="360"/>
    </row>
    <row r="6" spans="1:13" ht="13.5" customHeight="1" x14ac:dyDescent="0.2">
      <c r="A6" s="150">
        <v>131</v>
      </c>
      <c r="B6" s="14" t="s">
        <v>125</v>
      </c>
      <c r="C6" s="82"/>
      <c r="D6" s="118">
        <v>1</v>
      </c>
      <c r="E6" s="244">
        <v>3000</v>
      </c>
      <c r="F6" s="153">
        <v>2999</v>
      </c>
      <c r="H6" s="195"/>
      <c r="I6" s="195"/>
      <c r="J6" s="193"/>
      <c r="K6" s="193"/>
      <c r="L6" s="193"/>
      <c r="M6" s="193"/>
    </row>
    <row r="7" spans="1:13" ht="13.5" customHeight="1" x14ac:dyDescent="0.2">
      <c r="A7" s="150"/>
      <c r="B7" s="14" t="s">
        <v>73</v>
      </c>
      <c r="C7" s="51" t="s">
        <v>105</v>
      </c>
      <c r="D7" s="114">
        <v>1</v>
      </c>
      <c r="E7" s="115"/>
      <c r="F7" s="153">
        <v>-1</v>
      </c>
      <c r="H7" s="14"/>
      <c r="I7" s="28"/>
      <c r="J7" s="195"/>
      <c r="K7" s="28"/>
      <c r="L7" s="28"/>
      <c r="M7" s="42"/>
    </row>
    <row r="8" spans="1:13" ht="13.5" customHeight="1" x14ac:dyDescent="0.2">
      <c r="A8" s="150"/>
      <c r="B8" s="14" t="s">
        <v>63</v>
      </c>
      <c r="C8" s="51" t="s">
        <v>448</v>
      </c>
      <c r="D8" s="114"/>
      <c r="E8" s="115">
        <v>3000</v>
      </c>
      <c r="F8" s="153">
        <v>3000</v>
      </c>
      <c r="H8" s="14"/>
      <c r="I8" s="14"/>
      <c r="J8" s="14"/>
      <c r="K8" s="28"/>
      <c r="L8" s="28"/>
      <c r="M8" s="42"/>
    </row>
    <row r="9" spans="1:13" ht="13.5" customHeight="1" x14ac:dyDescent="0.2">
      <c r="A9" s="132">
        <v>161</v>
      </c>
      <c r="B9" s="22" t="s">
        <v>130</v>
      </c>
      <c r="C9" s="23"/>
      <c r="D9" s="118">
        <v>187580</v>
      </c>
      <c r="E9" s="244">
        <v>71650</v>
      </c>
      <c r="F9" s="156">
        <v>-115930</v>
      </c>
      <c r="H9" s="14"/>
      <c r="I9" s="28"/>
      <c r="J9" s="14"/>
      <c r="K9" s="28"/>
      <c r="L9" s="28"/>
      <c r="M9" s="42"/>
    </row>
    <row r="10" spans="1:13" ht="13.5" customHeight="1" x14ac:dyDescent="0.2">
      <c r="A10" s="150"/>
      <c r="B10" s="14" t="s">
        <v>88</v>
      </c>
      <c r="C10" s="28" t="s">
        <v>316</v>
      </c>
      <c r="D10" s="114">
        <v>7490</v>
      </c>
      <c r="E10" s="115"/>
      <c r="F10" s="153">
        <v>-7490</v>
      </c>
      <c r="H10" s="14"/>
      <c r="I10" s="28"/>
      <c r="J10" s="14"/>
      <c r="K10" s="28"/>
      <c r="L10" s="28"/>
      <c r="M10" s="42"/>
    </row>
    <row r="11" spans="1:13" ht="13.5" customHeight="1" x14ac:dyDescent="0.2">
      <c r="A11" s="150"/>
      <c r="B11" s="14" t="s">
        <v>58</v>
      </c>
      <c r="C11" s="28" t="s">
        <v>58</v>
      </c>
      <c r="D11" s="114">
        <v>56580</v>
      </c>
      <c r="E11" s="115">
        <v>34350</v>
      </c>
      <c r="F11" s="153">
        <v>-22230</v>
      </c>
      <c r="H11" s="197"/>
      <c r="I11" s="197"/>
      <c r="J11" s="197"/>
      <c r="K11" s="28"/>
      <c r="L11" s="28"/>
      <c r="M11" s="42"/>
    </row>
    <row r="12" spans="1:13" ht="13.5" customHeight="1" x14ac:dyDescent="0.2">
      <c r="A12" s="150"/>
      <c r="B12" s="14" t="s">
        <v>111</v>
      </c>
      <c r="C12" s="28" t="s">
        <v>111</v>
      </c>
      <c r="D12" s="114">
        <v>123510</v>
      </c>
      <c r="E12" s="115">
        <v>37300</v>
      </c>
      <c r="F12" s="155">
        <v>-86210</v>
      </c>
      <c r="H12" s="14"/>
      <c r="I12" s="28"/>
      <c r="J12" s="14"/>
      <c r="K12" s="442"/>
      <c r="L12" s="442"/>
      <c r="M12" s="42"/>
    </row>
    <row r="13" spans="1:13" ht="13.5" customHeight="1" x14ac:dyDescent="0.2">
      <c r="A13" s="132">
        <v>191</v>
      </c>
      <c r="B13" s="22" t="s">
        <v>468</v>
      </c>
      <c r="C13" s="23"/>
      <c r="D13" s="118">
        <v>7560</v>
      </c>
      <c r="E13" s="244">
        <v>13510</v>
      </c>
      <c r="F13" s="156">
        <v>5950</v>
      </c>
      <c r="H13" s="14"/>
      <c r="I13" s="28"/>
      <c r="J13" s="14"/>
      <c r="K13" s="28"/>
      <c r="L13" s="28"/>
      <c r="M13" s="42"/>
    </row>
    <row r="14" spans="1:13" ht="13.5" customHeight="1" x14ac:dyDescent="0.2">
      <c r="A14" s="150"/>
      <c r="B14" s="14" t="s">
        <v>61</v>
      </c>
      <c r="C14" s="28" t="s">
        <v>68</v>
      </c>
      <c r="D14" s="114"/>
      <c r="E14" s="115">
        <v>1500</v>
      </c>
      <c r="F14" s="153">
        <v>1500</v>
      </c>
      <c r="H14" s="193"/>
      <c r="I14" s="193"/>
      <c r="J14" s="193"/>
      <c r="K14" s="193"/>
      <c r="L14" s="193"/>
      <c r="M14" s="193"/>
    </row>
    <row r="15" spans="1:13" ht="13.5" customHeight="1" x14ac:dyDescent="0.2">
      <c r="A15" s="94"/>
      <c r="B15" s="29" t="s">
        <v>88</v>
      </c>
      <c r="C15" s="30" t="s">
        <v>316</v>
      </c>
      <c r="D15" s="119">
        <v>7560</v>
      </c>
      <c r="E15" s="120">
        <v>12010</v>
      </c>
      <c r="F15" s="155">
        <v>4450</v>
      </c>
      <c r="H15" s="193"/>
      <c r="I15" s="193"/>
      <c r="J15" s="193"/>
      <c r="K15" s="193"/>
      <c r="L15" s="193"/>
      <c r="M15" s="193"/>
    </row>
    <row r="16" spans="1:13" ht="13.5" customHeight="1" x14ac:dyDescent="0.2">
      <c r="A16" s="150">
        <v>281</v>
      </c>
      <c r="B16" s="14" t="s">
        <v>172</v>
      </c>
      <c r="C16" s="28"/>
      <c r="D16" s="262">
        <v>1364226</v>
      </c>
      <c r="E16" s="115">
        <v>1584931</v>
      </c>
      <c r="F16" s="153">
        <v>220705</v>
      </c>
      <c r="H16" s="193"/>
      <c r="I16" s="193"/>
      <c r="J16" s="193"/>
      <c r="K16" s="193"/>
      <c r="L16" s="193"/>
      <c r="M16" s="193"/>
    </row>
    <row r="17" spans="1:13" ht="13.5" customHeight="1" x14ac:dyDescent="0.2">
      <c r="A17" s="150"/>
      <c r="B17" s="14" t="s">
        <v>54</v>
      </c>
      <c r="C17" s="28" t="s">
        <v>56</v>
      </c>
      <c r="D17" s="114"/>
      <c r="E17" s="115">
        <v>8816</v>
      </c>
      <c r="F17" s="153">
        <v>8816</v>
      </c>
      <c r="H17" s="193"/>
      <c r="I17" s="193"/>
      <c r="J17" s="193"/>
      <c r="K17" s="193"/>
      <c r="L17" s="193"/>
      <c r="M17" s="193"/>
    </row>
    <row r="18" spans="1:13" ht="13.5" customHeight="1" x14ac:dyDescent="0.2">
      <c r="A18" s="150"/>
      <c r="B18" s="14" t="s">
        <v>96</v>
      </c>
      <c r="C18" s="28" t="s">
        <v>113</v>
      </c>
      <c r="D18" s="114">
        <v>4500</v>
      </c>
      <c r="E18" s="115"/>
      <c r="F18" s="153">
        <v>-4500</v>
      </c>
      <c r="H18" s="193"/>
      <c r="I18" s="193"/>
      <c r="J18" s="193"/>
      <c r="K18" s="193"/>
      <c r="L18" s="193"/>
      <c r="M18" s="193"/>
    </row>
    <row r="19" spans="1:13" ht="13.5" customHeight="1" x14ac:dyDescent="0.2">
      <c r="A19" s="150"/>
      <c r="B19" s="14" t="s">
        <v>96</v>
      </c>
      <c r="C19" s="28" t="s">
        <v>467</v>
      </c>
      <c r="D19" s="114">
        <v>1023</v>
      </c>
      <c r="E19" s="115"/>
      <c r="F19" s="153">
        <v>-1023</v>
      </c>
      <c r="H19" s="193"/>
      <c r="I19" s="193"/>
      <c r="J19" s="193"/>
      <c r="K19" s="193"/>
      <c r="L19" s="193"/>
      <c r="M19" s="193"/>
    </row>
    <row r="20" spans="1:13" ht="13.5" customHeight="1" x14ac:dyDescent="0.2">
      <c r="A20" s="150"/>
      <c r="B20" s="14" t="s">
        <v>96</v>
      </c>
      <c r="C20" s="28" t="s">
        <v>55</v>
      </c>
      <c r="D20" s="114">
        <v>38136</v>
      </c>
      <c r="E20" s="115"/>
      <c r="F20" s="153">
        <v>-38136</v>
      </c>
      <c r="H20" s="193"/>
      <c r="I20" s="193"/>
      <c r="J20" s="193"/>
      <c r="K20" s="193"/>
      <c r="L20" s="193"/>
      <c r="M20" s="193"/>
    </row>
    <row r="21" spans="1:13" ht="13.5" customHeight="1" x14ac:dyDescent="0.2">
      <c r="A21" s="150"/>
      <c r="B21" s="14" t="s">
        <v>50</v>
      </c>
      <c r="C21" s="28" t="s">
        <v>50</v>
      </c>
      <c r="D21" s="114">
        <v>2535</v>
      </c>
      <c r="E21" s="115">
        <v>18604</v>
      </c>
      <c r="F21" s="153">
        <v>16069</v>
      </c>
      <c r="H21" s="193"/>
      <c r="I21" s="193"/>
      <c r="J21" s="193"/>
      <c r="K21" s="193"/>
      <c r="L21" s="193"/>
      <c r="M21" s="193"/>
    </row>
    <row r="22" spans="1:13" ht="13.5" customHeight="1" x14ac:dyDescent="0.2">
      <c r="A22" s="150"/>
      <c r="B22" s="14" t="s">
        <v>96</v>
      </c>
      <c r="C22" s="28" t="s">
        <v>51</v>
      </c>
      <c r="D22" s="114"/>
      <c r="E22" s="115">
        <v>15075</v>
      </c>
      <c r="F22" s="153">
        <v>15075</v>
      </c>
      <c r="H22" s="193"/>
      <c r="I22" s="193"/>
      <c r="J22" s="193"/>
      <c r="K22" s="193"/>
      <c r="L22" s="193"/>
      <c r="M22" s="193"/>
    </row>
    <row r="23" spans="1:13" ht="13.5" customHeight="1" x14ac:dyDescent="0.2">
      <c r="A23" s="150"/>
      <c r="B23" s="14" t="s">
        <v>61</v>
      </c>
      <c r="C23" s="28" t="s">
        <v>442</v>
      </c>
      <c r="D23" s="114">
        <v>150636</v>
      </c>
      <c r="E23" s="115">
        <v>159753</v>
      </c>
      <c r="F23" s="153">
        <v>9117</v>
      </c>
      <c r="H23" s="193"/>
      <c r="I23" s="193"/>
      <c r="J23" s="193"/>
      <c r="K23" s="193"/>
      <c r="L23" s="193"/>
      <c r="M23" s="193"/>
    </row>
    <row r="24" spans="1:13" ht="13.5" customHeight="1" x14ac:dyDescent="0.2">
      <c r="A24" s="150"/>
      <c r="B24" s="14" t="s">
        <v>90</v>
      </c>
      <c r="C24" s="28" t="s">
        <v>90</v>
      </c>
      <c r="D24" s="114">
        <v>15159</v>
      </c>
      <c r="E24" s="115">
        <v>2012</v>
      </c>
      <c r="F24" s="153">
        <v>-13147</v>
      </c>
      <c r="H24" s="193"/>
      <c r="I24" s="193"/>
      <c r="J24" s="193"/>
      <c r="K24" s="193"/>
      <c r="L24" s="193"/>
      <c r="M24" s="193"/>
    </row>
    <row r="25" spans="1:13" ht="13.5" customHeight="1" x14ac:dyDescent="0.2">
      <c r="A25" s="150"/>
      <c r="B25" s="14" t="s">
        <v>88</v>
      </c>
      <c r="C25" s="28" t="s">
        <v>89</v>
      </c>
      <c r="D25" s="114">
        <v>111776</v>
      </c>
      <c r="E25" s="115">
        <v>72809</v>
      </c>
      <c r="F25" s="153">
        <v>-38967</v>
      </c>
      <c r="H25" s="193"/>
      <c r="I25" s="193"/>
      <c r="J25" s="193"/>
      <c r="K25" s="193"/>
      <c r="L25" s="193"/>
      <c r="M25" s="193"/>
    </row>
    <row r="26" spans="1:13" ht="13.5" customHeight="1" x14ac:dyDescent="0.2">
      <c r="A26" s="150"/>
      <c r="B26" s="14" t="s">
        <v>96</v>
      </c>
      <c r="C26" s="28" t="s">
        <v>97</v>
      </c>
      <c r="D26" s="114">
        <v>23979</v>
      </c>
      <c r="E26" s="115">
        <v>93877</v>
      </c>
      <c r="F26" s="153">
        <v>69898</v>
      </c>
      <c r="H26" s="193"/>
      <c r="I26" s="193"/>
      <c r="J26" s="193"/>
      <c r="K26" s="193"/>
      <c r="L26" s="193"/>
      <c r="M26" s="193"/>
    </row>
    <row r="27" spans="1:13" ht="13.5" customHeight="1" x14ac:dyDescent="0.2">
      <c r="A27" s="150"/>
      <c r="B27" s="14" t="s">
        <v>96</v>
      </c>
      <c r="C27" s="28" t="s">
        <v>316</v>
      </c>
      <c r="D27" s="114">
        <v>3026</v>
      </c>
      <c r="E27" s="115"/>
      <c r="F27" s="153">
        <v>-3026</v>
      </c>
      <c r="H27" s="193"/>
      <c r="I27" s="193"/>
      <c r="J27" s="193"/>
      <c r="K27" s="193"/>
      <c r="L27" s="193"/>
      <c r="M27" s="193"/>
    </row>
    <row r="28" spans="1:13" ht="13.5" customHeight="1" x14ac:dyDescent="0.2">
      <c r="A28" s="150"/>
      <c r="B28" s="28" t="s">
        <v>58</v>
      </c>
      <c r="C28" s="28" t="s">
        <v>58</v>
      </c>
      <c r="D28" s="114">
        <v>142664</v>
      </c>
      <c r="E28" s="115">
        <v>116946</v>
      </c>
      <c r="F28" s="153">
        <v>-25718</v>
      </c>
      <c r="H28" s="193"/>
      <c r="I28" s="193"/>
      <c r="J28" s="193"/>
      <c r="K28" s="193"/>
      <c r="L28" s="193"/>
      <c r="M28" s="193"/>
    </row>
    <row r="29" spans="1:13" ht="13.5" customHeight="1" x14ac:dyDescent="0.2">
      <c r="A29" s="150"/>
      <c r="B29" s="14" t="s">
        <v>69</v>
      </c>
      <c r="C29" s="28" t="s">
        <v>120</v>
      </c>
      <c r="D29" s="114">
        <v>152853</v>
      </c>
      <c r="E29" s="115">
        <v>338904</v>
      </c>
      <c r="F29" s="153">
        <v>186051</v>
      </c>
      <c r="H29" s="193"/>
      <c r="I29" s="193"/>
      <c r="J29" s="193"/>
      <c r="K29" s="193"/>
      <c r="L29" s="193"/>
      <c r="M29" s="193"/>
    </row>
    <row r="30" spans="1:13" ht="13.5" customHeight="1" x14ac:dyDescent="0.2">
      <c r="A30" s="150"/>
      <c r="B30" s="14" t="s">
        <v>69</v>
      </c>
      <c r="C30" s="28" t="s">
        <v>72</v>
      </c>
      <c r="D30" s="114">
        <v>53112</v>
      </c>
      <c r="E30" s="115"/>
      <c r="F30" s="153">
        <v>-53112</v>
      </c>
      <c r="H30" s="193"/>
      <c r="I30" s="193"/>
      <c r="J30" s="193"/>
      <c r="K30" s="193"/>
      <c r="L30" s="193"/>
      <c r="M30" s="193"/>
    </row>
    <row r="31" spans="1:13" ht="13.5" customHeight="1" x14ac:dyDescent="0.2">
      <c r="A31" s="150"/>
      <c r="B31" s="14" t="s">
        <v>111</v>
      </c>
      <c r="C31" s="28" t="s">
        <v>111</v>
      </c>
      <c r="D31" s="114">
        <v>401197</v>
      </c>
      <c r="E31" s="115">
        <v>469838</v>
      </c>
      <c r="F31" s="153">
        <v>68641</v>
      </c>
      <c r="H31" s="193"/>
      <c r="I31" s="193"/>
      <c r="J31" s="193"/>
      <c r="K31" s="193"/>
      <c r="L31" s="193"/>
      <c r="M31" s="193"/>
    </row>
    <row r="32" spans="1:13" ht="13.5" customHeight="1" x14ac:dyDescent="0.2">
      <c r="A32" s="150"/>
      <c r="B32" s="28" t="s">
        <v>79</v>
      </c>
      <c r="C32" s="28" t="s">
        <v>80</v>
      </c>
      <c r="D32" s="114">
        <v>148039</v>
      </c>
      <c r="E32" s="115">
        <v>151217</v>
      </c>
      <c r="F32" s="153">
        <v>3178</v>
      </c>
      <c r="H32" s="193"/>
      <c r="I32" s="193"/>
      <c r="J32" s="193"/>
      <c r="K32" s="193"/>
      <c r="L32" s="193"/>
      <c r="M32" s="193"/>
    </row>
    <row r="33" spans="1:13" ht="13.5" customHeight="1" x14ac:dyDescent="0.2">
      <c r="A33" s="150"/>
      <c r="B33" s="14" t="s">
        <v>67</v>
      </c>
      <c r="C33" s="28" t="s">
        <v>114</v>
      </c>
      <c r="D33" s="114">
        <v>63332</v>
      </c>
      <c r="E33" s="115">
        <v>73557</v>
      </c>
      <c r="F33" s="153">
        <v>10225</v>
      </c>
      <c r="H33" s="193"/>
      <c r="I33" s="193"/>
      <c r="J33" s="193"/>
      <c r="K33" s="193"/>
      <c r="L33" s="193"/>
      <c r="M33" s="193"/>
    </row>
    <row r="34" spans="1:13" ht="13.5" customHeight="1" x14ac:dyDescent="0.2">
      <c r="A34" s="150"/>
      <c r="B34" s="14" t="s">
        <v>63</v>
      </c>
      <c r="C34" s="28" t="s">
        <v>63</v>
      </c>
      <c r="D34" s="114">
        <v>7738</v>
      </c>
      <c r="E34" s="115">
        <v>4551</v>
      </c>
      <c r="F34" s="153">
        <v>-3187</v>
      </c>
      <c r="H34" s="193"/>
      <c r="I34" s="193"/>
      <c r="J34" s="193"/>
      <c r="K34" s="193"/>
      <c r="L34" s="193"/>
      <c r="M34" s="193"/>
    </row>
    <row r="35" spans="1:13" ht="13.5" customHeight="1" x14ac:dyDescent="0.2">
      <c r="A35" s="150"/>
      <c r="B35" s="14" t="s">
        <v>98</v>
      </c>
      <c r="C35" s="28" t="s">
        <v>122</v>
      </c>
      <c r="D35" s="114">
        <v>3209</v>
      </c>
      <c r="E35" s="115"/>
      <c r="F35" s="153">
        <v>-3209</v>
      </c>
      <c r="H35" s="193"/>
      <c r="I35" s="193"/>
      <c r="J35" s="193"/>
      <c r="K35" s="193"/>
      <c r="L35" s="193"/>
      <c r="M35" s="193"/>
    </row>
    <row r="36" spans="1:13" ht="13.5" customHeight="1" x14ac:dyDescent="0.2">
      <c r="A36" s="150"/>
      <c r="B36" s="28" t="s">
        <v>52</v>
      </c>
      <c r="C36" s="28" t="s">
        <v>53</v>
      </c>
      <c r="D36" s="114">
        <v>17254</v>
      </c>
      <c r="E36" s="115">
        <v>20825</v>
      </c>
      <c r="F36" s="153">
        <v>3571</v>
      </c>
      <c r="H36" s="193"/>
      <c r="I36" s="193"/>
      <c r="J36" s="193"/>
      <c r="K36" s="193"/>
      <c r="L36" s="193"/>
      <c r="M36" s="193"/>
    </row>
    <row r="37" spans="1:13" ht="13.5" customHeight="1" x14ac:dyDescent="0.2">
      <c r="A37" s="150"/>
      <c r="B37" s="28" t="s">
        <v>65</v>
      </c>
      <c r="C37" s="14" t="s">
        <v>65</v>
      </c>
      <c r="D37" s="114">
        <v>18054</v>
      </c>
      <c r="E37" s="115">
        <v>20750</v>
      </c>
      <c r="F37" s="153">
        <v>2696</v>
      </c>
      <c r="H37" s="193"/>
      <c r="I37" s="193"/>
      <c r="J37" s="193"/>
      <c r="K37" s="193"/>
      <c r="L37" s="193"/>
      <c r="M37" s="193"/>
    </row>
    <row r="38" spans="1:13" ht="13.5" customHeight="1" x14ac:dyDescent="0.2">
      <c r="A38" s="150"/>
      <c r="B38" s="14" t="s">
        <v>92</v>
      </c>
      <c r="C38" s="14" t="s">
        <v>154</v>
      </c>
      <c r="D38" s="114"/>
      <c r="E38" s="115">
        <v>5042</v>
      </c>
      <c r="F38" s="153">
        <v>5042</v>
      </c>
      <c r="H38" s="193"/>
      <c r="I38" s="193"/>
      <c r="J38" s="193"/>
      <c r="K38" s="193"/>
      <c r="L38" s="193"/>
      <c r="M38" s="193"/>
    </row>
    <row r="39" spans="1:13" ht="13.5" customHeight="1" x14ac:dyDescent="0.2">
      <c r="A39" s="150"/>
      <c r="B39" s="14" t="s">
        <v>398</v>
      </c>
      <c r="C39" s="14" t="s">
        <v>525</v>
      </c>
      <c r="D39" s="114"/>
      <c r="E39" s="115">
        <v>6047</v>
      </c>
      <c r="F39" s="153">
        <v>6047</v>
      </c>
      <c r="H39" s="193"/>
      <c r="I39" s="193"/>
      <c r="J39" s="193"/>
      <c r="K39" s="193"/>
      <c r="L39" s="193"/>
      <c r="M39" s="193"/>
    </row>
    <row r="40" spans="1:13" ht="13.5" customHeight="1" x14ac:dyDescent="0.2">
      <c r="A40" s="150"/>
      <c r="B40" s="14" t="s">
        <v>115</v>
      </c>
      <c r="C40" s="14" t="s">
        <v>116</v>
      </c>
      <c r="D40" s="114">
        <v>6004</v>
      </c>
      <c r="E40" s="115">
        <v>6308</v>
      </c>
      <c r="F40" s="153">
        <v>304</v>
      </c>
      <c r="H40" s="193"/>
      <c r="I40" s="193"/>
      <c r="J40" s="193"/>
      <c r="K40" s="193"/>
      <c r="L40" s="193"/>
      <c r="M40" s="193"/>
    </row>
    <row r="41" spans="1:13" ht="13.5" customHeight="1" x14ac:dyDescent="0.2">
      <c r="A41" s="132">
        <v>311</v>
      </c>
      <c r="B41" s="23" t="s">
        <v>124</v>
      </c>
      <c r="C41" s="22"/>
      <c r="D41" s="118">
        <v>3791</v>
      </c>
      <c r="E41" s="244">
        <v>0</v>
      </c>
      <c r="F41" s="156">
        <v>-3791</v>
      </c>
      <c r="H41" s="193"/>
      <c r="I41" s="193"/>
      <c r="J41" s="193"/>
      <c r="K41" s="193"/>
      <c r="L41" s="193"/>
      <c r="M41" s="193"/>
    </row>
    <row r="42" spans="1:13" ht="13.5" customHeight="1" x14ac:dyDescent="0.2">
      <c r="A42" s="150"/>
      <c r="B42" s="28" t="s">
        <v>54</v>
      </c>
      <c r="C42" s="14" t="s">
        <v>312</v>
      </c>
      <c r="D42" s="114">
        <v>2001</v>
      </c>
      <c r="E42" s="115"/>
      <c r="F42" s="153">
        <v>-2001</v>
      </c>
      <c r="H42" s="193"/>
      <c r="I42" s="193"/>
      <c r="J42" s="193"/>
      <c r="K42" s="193"/>
      <c r="L42" s="193"/>
      <c r="M42" s="193"/>
    </row>
    <row r="43" spans="1:13" ht="13.5" customHeight="1" x14ac:dyDescent="0.2">
      <c r="A43" s="150"/>
      <c r="B43" s="28" t="s">
        <v>50</v>
      </c>
      <c r="C43" s="14" t="s">
        <v>64</v>
      </c>
      <c r="D43" s="114">
        <v>150</v>
      </c>
      <c r="E43" s="115"/>
      <c r="F43" s="153">
        <v>-150</v>
      </c>
      <c r="H43" s="193"/>
      <c r="I43" s="193"/>
      <c r="J43" s="193"/>
      <c r="K43" s="193"/>
      <c r="L43" s="193"/>
      <c r="M43" s="193"/>
    </row>
    <row r="44" spans="1:13" ht="13.5" customHeight="1" x14ac:dyDescent="0.2">
      <c r="A44" s="150"/>
      <c r="B44" s="28" t="s">
        <v>75</v>
      </c>
      <c r="C44" s="14" t="s">
        <v>144</v>
      </c>
      <c r="D44" s="114">
        <v>800</v>
      </c>
      <c r="E44" s="115"/>
      <c r="F44" s="153">
        <v>-800</v>
      </c>
      <c r="H44" s="193"/>
      <c r="I44" s="193"/>
      <c r="J44" s="193"/>
      <c r="K44" s="193"/>
      <c r="L44" s="193"/>
      <c r="M44" s="193"/>
    </row>
    <row r="45" spans="1:13" ht="13.5" customHeight="1" x14ac:dyDescent="0.2">
      <c r="A45" s="150"/>
      <c r="B45" s="14" t="s">
        <v>96</v>
      </c>
      <c r="C45" s="14" t="s">
        <v>76</v>
      </c>
      <c r="D45" s="114">
        <v>300</v>
      </c>
      <c r="E45" s="115"/>
      <c r="F45" s="153">
        <v>-300</v>
      </c>
      <c r="H45" s="193"/>
      <c r="I45" s="193"/>
      <c r="J45" s="193"/>
      <c r="K45" s="193"/>
      <c r="L45" s="193"/>
      <c r="M45" s="193"/>
    </row>
    <row r="46" spans="1:13" ht="13.5" customHeight="1" x14ac:dyDescent="0.2">
      <c r="A46" s="150"/>
      <c r="B46" s="14" t="s">
        <v>96</v>
      </c>
      <c r="C46" s="14" t="s">
        <v>145</v>
      </c>
      <c r="D46" s="114">
        <v>90</v>
      </c>
      <c r="E46" s="115"/>
      <c r="F46" s="153">
        <v>-90</v>
      </c>
      <c r="H46" s="193"/>
      <c r="I46" s="193"/>
      <c r="J46" s="193"/>
      <c r="K46" s="193"/>
      <c r="L46" s="193"/>
      <c r="M46" s="193"/>
    </row>
    <row r="47" spans="1:13" ht="13.5" customHeight="1" x14ac:dyDescent="0.2">
      <c r="A47" s="150"/>
      <c r="B47" s="14" t="s">
        <v>96</v>
      </c>
      <c r="C47" s="14" t="s">
        <v>146</v>
      </c>
      <c r="D47" s="114">
        <v>180</v>
      </c>
      <c r="E47" s="115"/>
      <c r="F47" s="153">
        <v>-180</v>
      </c>
      <c r="H47" s="193"/>
      <c r="I47" s="193"/>
      <c r="J47" s="193"/>
      <c r="K47" s="193"/>
      <c r="L47" s="193"/>
      <c r="M47" s="193"/>
    </row>
    <row r="48" spans="1:13" ht="13.5" customHeight="1" x14ac:dyDescent="0.2">
      <c r="A48" s="94"/>
      <c r="B48" s="29" t="s">
        <v>61</v>
      </c>
      <c r="C48" s="29" t="s">
        <v>135</v>
      </c>
      <c r="D48" s="119">
        <v>270</v>
      </c>
      <c r="E48" s="120"/>
      <c r="F48" s="155">
        <v>-270</v>
      </c>
      <c r="H48" s="193"/>
      <c r="I48" s="193"/>
      <c r="J48" s="193"/>
      <c r="K48" s="193"/>
      <c r="L48" s="193"/>
      <c r="M48" s="193"/>
    </row>
    <row r="49" spans="1:13" ht="13.5" customHeight="1" x14ac:dyDescent="0.2">
      <c r="A49" s="132">
        <v>423</v>
      </c>
      <c r="B49" s="23" t="s">
        <v>153</v>
      </c>
      <c r="C49" s="22"/>
      <c r="D49" s="118">
        <v>3434</v>
      </c>
      <c r="E49" s="244">
        <v>13525</v>
      </c>
      <c r="F49" s="156">
        <v>10091</v>
      </c>
      <c r="H49" s="193"/>
      <c r="I49" s="193"/>
      <c r="J49" s="193"/>
      <c r="K49" s="193"/>
      <c r="L49" s="193"/>
      <c r="M49" s="193"/>
    </row>
    <row r="50" spans="1:13" ht="13.5" customHeight="1" x14ac:dyDescent="0.2">
      <c r="A50" s="150"/>
      <c r="B50" s="28" t="s">
        <v>119</v>
      </c>
      <c r="C50" s="14" t="s">
        <v>119</v>
      </c>
      <c r="D50" s="114">
        <v>3434</v>
      </c>
      <c r="E50" s="115">
        <v>13525</v>
      </c>
      <c r="F50" s="153">
        <v>10091</v>
      </c>
      <c r="H50" s="193"/>
      <c r="I50" s="193"/>
      <c r="J50" s="193"/>
      <c r="K50" s="193"/>
      <c r="L50" s="193"/>
      <c r="M50" s="193"/>
    </row>
    <row r="51" spans="1:13" ht="13.5" customHeight="1" x14ac:dyDescent="0.2">
      <c r="A51" s="456"/>
      <c r="B51" s="191"/>
      <c r="C51" s="191"/>
      <c r="D51" s="191"/>
      <c r="E51" s="191"/>
      <c r="F51" s="366"/>
      <c r="H51" s="193"/>
      <c r="I51" s="193"/>
      <c r="J51" s="193"/>
      <c r="K51" s="193"/>
      <c r="L51" s="193"/>
      <c r="M51" s="193"/>
    </row>
    <row r="52" spans="1:13" ht="13.5" customHeight="1" x14ac:dyDescent="0.2">
      <c r="A52" s="192"/>
      <c r="B52" s="193"/>
      <c r="C52" s="193"/>
      <c r="D52" s="193"/>
      <c r="E52" s="193"/>
      <c r="F52" s="310"/>
      <c r="H52" s="193"/>
      <c r="I52" s="193"/>
      <c r="J52" s="193"/>
      <c r="K52" s="193"/>
      <c r="L52" s="193"/>
      <c r="M52" s="193"/>
    </row>
    <row r="53" spans="1:13" ht="13.5" customHeight="1" x14ac:dyDescent="0.2">
      <c r="A53" s="192"/>
      <c r="B53" s="193"/>
      <c r="C53" s="193"/>
      <c r="D53" s="193"/>
      <c r="E53" s="193"/>
      <c r="F53" s="310"/>
      <c r="H53" s="193"/>
      <c r="I53" s="193"/>
      <c r="J53" s="193"/>
      <c r="K53" s="193"/>
      <c r="L53" s="193"/>
      <c r="M53" s="193"/>
    </row>
    <row r="54" spans="1:13" ht="13.5" customHeight="1" x14ac:dyDescent="0.2">
      <c r="A54" s="192"/>
      <c r="B54" s="193"/>
      <c r="C54" s="193"/>
      <c r="D54" s="193"/>
      <c r="E54" s="193"/>
      <c r="F54" s="310"/>
      <c r="H54" s="193"/>
      <c r="I54" s="193"/>
      <c r="J54" s="193"/>
      <c r="K54" s="193"/>
      <c r="L54" s="193"/>
      <c r="M54" s="193"/>
    </row>
    <row r="55" spans="1:13" ht="13.5" customHeight="1" x14ac:dyDescent="0.2">
      <c r="A55" s="192"/>
      <c r="B55" s="193"/>
      <c r="C55" s="193"/>
      <c r="D55" s="193"/>
      <c r="E55" s="193"/>
      <c r="F55" s="310"/>
      <c r="H55" s="193"/>
      <c r="I55" s="193"/>
      <c r="J55" s="193"/>
      <c r="K55" s="193"/>
      <c r="L55" s="193"/>
      <c r="M55" s="193"/>
    </row>
    <row r="56" spans="1:13" ht="13.5" customHeight="1" x14ac:dyDescent="0.2">
      <c r="A56" s="192"/>
      <c r="B56" s="193"/>
      <c r="C56" s="193"/>
      <c r="D56" s="193"/>
      <c r="E56" s="193"/>
      <c r="F56" s="310"/>
      <c r="H56" s="193"/>
      <c r="I56" s="193"/>
      <c r="J56" s="193"/>
      <c r="K56" s="193"/>
      <c r="L56" s="193"/>
      <c r="M56" s="193"/>
    </row>
    <row r="57" spans="1:13" ht="13.5" customHeight="1" x14ac:dyDescent="0.2">
      <c r="A57" s="192"/>
      <c r="B57" s="193"/>
      <c r="C57" s="193"/>
      <c r="D57" s="193"/>
      <c r="E57" s="193"/>
      <c r="F57" s="310"/>
      <c r="H57" s="193"/>
      <c r="I57" s="193"/>
      <c r="J57" s="193"/>
      <c r="K57" s="193"/>
      <c r="L57" s="193"/>
      <c r="M57" s="193"/>
    </row>
    <row r="58" spans="1:13" ht="13.5" customHeight="1" x14ac:dyDescent="0.2">
      <c r="A58" s="192"/>
      <c r="B58" s="193"/>
      <c r="C58" s="193"/>
      <c r="D58" s="193"/>
      <c r="E58" s="193"/>
      <c r="F58" s="310"/>
      <c r="H58" s="193"/>
      <c r="I58" s="193"/>
      <c r="J58" s="193"/>
      <c r="K58" s="193"/>
      <c r="L58" s="193"/>
      <c r="M58" s="193"/>
    </row>
    <row r="59" spans="1:13" ht="13.5" customHeight="1" x14ac:dyDescent="0.2">
      <c r="A59" s="192"/>
      <c r="B59" s="193"/>
      <c r="C59" s="193"/>
      <c r="D59" s="193"/>
      <c r="E59" s="193"/>
      <c r="F59" s="310"/>
      <c r="H59" s="193"/>
      <c r="I59" s="193"/>
      <c r="J59" s="193"/>
      <c r="K59" s="193"/>
      <c r="L59" s="193"/>
      <c r="M59" s="193"/>
    </row>
    <row r="60" spans="1:13" ht="13.5" customHeight="1" x14ac:dyDescent="0.2">
      <c r="A60" s="311"/>
      <c r="B60" s="308"/>
      <c r="C60" s="308"/>
      <c r="D60" s="308"/>
      <c r="E60" s="308"/>
      <c r="F60" s="309"/>
      <c r="H60" s="193"/>
      <c r="I60" s="193"/>
      <c r="J60" s="193"/>
      <c r="K60" s="193"/>
      <c r="L60" s="193"/>
      <c r="M60" s="193"/>
    </row>
    <row r="61" spans="1:13" ht="13.5" customHeight="1" x14ac:dyDescent="0.2"/>
    <row r="62" spans="1:13" ht="13.5" customHeight="1" x14ac:dyDescent="0.2"/>
    <row r="63" spans="1:13" ht="13.5" customHeight="1" x14ac:dyDescent="0.2"/>
    <row r="64" spans="1:13" ht="12.9" customHeight="1" x14ac:dyDescent="0.2">
      <c r="A64" s="193"/>
      <c r="B64" s="193"/>
      <c r="C64" s="193"/>
      <c r="D64" s="193"/>
      <c r="E64" s="193"/>
      <c r="F64" s="193"/>
    </row>
    <row r="65" spans="1:6" ht="12.9" customHeight="1" x14ac:dyDescent="0.2">
      <c r="A65" s="193"/>
      <c r="B65" s="193"/>
      <c r="C65" s="193"/>
      <c r="D65" s="193"/>
      <c r="E65" s="193"/>
      <c r="F65" s="193"/>
    </row>
    <row r="66" spans="1:6" ht="12.9" customHeight="1" x14ac:dyDescent="0.2">
      <c r="A66" s="193"/>
      <c r="B66" s="193"/>
      <c r="C66" s="193"/>
      <c r="D66" s="193"/>
      <c r="E66" s="193"/>
      <c r="F66" s="193"/>
    </row>
    <row r="67" spans="1:6" ht="12.9" customHeight="1" x14ac:dyDescent="0.2">
      <c r="A67" s="193"/>
      <c r="B67" s="193"/>
      <c r="C67" s="193"/>
      <c r="D67" s="193"/>
      <c r="E67" s="193"/>
      <c r="F67" s="193"/>
    </row>
    <row r="68" spans="1:6" ht="12.9" customHeight="1" x14ac:dyDescent="0.2">
      <c r="A68" s="193"/>
      <c r="B68" s="193"/>
      <c r="C68" s="193"/>
      <c r="D68" s="14"/>
      <c r="E68" s="14"/>
      <c r="F68" s="14"/>
    </row>
    <row r="69" spans="1:6" ht="12.9" customHeight="1" x14ac:dyDescent="0.2">
      <c r="A69" s="193"/>
      <c r="B69" s="193"/>
      <c r="C69" s="193"/>
      <c r="D69" s="193"/>
      <c r="E69" s="193"/>
      <c r="F69" s="193"/>
    </row>
    <row r="70" spans="1:6" ht="12.9" customHeight="1" x14ac:dyDescent="0.2">
      <c r="A70" s="193"/>
      <c r="B70" s="193"/>
      <c r="C70" s="193"/>
      <c r="D70" s="193"/>
      <c r="E70" s="193"/>
      <c r="F70" s="193"/>
    </row>
    <row r="71" spans="1:6" ht="12.9" customHeight="1" x14ac:dyDescent="0.2"/>
    <row r="72" spans="1:6" ht="12.9" customHeight="1" x14ac:dyDescent="0.2"/>
    <row r="73" spans="1:6" ht="12.9" customHeight="1" x14ac:dyDescent="0.2"/>
    <row r="74" spans="1:6" ht="12.9" customHeight="1" x14ac:dyDescent="0.2"/>
    <row r="75" spans="1:6" ht="12.9" customHeight="1" x14ac:dyDescent="0.2"/>
    <row r="76" spans="1:6" ht="12.9" customHeight="1" x14ac:dyDescent="0.2"/>
    <row r="77" spans="1:6" ht="12.9" customHeight="1" x14ac:dyDescent="0.2"/>
    <row r="78" spans="1:6" ht="12.9" customHeight="1" x14ac:dyDescent="0.2"/>
    <row r="79" spans="1:6" ht="12.9" customHeight="1" x14ac:dyDescent="0.2"/>
    <row r="80" spans="1:6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  <row r="88" ht="12.9" customHeight="1" x14ac:dyDescent="0.2"/>
    <row r="89" ht="12.9" customHeight="1" x14ac:dyDescent="0.2"/>
    <row r="90" ht="12.9" customHeight="1" x14ac:dyDescent="0.2"/>
    <row r="91" ht="12.9" customHeight="1" x14ac:dyDescent="0.2"/>
    <row r="92" ht="12.9" customHeight="1" x14ac:dyDescent="0.2"/>
    <row r="93" ht="12.9" customHeight="1" x14ac:dyDescent="0.2"/>
    <row r="94" ht="12.9" customHeight="1" x14ac:dyDescent="0.2"/>
    <row r="95" ht="12.9" customHeight="1" x14ac:dyDescent="0.2"/>
    <row r="96" ht="12.9" customHeight="1" x14ac:dyDescent="0.2"/>
    <row r="97" ht="12.9" customHeight="1" x14ac:dyDescent="0.2"/>
  </sheetData>
  <mergeCells count="8">
    <mergeCell ref="H2:M2"/>
    <mergeCell ref="H4:J4"/>
    <mergeCell ref="H5:J5"/>
    <mergeCell ref="A5:C5"/>
    <mergeCell ref="A1:D1"/>
    <mergeCell ref="E1:F1"/>
    <mergeCell ref="A4:C4"/>
    <mergeCell ref="A2:F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&amp;C-31-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view="pageBreakPreview" zoomScaleNormal="100" workbookViewId="0">
      <selection sqref="A1:F1"/>
    </sheetView>
  </sheetViews>
  <sheetFormatPr defaultColWidth="3.88671875" defaultRowHeight="12.9" customHeight="1" x14ac:dyDescent="0.15"/>
  <cols>
    <col min="1" max="1" width="3.77734375" style="59" bestFit="1" customWidth="1"/>
    <col min="2" max="5" width="7.6640625" style="59" customWidth="1"/>
    <col min="6" max="6" width="7.6640625" style="43" customWidth="1"/>
    <col min="7" max="7" width="2.6640625" style="43" customWidth="1"/>
    <col min="8" max="8" width="3.77734375" style="59" bestFit="1" customWidth="1"/>
    <col min="9" max="12" width="7.6640625" style="59" customWidth="1"/>
    <col min="13" max="13" width="7.6640625" style="14" customWidth="1"/>
    <col min="14" max="22" width="3.88671875" style="59" customWidth="1"/>
    <col min="23" max="16384" width="3.88671875" style="69"/>
  </cols>
  <sheetData>
    <row r="1" spans="1:13" ht="13.5" customHeight="1" x14ac:dyDescent="0.15">
      <c r="A1" s="622" t="s">
        <v>374</v>
      </c>
      <c r="B1" s="622"/>
      <c r="C1" s="622"/>
      <c r="D1" s="622"/>
      <c r="E1" s="622"/>
      <c r="F1" s="622"/>
      <c r="G1" s="14"/>
      <c r="M1" s="497" t="s">
        <v>548</v>
      </c>
    </row>
    <row r="2" spans="1:13" ht="13.5" customHeight="1" x14ac:dyDescent="0.15">
      <c r="A2" s="576" t="s">
        <v>37</v>
      </c>
      <c r="B2" s="577"/>
      <c r="C2" s="577"/>
      <c r="D2" s="577"/>
      <c r="E2" s="577"/>
      <c r="F2" s="578"/>
      <c r="G2" s="135"/>
      <c r="H2" s="576" t="s">
        <v>37</v>
      </c>
      <c r="I2" s="577"/>
      <c r="J2" s="577"/>
      <c r="K2" s="577"/>
      <c r="L2" s="577"/>
      <c r="M2" s="578"/>
    </row>
    <row r="3" spans="1:13" ht="13.5" customHeight="1" x14ac:dyDescent="0.15">
      <c r="A3" s="565"/>
      <c r="B3" s="600"/>
      <c r="C3" s="600"/>
      <c r="D3" s="339" t="s">
        <v>441</v>
      </c>
      <c r="E3" s="241" t="s">
        <v>502</v>
      </c>
      <c r="F3" s="145" t="s">
        <v>43</v>
      </c>
      <c r="G3" s="136"/>
      <c r="H3" s="565"/>
      <c r="I3" s="600"/>
      <c r="J3" s="600"/>
      <c r="K3" s="339" t="s">
        <v>441</v>
      </c>
      <c r="L3" s="241" t="s">
        <v>502</v>
      </c>
      <c r="M3" s="145" t="s">
        <v>43</v>
      </c>
    </row>
    <row r="4" spans="1:13" ht="13.5" customHeight="1" x14ac:dyDescent="0.15">
      <c r="A4" s="590" t="s">
        <v>38</v>
      </c>
      <c r="B4" s="591"/>
      <c r="C4" s="591"/>
      <c r="D4" s="318">
        <v>584616</v>
      </c>
      <c r="E4" s="242">
        <v>594899</v>
      </c>
      <c r="F4" s="169">
        <v>10283</v>
      </c>
      <c r="G4" s="42"/>
      <c r="H4" s="200"/>
      <c r="I4" s="201"/>
      <c r="J4" s="201"/>
      <c r="K4" s="387"/>
      <c r="L4" s="293"/>
      <c r="M4" s="212"/>
    </row>
    <row r="5" spans="1:13" ht="13.5" customHeight="1" x14ac:dyDescent="0.15">
      <c r="A5" s="93"/>
      <c r="B5" s="17"/>
      <c r="C5" s="17"/>
      <c r="D5" s="126"/>
      <c r="E5" s="243"/>
      <c r="F5" s="155"/>
      <c r="G5" s="157"/>
      <c r="H5" s="208"/>
      <c r="I5" s="209"/>
      <c r="J5" s="209"/>
      <c r="K5" s="388"/>
      <c r="L5" s="294"/>
      <c r="M5" s="213"/>
    </row>
    <row r="6" spans="1:13" ht="13.5" customHeight="1" x14ac:dyDescent="0.15">
      <c r="A6" s="150">
        <v>81</v>
      </c>
      <c r="B6" s="14" t="s">
        <v>117</v>
      </c>
      <c r="C6" s="14"/>
      <c r="D6" s="114">
        <v>61498</v>
      </c>
      <c r="E6" s="115">
        <v>49614</v>
      </c>
      <c r="F6" s="153">
        <v>-11884</v>
      </c>
      <c r="G6" s="42"/>
      <c r="H6" s="132">
        <v>301</v>
      </c>
      <c r="I6" s="22" t="s">
        <v>62</v>
      </c>
      <c r="J6" s="23"/>
      <c r="K6" s="118">
        <v>179200</v>
      </c>
      <c r="L6" s="244">
        <v>133144</v>
      </c>
      <c r="M6" s="156">
        <v>-46056</v>
      </c>
    </row>
    <row r="7" spans="1:13" ht="13.5" customHeight="1" x14ac:dyDescent="0.15">
      <c r="A7" s="94"/>
      <c r="B7" s="29" t="s">
        <v>119</v>
      </c>
      <c r="C7" s="29" t="s">
        <v>119</v>
      </c>
      <c r="D7" s="119">
        <v>61498</v>
      </c>
      <c r="E7" s="120">
        <v>49614</v>
      </c>
      <c r="F7" s="155">
        <v>-11884</v>
      </c>
      <c r="G7" s="42"/>
      <c r="H7" s="150"/>
      <c r="I7" s="14" t="s">
        <v>54</v>
      </c>
      <c r="J7" s="28" t="s">
        <v>56</v>
      </c>
      <c r="K7" s="114"/>
      <c r="L7" s="115">
        <v>4523</v>
      </c>
      <c r="M7" s="153">
        <v>4523</v>
      </c>
    </row>
    <row r="8" spans="1:13" ht="13.5" customHeight="1" x14ac:dyDescent="0.15">
      <c r="A8" s="150">
        <v>91</v>
      </c>
      <c r="B8" s="14" t="s">
        <v>83</v>
      </c>
      <c r="C8" s="14"/>
      <c r="D8" s="114">
        <v>4737</v>
      </c>
      <c r="E8" s="115">
        <v>0</v>
      </c>
      <c r="F8" s="153">
        <v>-4737</v>
      </c>
      <c r="G8" s="42"/>
      <c r="H8" s="150"/>
      <c r="I8" s="14" t="s">
        <v>75</v>
      </c>
      <c r="J8" s="28" t="s">
        <v>81</v>
      </c>
      <c r="K8" s="114">
        <v>110621</v>
      </c>
      <c r="L8" s="115">
        <v>698</v>
      </c>
      <c r="M8" s="153">
        <v>-109923</v>
      </c>
    </row>
    <row r="9" spans="1:13" ht="13.5" customHeight="1" x14ac:dyDescent="0.15">
      <c r="A9" s="150"/>
      <c r="B9" s="14" t="s">
        <v>54</v>
      </c>
      <c r="C9" s="14" t="s">
        <v>126</v>
      </c>
      <c r="D9" s="114">
        <v>2390</v>
      </c>
      <c r="E9" s="115"/>
      <c r="F9" s="153">
        <v>-2390</v>
      </c>
      <c r="G9" s="42"/>
      <c r="H9" s="150"/>
      <c r="I9" s="14" t="s">
        <v>61</v>
      </c>
      <c r="J9" s="28" t="s">
        <v>68</v>
      </c>
      <c r="K9" s="114">
        <v>7480</v>
      </c>
      <c r="L9" s="115">
        <v>50870</v>
      </c>
      <c r="M9" s="153">
        <v>43390</v>
      </c>
    </row>
    <row r="10" spans="1:13" ht="13.5" customHeight="1" x14ac:dyDescent="0.15">
      <c r="A10" s="150"/>
      <c r="B10" s="14" t="s">
        <v>96</v>
      </c>
      <c r="C10" s="14" t="s">
        <v>55</v>
      </c>
      <c r="D10" s="114">
        <v>2347</v>
      </c>
      <c r="E10" s="115"/>
      <c r="F10" s="153">
        <v>-2347</v>
      </c>
      <c r="G10" s="42"/>
      <c r="H10" s="150"/>
      <c r="I10" s="14" t="s">
        <v>90</v>
      </c>
      <c r="J10" s="28" t="s">
        <v>90</v>
      </c>
      <c r="K10" s="114">
        <v>4800</v>
      </c>
      <c r="L10" s="115"/>
      <c r="M10" s="153">
        <v>-4800</v>
      </c>
    </row>
    <row r="11" spans="1:13" ht="13.5" customHeight="1" x14ac:dyDescent="0.15">
      <c r="A11" s="132">
        <v>131</v>
      </c>
      <c r="B11" s="23" t="s">
        <v>125</v>
      </c>
      <c r="C11" s="22"/>
      <c r="D11" s="118">
        <v>20490</v>
      </c>
      <c r="E11" s="244">
        <v>5562</v>
      </c>
      <c r="F11" s="156">
        <v>-14928</v>
      </c>
      <c r="G11" s="42"/>
      <c r="H11" s="150"/>
      <c r="I11" s="14" t="s">
        <v>96</v>
      </c>
      <c r="J11" s="28" t="s">
        <v>527</v>
      </c>
      <c r="K11" s="114"/>
      <c r="L11" s="115">
        <v>1501</v>
      </c>
      <c r="M11" s="153">
        <v>1501</v>
      </c>
    </row>
    <row r="12" spans="1:13" ht="13.5" customHeight="1" x14ac:dyDescent="0.15">
      <c r="A12" s="150"/>
      <c r="B12" s="28" t="s">
        <v>54</v>
      </c>
      <c r="C12" s="14" t="s">
        <v>55</v>
      </c>
      <c r="D12" s="262">
        <v>2994</v>
      </c>
      <c r="E12" s="290">
        <v>4548</v>
      </c>
      <c r="F12" s="153">
        <v>1554</v>
      </c>
      <c r="G12" s="42"/>
      <c r="H12" s="150"/>
      <c r="I12" s="14" t="s">
        <v>100</v>
      </c>
      <c r="J12" s="28" t="s">
        <v>101</v>
      </c>
      <c r="K12" s="114">
        <v>9226</v>
      </c>
      <c r="L12" s="115">
        <v>18061</v>
      </c>
      <c r="M12" s="153">
        <v>8835</v>
      </c>
    </row>
    <row r="13" spans="1:13" ht="13.5" customHeight="1" x14ac:dyDescent="0.15">
      <c r="A13" s="150"/>
      <c r="B13" s="14" t="s">
        <v>96</v>
      </c>
      <c r="C13" s="14" t="s">
        <v>113</v>
      </c>
      <c r="D13" s="114"/>
      <c r="E13" s="115">
        <v>1014</v>
      </c>
      <c r="F13" s="153">
        <v>1014</v>
      </c>
      <c r="G13" s="42"/>
      <c r="H13" s="150"/>
      <c r="I13" s="14" t="s">
        <v>88</v>
      </c>
      <c r="J13" s="28" t="s">
        <v>89</v>
      </c>
      <c r="K13" s="114">
        <v>1443</v>
      </c>
      <c r="L13" s="115"/>
      <c r="M13" s="153">
        <v>-1443</v>
      </c>
    </row>
    <row r="14" spans="1:13" ht="13.5" customHeight="1" x14ac:dyDescent="0.15">
      <c r="A14" s="150"/>
      <c r="B14" s="14" t="s">
        <v>75</v>
      </c>
      <c r="C14" s="14" t="s">
        <v>144</v>
      </c>
      <c r="D14" s="114">
        <v>15096</v>
      </c>
      <c r="E14" s="115"/>
      <c r="F14" s="153">
        <v>-15096</v>
      </c>
      <c r="G14" s="42"/>
      <c r="H14" s="150"/>
      <c r="I14" s="14" t="s">
        <v>40</v>
      </c>
      <c r="J14" s="28" t="s">
        <v>97</v>
      </c>
      <c r="K14" s="114"/>
      <c r="L14" s="115">
        <v>9063</v>
      </c>
      <c r="M14" s="153">
        <v>9063</v>
      </c>
    </row>
    <row r="15" spans="1:13" ht="13.5" customHeight="1" x14ac:dyDescent="0.15">
      <c r="A15" s="150"/>
      <c r="B15" s="14" t="s">
        <v>79</v>
      </c>
      <c r="C15" s="14" t="s">
        <v>114</v>
      </c>
      <c r="D15" s="114">
        <v>2400</v>
      </c>
      <c r="E15" s="115"/>
      <c r="F15" s="153">
        <v>-2400</v>
      </c>
      <c r="G15" s="42"/>
      <c r="H15" s="150"/>
      <c r="I15" s="14" t="s">
        <v>40</v>
      </c>
      <c r="J15" s="28" t="s">
        <v>316</v>
      </c>
      <c r="K15" s="114">
        <v>35895</v>
      </c>
      <c r="L15" s="115">
        <v>39357</v>
      </c>
      <c r="M15" s="153">
        <v>3462</v>
      </c>
    </row>
    <row r="16" spans="1:13" ht="13.5" customHeight="1" x14ac:dyDescent="0.15">
      <c r="A16" s="132">
        <v>161</v>
      </c>
      <c r="B16" s="22" t="s">
        <v>130</v>
      </c>
      <c r="C16" s="22"/>
      <c r="D16" s="118">
        <v>1940</v>
      </c>
      <c r="E16" s="244">
        <v>8200</v>
      </c>
      <c r="F16" s="156">
        <v>6260</v>
      </c>
      <c r="G16" s="42"/>
      <c r="H16" s="150"/>
      <c r="I16" s="14" t="s">
        <v>40</v>
      </c>
      <c r="J16" s="28" t="s">
        <v>423</v>
      </c>
      <c r="K16" s="114">
        <v>5423</v>
      </c>
      <c r="L16" s="115">
        <v>9071</v>
      </c>
      <c r="M16" s="153">
        <v>3648</v>
      </c>
    </row>
    <row r="17" spans="1:13" ht="13.5" customHeight="1" x14ac:dyDescent="0.15">
      <c r="A17" s="150"/>
      <c r="B17" s="14" t="s">
        <v>134</v>
      </c>
      <c r="C17" s="41" t="s">
        <v>542</v>
      </c>
      <c r="D17" s="114"/>
      <c r="E17" s="115">
        <v>8200</v>
      </c>
      <c r="F17" s="153">
        <v>8200</v>
      </c>
      <c r="G17" s="42"/>
      <c r="H17" s="150"/>
      <c r="I17" s="14" t="s">
        <v>73</v>
      </c>
      <c r="J17" s="28" t="s">
        <v>470</v>
      </c>
      <c r="K17" s="114">
        <v>1282</v>
      </c>
      <c r="L17" s="115"/>
      <c r="M17" s="153">
        <v>-1282</v>
      </c>
    </row>
    <row r="18" spans="1:13" ht="13.5" customHeight="1" x14ac:dyDescent="0.15">
      <c r="A18" s="94"/>
      <c r="B18" s="29" t="s">
        <v>96</v>
      </c>
      <c r="C18" s="29" t="s">
        <v>428</v>
      </c>
      <c r="D18" s="119">
        <v>1940</v>
      </c>
      <c r="E18" s="120"/>
      <c r="F18" s="155">
        <v>-1940</v>
      </c>
      <c r="G18" s="42"/>
      <c r="H18" s="150"/>
      <c r="I18" s="14" t="s">
        <v>58</v>
      </c>
      <c r="J18" s="28" t="s">
        <v>58</v>
      </c>
      <c r="K18" s="114">
        <v>1500</v>
      </c>
      <c r="L18" s="115"/>
      <c r="M18" s="153">
        <v>-1500</v>
      </c>
    </row>
    <row r="19" spans="1:13" ht="13.5" customHeight="1" x14ac:dyDescent="0.15">
      <c r="A19" s="150">
        <v>201</v>
      </c>
      <c r="B19" s="14" t="s">
        <v>140</v>
      </c>
      <c r="C19" s="14"/>
      <c r="D19" s="118">
        <v>600</v>
      </c>
      <c r="E19" s="244">
        <v>1603</v>
      </c>
      <c r="F19" s="156">
        <v>1003</v>
      </c>
      <c r="G19" s="42"/>
      <c r="H19" s="94"/>
      <c r="I19" s="29" t="s">
        <v>79</v>
      </c>
      <c r="J19" s="30" t="s">
        <v>114</v>
      </c>
      <c r="K19" s="119">
        <v>1530</v>
      </c>
      <c r="L19" s="120"/>
      <c r="M19" s="155">
        <v>-1530</v>
      </c>
    </row>
    <row r="20" spans="1:13" ht="13.5" customHeight="1" x14ac:dyDescent="0.15">
      <c r="A20" s="150"/>
      <c r="B20" s="14" t="s">
        <v>92</v>
      </c>
      <c r="C20" s="14" t="s">
        <v>93</v>
      </c>
      <c r="D20" s="114"/>
      <c r="E20" s="115">
        <v>802</v>
      </c>
      <c r="F20" s="153">
        <v>802</v>
      </c>
      <c r="G20" s="42"/>
      <c r="H20" s="132">
        <v>311</v>
      </c>
      <c r="I20" s="22" t="s">
        <v>124</v>
      </c>
      <c r="J20" s="23"/>
      <c r="K20" s="118">
        <v>30247</v>
      </c>
      <c r="L20" s="244">
        <v>16000</v>
      </c>
      <c r="M20" s="156">
        <v>-14247</v>
      </c>
    </row>
    <row r="21" spans="1:13" ht="13.5" customHeight="1" x14ac:dyDescent="0.15">
      <c r="A21" s="150"/>
      <c r="B21" s="14" t="s">
        <v>132</v>
      </c>
      <c r="C21" s="14" t="s">
        <v>148</v>
      </c>
      <c r="D21" s="114">
        <v>600</v>
      </c>
      <c r="E21" s="115">
        <v>801</v>
      </c>
      <c r="F21" s="153">
        <v>201</v>
      </c>
      <c r="G21" s="42"/>
      <c r="H21" s="150"/>
      <c r="I21" s="14" t="s">
        <v>54</v>
      </c>
      <c r="J21" s="28" t="s">
        <v>56</v>
      </c>
      <c r="K21" s="114">
        <v>6000</v>
      </c>
      <c r="L21" s="115">
        <v>1500</v>
      </c>
      <c r="M21" s="153">
        <v>-4500</v>
      </c>
    </row>
    <row r="22" spans="1:13" ht="13.5" customHeight="1" x14ac:dyDescent="0.15">
      <c r="A22" s="132">
        <v>211</v>
      </c>
      <c r="B22" s="22" t="s">
        <v>47</v>
      </c>
      <c r="C22" s="22"/>
      <c r="D22" s="118">
        <v>223701</v>
      </c>
      <c r="E22" s="244">
        <v>282599</v>
      </c>
      <c r="F22" s="156">
        <v>58898</v>
      </c>
      <c r="G22" s="42"/>
      <c r="H22" s="150"/>
      <c r="I22" s="14" t="s">
        <v>61</v>
      </c>
      <c r="J22" s="28" t="s">
        <v>442</v>
      </c>
      <c r="K22" s="114">
        <v>8000</v>
      </c>
      <c r="L22" s="115">
        <v>10500</v>
      </c>
      <c r="M22" s="153">
        <v>2500</v>
      </c>
    </row>
    <row r="23" spans="1:13" ht="13.5" customHeight="1" x14ac:dyDescent="0.15">
      <c r="A23" s="150"/>
      <c r="B23" s="14" t="s">
        <v>54</v>
      </c>
      <c r="C23" s="14" t="s">
        <v>56</v>
      </c>
      <c r="D23" s="114">
        <v>2708</v>
      </c>
      <c r="E23" s="115"/>
      <c r="F23" s="153">
        <v>-2708</v>
      </c>
      <c r="G23" s="42"/>
      <c r="H23" s="150"/>
      <c r="I23" s="14" t="s">
        <v>40</v>
      </c>
      <c r="J23" s="28" t="s">
        <v>68</v>
      </c>
      <c r="K23" s="114">
        <v>1150</v>
      </c>
      <c r="L23" s="115"/>
      <c r="M23" s="153">
        <v>-1150</v>
      </c>
    </row>
    <row r="24" spans="1:13" ht="13.5" customHeight="1" x14ac:dyDescent="0.15">
      <c r="A24" s="150"/>
      <c r="B24" s="14" t="s">
        <v>96</v>
      </c>
      <c r="C24" s="14" t="s">
        <v>126</v>
      </c>
      <c r="D24" s="114">
        <v>2652</v>
      </c>
      <c r="E24" s="115"/>
      <c r="F24" s="153">
        <v>-2652</v>
      </c>
      <c r="G24" s="42"/>
      <c r="H24" s="150"/>
      <c r="I24" s="14" t="s">
        <v>104</v>
      </c>
      <c r="J24" s="28" t="s">
        <v>74</v>
      </c>
      <c r="K24" s="114">
        <v>6100</v>
      </c>
      <c r="L24" s="115"/>
      <c r="M24" s="153">
        <v>-6100</v>
      </c>
    </row>
    <row r="25" spans="1:13" ht="13.5" customHeight="1" x14ac:dyDescent="0.15">
      <c r="A25" s="150"/>
      <c r="B25" s="14" t="s">
        <v>75</v>
      </c>
      <c r="C25" s="28" t="s">
        <v>81</v>
      </c>
      <c r="D25" s="114">
        <v>36296</v>
      </c>
      <c r="E25" s="115">
        <v>153631</v>
      </c>
      <c r="F25" s="153">
        <v>117335</v>
      </c>
      <c r="G25" s="42"/>
      <c r="H25" s="150"/>
      <c r="I25" s="14" t="s">
        <v>58</v>
      </c>
      <c r="J25" s="28" t="s">
        <v>58</v>
      </c>
      <c r="K25" s="114">
        <v>7000</v>
      </c>
      <c r="L25" s="115">
        <v>2000</v>
      </c>
      <c r="M25" s="153">
        <v>-5000</v>
      </c>
    </row>
    <row r="26" spans="1:13" ht="13.5" customHeight="1" x14ac:dyDescent="0.15">
      <c r="A26" s="150"/>
      <c r="B26" s="14" t="s">
        <v>61</v>
      </c>
      <c r="C26" s="28" t="s">
        <v>442</v>
      </c>
      <c r="D26" s="114">
        <v>1502</v>
      </c>
      <c r="E26" s="115"/>
      <c r="F26" s="153">
        <v>-1502</v>
      </c>
      <c r="G26" s="42"/>
      <c r="H26" s="150"/>
      <c r="I26" s="14" t="s">
        <v>63</v>
      </c>
      <c r="J26" s="28" t="s">
        <v>471</v>
      </c>
      <c r="K26" s="114">
        <v>1997</v>
      </c>
      <c r="L26" s="295"/>
      <c r="M26" s="153">
        <v>-1997</v>
      </c>
    </row>
    <row r="27" spans="1:13" ht="13.5" customHeight="1" x14ac:dyDescent="0.15">
      <c r="A27" s="150"/>
      <c r="B27" s="14" t="s">
        <v>96</v>
      </c>
      <c r="C27" s="28" t="s">
        <v>68</v>
      </c>
      <c r="D27" s="114">
        <v>38671</v>
      </c>
      <c r="E27" s="115"/>
      <c r="F27" s="153">
        <v>-38671</v>
      </c>
      <c r="G27" s="42"/>
      <c r="H27" s="150"/>
      <c r="I27" s="14" t="s">
        <v>65</v>
      </c>
      <c r="J27" s="28" t="s">
        <v>420</v>
      </c>
      <c r="K27" s="114"/>
      <c r="L27" s="295">
        <v>2000</v>
      </c>
      <c r="M27" s="153">
        <v>2000</v>
      </c>
    </row>
    <row r="28" spans="1:13" ht="13.5" customHeight="1" x14ac:dyDescent="0.15">
      <c r="A28" s="150"/>
      <c r="B28" s="14" t="s">
        <v>90</v>
      </c>
      <c r="C28" s="14" t="s">
        <v>90</v>
      </c>
      <c r="D28" s="114"/>
      <c r="E28" s="115">
        <v>12900</v>
      </c>
      <c r="F28" s="153">
        <v>12900</v>
      </c>
      <c r="G28" s="42"/>
      <c r="H28" s="132">
        <v>331</v>
      </c>
      <c r="I28" s="23" t="s">
        <v>383</v>
      </c>
      <c r="J28" s="22"/>
      <c r="K28" s="118">
        <v>5950</v>
      </c>
      <c r="L28" s="244">
        <v>29799</v>
      </c>
      <c r="M28" s="156">
        <v>23849</v>
      </c>
    </row>
    <row r="29" spans="1:13" ht="13.5" customHeight="1" x14ac:dyDescent="0.15">
      <c r="A29" s="150"/>
      <c r="B29" s="14" t="s">
        <v>100</v>
      </c>
      <c r="C29" s="14" t="s">
        <v>101</v>
      </c>
      <c r="D29" s="114">
        <v>19812</v>
      </c>
      <c r="E29" s="115"/>
      <c r="F29" s="153">
        <v>-19812</v>
      </c>
      <c r="G29" s="42"/>
      <c r="H29" s="150"/>
      <c r="I29" s="28" t="s">
        <v>79</v>
      </c>
      <c r="J29" s="28" t="s">
        <v>114</v>
      </c>
      <c r="K29" s="114">
        <v>5950</v>
      </c>
      <c r="L29" s="115">
        <v>14840</v>
      </c>
      <c r="M29" s="153">
        <v>8890</v>
      </c>
    </row>
    <row r="30" spans="1:13" ht="13.5" customHeight="1" x14ac:dyDescent="0.15">
      <c r="A30" s="150"/>
      <c r="B30" s="14" t="s">
        <v>88</v>
      </c>
      <c r="C30" s="28" t="s">
        <v>316</v>
      </c>
      <c r="D30" s="114">
        <v>31008</v>
      </c>
      <c r="E30" s="115">
        <v>33862</v>
      </c>
      <c r="F30" s="153">
        <v>2854</v>
      </c>
      <c r="G30" s="42"/>
      <c r="H30" s="150"/>
      <c r="I30" s="28" t="s">
        <v>65</v>
      </c>
      <c r="J30" s="28" t="s">
        <v>420</v>
      </c>
      <c r="K30" s="114"/>
      <c r="L30" s="115">
        <v>1750</v>
      </c>
      <c r="M30" s="153">
        <v>1750</v>
      </c>
    </row>
    <row r="31" spans="1:13" ht="13.5" customHeight="1" x14ac:dyDescent="0.15">
      <c r="A31" s="150"/>
      <c r="B31" s="14" t="s">
        <v>96</v>
      </c>
      <c r="C31" s="28" t="s">
        <v>89</v>
      </c>
      <c r="D31" s="114">
        <v>7386</v>
      </c>
      <c r="E31" s="115"/>
      <c r="F31" s="153">
        <v>-7386</v>
      </c>
      <c r="G31" s="42"/>
      <c r="H31" s="94"/>
      <c r="I31" s="30" t="s">
        <v>115</v>
      </c>
      <c r="J31" s="30" t="s">
        <v>116</v>
      </c>
      <c r="K31" s="119"/>
      <c r="L31" s="120">
        <v>13209</v>
      </c>
      <c r="M31" s="155">
        <v>13209</v>
      </c>
    </row>
    <row r="32" spans="1:13" ht="18.600000000000001" customHeight="1" x14ac:dyDescent="0.15">
      <c r="A32" s="150"/>
      <c r="B32" s="14" t="s">
        <v>96</v>
      </c>
      <c r="C32" s="28" t="s">
        <v>543</v>
      </c>
      <c r="D32" s="114">
        <v>17852</v>
      </c>
      <c r="E32" s="115"/>
      <c r="F32" s="153">
        <v>-17852</v>
      </c>
      <c r="G32" s="42"/>
      <c r="H32" s="132">
        <v>371</v>
      </c>
      <c r="I32" s="618" t="s">
        <v>545</v>
      </c>
      <c r="J32" s="618"/>
      <c r="K32" s="114">
        <v>0</v>
      </c>
      <c r="L32" s="115">
        <v>300</v>
      </c>
      <c r="M32" s="153">
        <v>300</v>
      </c>
    </row>
    <row r="33" spans="1:13" ht="13.5" customHeight="1" x14ac:dyDescent="0.15">
      <c r="A33" s="150"/>
      <c r="B33" s="14" t="s">
        <v>73</v>
      </c>
      <c r="C33" s="28" t="s">
        <v>73</v>
      </c>
      <c r="D33" s="114"/>
      <c r="E33" s="115">
        <v>1549</v>
      </c>
      <c r="F33" s="153">
        <v>1549</v>
      </c>
      <c r="G33" s="42"/>
      <c r="H33" s="150"/>
      <c r="I33" s="28" t="s">
        <v>132</v>
      </c>
      <c r="J33" s="14" t="s">
        <v>148</v>
      </c>
      <c r="K33" s="114"/>
      <c r="L33" s="115">
        <v>300</v>
      </c>
      <c r="M33" s="153">
        <v>300</v>
      </c>
    </row>
    <row r="34" spans="1:13" ht="13.5" customHeight="1" x14ac:dyDescent="0.15">
      <c r="A34" s="150"/>
      <c r="B34" s="14" t="s">
        <v>96</v>
      </c>
      <c r="C34" s="28" t="s">
        <v>526</v>
      </c>
      <c r="D34" s="114"/>
      <c r="E34" s="115">
        <v>1497</v>
      </c>
      <c r="F34" s="153">
        <v>1497</v>
      </c>
      <c r="G34" s="42"/>
      <c r="H34" s="132">
        <v>425</v>
      </c>
      <c r="I34" s="23" t="s">
        <v>87</v>
      </c>
      <c r="J34" s="22"/>
      <c r="K34" s="118">
        <v>1347</v>
      </c>
      <c r="L34" s="244">
        <v>0</v>
      </c>
      <c r="M34" s="156">
        <v>-1347</v>
      </c>
    </row>
    <row r="35" spans="1:13" ht="13.5" customHeight="1" x14ac:dyDescent="0.15">
      <c r="A35" s="150"/>
      <c r="B35" s="14" t="s">
        <v>58</v>
      </c>
      <c r="C35" s="28" t="s">
        <v>58</v>
      </c>
      <c r="D35" s="114"/>
      <c r="E35" s="115">
        <v>1500</v>
      </c>
      <c r="F35" s="153">
        <v>1500</v>
      </c>
      <c r="G35" s="42"/>
      <c r="H35" s="94"/>
      <c r="I35" s="30" t="s">
        <v>92</v>
      </c>
      <c r="J35" s="29" t="s">
        <v>93</v>
      </c>
      <c r="K35" s="119">
        <v>1347</v>
      </c>
      <c r="L35" s="120"/>
      <c r="M35" s="155">
        <v>-1347</v>
      </c>
    </row>
    <row r="36" spans="1:13" ht="13.5" customHeight="1" x14ac:dyDescent="0.15">
      <c r="A36" s="150"/>
      <c r="B36" s="14" t="s">
        <v>96</v>
      </c>
      <c r="C36" s="28" t="s">
        <v>120</v>
      </c>
      <c r="D36" s="114">
        <v>51510</v>
      </c>
      <c r="E36" s="115">
        <v>77660</v>
      </c>
      <c r="F36" s="153">
        <v>26150</v>
      </c>
      <c r="G36" s="42"/>
      <c r="H36" s="132">
        <v>511</v>
      </c>
      <c r="I36" s="22" t="s">
        <v>432</v>
      </c>
      <c r="J36" s="23"/>
      <c r="K36" s="118">
        <v>0</v>
      </c>
      <c r="L36" s="244">
        <v>33502</v>
      </c>
      <c r="M36" s="156">
        <v>33502</v>
      </c>
    </row>
    <row r="37" spans="1:13" ht="13.5" customHeight="1" x14ac:dyDescent="0.15">
      <c r="A37" s="150"/>
      <c r="B37" s="14" t="s">
        <v>79</v>
      </c>
      <c r="C37" s="28" t="s">
        <v>114</v>
      </c>
      <c r="D37" s="114">
        <v>13300</v>
      </c>
      <c r="E37" s="115"/>
      <c r="F37" s="153">
        <v>-13300</v>
      </c>
      <c r="G37" s="42"/>
      <c r="H37" s="150"/>
      <c r="I37" s="14" t="s">
        <v>54</v>
      </c>
      <c r="J37" s="28" t="s">
        <v>56</v>
      </c>
      <c r="K37" s="114"/>
      <c r="L37" s="115">
        <v>7703</v>
      </c>
      <c r="M37" s="153">
        <v>7703</v>
      </c>
    </row>
    <row r="38" spans="1:13" ht="13.5" customHeight="1" x14ac:dyDescent="0.15">
      <c r="A38" s="150"/>
      <c r="B38" s="14" t="s">
        <v>92</v>
      </c>
      <c r="C38" s="28" t="s">
        <v>154</v>
      </c>
      <c r="D38" s="114">
        <v>1004</v>
      </c>
      <c r="E38" s="115"/>
      <c r="F38" s="153">
        <v>-1004</v>
      </c>
      <c r="G38" s="42"/>
      <c r="H38" s="150"/>
      <c r="I38" s="14" t="s">
        <v>96</v>
      </c>
      <c r="J38" s="28" t="s">
        <v>126</v>
      </c>
      <c r="K38" s="114"/>
      <c r="L38" s="115">
        <v>6502</v>
      </c>
      <c r="M38" s="153">
        <v>6502</v>
      </c>
    </row>
    <row r="39" spans="1:13" ht="13.5" customHeight="1" x14ac:dyDescent="0.15">
      <c r="A39" s="132">
        <v>221</v>
      </c>
      <c r="B39" s="22" t="s">
        <v>59</v>
      </c>
      <c r="C39" s="23"/>
      <c r="D39" s="118">
        <v>15214</v>
      </c>
      <c r="E39" s="244">
        <v>13533</v>
      </c>
      <c r="F39" s="156">
        <v>-1681</v>
      </c>
      <c r="G39" s="42"/>
      <c r="H39" s="150"/>
      <c r="I39" s="14" t="s">
        <v>88</v>
      </c>
      <c r="J39" s="28" t="s">
        <v>57</v>
      </c>
      <c r="K39" s="114"/>
      <c r="L39" s="115">
        <v>3015</v>
      </c>
      <c r="M39" s="153">
        <v>3015</v>
      </c>
    </row>
    <row r="40" spans="1:13" ht="13.5" customHeight="1" x14ac:dyDescent="0.15">
      <c r="A40" s="150"/>
      <c r="B40" s="14" t="s">
        <v>50</v>
      </c>
      <c r="C40" s="28" t="s">
        <v>50</v>
      </c>
      <c r="D40" s="114">
        <v>1503</v>
      </c>
      <c r="E40" s="115"/>
      <c r="F40" s="153">
        <v>-1503</v>
      </c>
      <c r="G40" s="42"/>
      <c r="H40" s="150"/>
      <c r="I40" s="14" t="s">
        <v>58</v>
      </c>
      <c r="J40" s="28" t="s">
        <v>120</v>
      </c>
      <c r="K40" s="114"/>
      <c r="L40" s="115">
        <v>1500</v>
      </c>
      <c r="M40" s="153">
        <v>1500</v>
      </c>
    </row>
    <row r="41" spans="1:13" ht="13.5" customHeight="1" x14ac:dyDescent="0.15">
      <c r="A41" s="150"/>
      <c r="B41" s="14" t="s">
        <v>90</v>
      </c>
      <c r="C41" s="28" t="s">
        <v>90</v>
      </c>
      <c r="D41" s="114">
        <v>13711</v>
      </c>
      <c r="E41" s="115">
        <v>12027</v>
      </c>
      <c r="F41" s="153">
        <v>-1684</v>
      </c>
      <c r="G41" s="42"/>
      <c r="H41" s="150"/>
      <c r="I41" s="14" t="s">
        <v>52</v>
      </c>
      <c r="J41" s="28" t="s">
        <v>60</v>
      </c>
      <c r="K41" s="114"/>
      <c r="L41" s="115">
        <v>2680</v>
      </c>
      <c r="M41" s="153">
        <v>2680</v>
      </c>
    </row>
    <row r="42" spans="1:13" ht="13.5" customHeight="1" x14ac:dyDescent="0.15">
      <c r="A42" s="94"/>
      <c r="B42" s="29" t="s">
        <v>111</v>
      </c>
      <c r="C42" s="30" t="s">
        <v>111</v>
      </c>
      <c r="D42" s="119"/>
      <c r="E42" s="120">
        <v>1506</v>
      </c>
      <c r="F42" s="155">
        <v>1506</v>
      </c>
      <c r="G42" s="42"/>
      <c r="H42" s="94"/>
      <c r="I42" s="29" t="s">
        <v>92</v>
      </c>
      <c r="J42" s="30" t="s">
        <v>445</v>
      </c>
      <c r="K42" s="119"/>
      <c r="L42" s="120">
        <v>12102</v>
      </c>
      <c r="M42" s="155">
        <v>12102</v>
      </c>
    </row>
    <row r="43" spans="1:13" ht="13.5" customHeight="1" x14ac:dyDescent="0.15">
      <c r="A43" s="150">
        <v>281</v>
      </c>
      <c r="B43" s="14" t="s">
        <v>48</v>
      </c>
      <c r="C43" s="14"/>
      <c r="D43" s="114">
        <v>38502</v>
      </c>
      <c r="E43" s="115">
        <v>19562</v>
      </c>
      <c r="F43" s="153">
        <v>-18940</v>
      </c>
      <c r="G43" s="42"/>
      <c r="H43" s="132">
        <v>512</v>
      </c>
      <c r="I43" s="22" t="s">
        <v>528</v>
      </c>
      <c r="J43" s="23"/>
      <c r="K43" s="118">
        <v>0</v>
      </c>
      <c r="L43" s="244">
        <v>1481</v>
      </c>
      <c r="M43" s="156">
        <v>1481</v>
      </c>
    </row>
    <row r="44" spans="1:13" ht="13.5" customHeight="1" x14ac:dyDescent="0.15">
      <c r="A44" s="150"/>
      <c r="B44" s="14" t="s">
        <v>54</v>
      </c>
      <c r="C44" s="28" t="s">
        <v>429</v>
      </c>
      <c r="D44" s="114">
        <v>14214</v>
      </c>
      <c r="E44" s="115">
        <v>3996</v>
      </c>
      <c r="F44" s="153">
        <v>-10218</v>
      </c>
      <c r="G44" s="42"/>
      <c r="H44" s="94"/>
      <c r="I44" s="29" t="s">
        <v>79</v>
      </c>
      <c r="J44" s="30" t="s">
        <v>114</v>
      </c>
      <c r="K44" s="119"/>
      <c r="L44" s="120">
        <v>1481</v>
      </c>
      <c r="M44" s="155">
        <v>1481</v>
      </c>
    </row>
    <row r="45" spans="1:13" ht="13.5" customHeight="1" x14ac:dyDescent="0.15">
      <c r="A45" s="150"/>
      <c r="B45" s="14" t="s">
        <v>96</v>
      </c>
      <c r="C45" s="28" t="s">
        <v>469</v>
      </c>
      <c r="D45" s="114">
        <v>10004</v>
      </c>
      <c r="E45" s="115"/>
      <c r="F45" s="153">
        <v>-10004</v>
      </c>
      <c r="G45" s="42"/>
      <c r="H45" s="132">
        <v>541</v>
      </c>
      <c r="I45" s="22" t="s">
        <v>464</v>
      </c>
      <c r="J45" s="23"/>
      <c r="K45" s="118">
        <v>1190</v>
      </c>
      <c r="L45" s="244">
        <v>0</v>
      </c>
      <c r="M45" s="156">
        <v>-1190</v>
      </c>
    </row>
    <row r="46" spans="1:13" ht="13.5" customHeight="1" x14ac:dyDescent="0.15">
      <c r="A46" s="150"/>
      <c r="B46" s="14" t="s">
        <v>96</v>
      </c>
      <c r="C46" s="28" t="s">
        <v>55</v>
      </c>
      <c r="D46" s="114">
        <v>1352</v>
      </c>
      <c r="E46" s="115"/>
      <c r="F46" s="153">
        <v>-1352</v>
      </c>
      <c r="G46" s="42"/>
      <c r="H46" s="94"/>
      <c r="I46" s="29" t="s">
        <v>430</v>
      </c>
      <c r="J46" s="30" t="s">
        <v>431</v>
      </c>
      <c r="K46" s="119">
        <v>1190</v>
      </c>
      <c r="L46" s="120"/>
      <c r="M46" s="155">
        <v>-1190</v>
      </c>
    </row>
    <row r="47" spans="1:13" ht="13.5" customHeight="1" x14ac:dyDescent="0.15">
      <c r="A47" s="150"/>
      <c r="B47" s="14" t="s">
        <v>50</v>
      </c>
      <c r="C47" s="28" t="s">
        <v>50</v>
      </c>
      <c r="D47" s="114"/>
      <c r="E47" s="115">
        <v>1002</v>
      </c>
      <c r="F47" s="153">
        <v>1002</v>
      </c>
      <c r="G47" s="42"/>
      <c r="H47" s="132"/>
      <c r="I47" s="22"/>
      <c r="J47" s="22"/>
      <c r="K47" s="22"/>
      <c r="L47" s="22"/>
      <c r="M47" s="60"/>
    </row>
    <row r="48" spans="1:13" ht="13.5" customHeight="1" x14ac:dyDescent="0.15">
      <c r="A48" s="150"/>
      <c r="B48" s="14" t="s">
        <v>61</v>
      </c>
      <c r="C48" s="28" t="s">
        <v>442</v>
      </c>
      <c r="D48" s="114"/>
      <c r="E48" s="115">
        <v>3524</v>
      </c>
      <c r="F48" s="153">
        <v>3524</v>
      </c>
      <c r="G48" s="42"/>
      <c r="H48" s="150"/>
      <c r="I48" s="14"/>
      <c r="J48" s="14"/>
      <c r="K48" s="14"/>
      <c r="L48" s="14"/>
      <c r="M48" s="61"/>
    </row>
    <row r="49" spans="1:13" ht="13.5" customHeight="1" x14ac:dyDescent="0.15">
      <c r="A49" s="150"/>
      <c r="B49" s="14" t="s">
        <v>90</v>
      </c>
      <c r="C49" s="28" t="s">
        <v>90</v>
      </c>
      <c r="D49" s="114"/>
      <c r="E49" s="115">
        <v>5591</v>
      </c>
      <c r="F49" s="153">
        <v>5591</v>
      </c>
      <c r="G49" s="42"/>
      <c r="H49" s="150"/>
      <c r="I49" s="14"/>
      <c r="J49" s="14"/>
      <c r="K49" s="14"/>
      <c r="L49" s="14"/>
      <c r="M49" s="61"/>
    </row>
    <row r="50" spans="1:13" ht="13.5" customHeight="1" x14ac:dyDescent="0.15">
      <c r="A50" s="150"/>
      <c r="B50" s="28" t="s">
        <v>88</v>
      </c>
      <c r="C50" s="28" t="s">
        <v>89</v>
      </c>
      <c r="D50" s="114"/>
      <c r="E50" s="115">
        <v>2027</v>
      </c>
      <c r="F50" s="153">
        <v>2027</v>
      </c>
      <c r="G50" s="42"/>
      <c r="H50" s="150"/>
      <c r="I50" s="14"/>
      <c r="J50" s="14"/>
      <c r="K50" s="14"/>
      <c r="L50" s="14"/>
      <c r="M50" s="61"/>
    </row>
    <row r="51" spans="1:13" ht="13.5" customHeight="1" x14ac:dyDescent="0.15">
      <c r="A51" s="150"/>
      <c r="B51" s="28" t="s">
        <v>58</v>
      </c>
      <c r="C51" s="28" t="s">
        <v>58</v>
      </c>
      <c r="D51" s="114">
        <v>4400</v>
      </c>
      <c r="E51" s="115"/>
      <c r="F51" s="153">
        <v>-4400</v>
      </c>
      <c r="G51" s="42"/>
      <c r="H51" s="150"/>
      <c r="I51" s="14"/>
      <c r="J51" s="14"/>
      <c r="K51" s="14"/>
      <c r="L51" s="14"/>
      <c r="M51" s="61"/>
    </row>
    <row r="52" spans="1:13" ht="13.5" customHeight="1" x14ac:dyDescent="0.15">
      <c r="A52" s="150"/>
      <c r="B52" s="14" t="s">
        <v>111</v>
      </c>
      <c r="C52" s="28" t="s">
        <v>111</v>
      </c>
      <c r="D52" s="114">
        <v>6030</v>
      </c>
      <c r="E52" s="115">
        <v>3422</v>
      </c>
      <c r="F52" s="153">
        <v>-2608</v>
      </c>
      <c r="G52" s="42"/>
      <c r="H52" s="150"/>
      <c r="I52" s="14"/>
      <c r="J52" s="14"/>
      <c r="K52" s="14"/>
      <c r="L52" s="14"/>
      <c r="M52" s="61"/>
    </row>
    <row r="53" spans="1:13" ht="13.5" customHeight="1" x14ac:dyDescent="0.15">
      <c r="A53" s="94"/>
      <c r="B53" s="29" t="s">
        <v>115</v>
      </c>
      <c r="C53" s="30" t="s">
        <v>116</v>
      </c>
      <c r="D53" s="119">
        <v>2502</v>
      </c>
      <c r="E53" s="120"/>
      <c r="F53" s="155">
        <v>-2502</v>
      </c>
      <c r="G53" s="42"/>
      <c r="H53" s="150"/>
      <c r="I53" s="14"/>
      <c r="J53" s="14"/>
      <c r="K53" s="14"/>
      <c r="L53" s="14"/>
      <c r="M53" s="61"/>
    </row>
    <row r="54" spans="1:13" ht="13.5" customHeight="1" x14ac:dyDescent="0.15">
      <c r="A54" s="132"/>
      <c r="B54" s="22"/>
      <c r="C54" s="22"/>
      <c r="D54" s="22"/>
      <c r="E54" s="22"/>
      <c r="F54" s="273"/>
      <c r="G54" s="42"/>
      <c r="H54" s="150"/>
      <c r="I54" s="14"/>
      <c r="J54" s="14"/>
      <c r="K54" s="14"/>
      <c r="L54" s="14"/>
      <c r="M54" s="61"/>
    </row>
    <row r="55" spans="1:13" ht="13.5" customHeight="1" x14ac:dyDescent="0.15">
      <c r="A55" s="150"/>
      <c r="B55" s="14"/>
      <c r="C55" s="14"/>
      <c r="D55" s="14"/>
      <c r="E55" s="14"/>
      <c r="F55" s="164"/>
      <c r="G55" s="42"/>
      <c r="H55" s="150"/>
      <c r="I55" s="14"/>
      <c r="J55" s="14"/>
      <c r="K55" s="14"/>
      <c r="L55" s="14"/>
      <c r="M55" s="61"/>
    </row>
    <row r="56" spans="1:13" ht="13.5" customHeight="1" x14ac:dyDescent="0.15">
      <c r="A56" s="150"/>
      <c r="B56" s="14"/>
      <c r="C56" s="14"/>
      <c r="D56" s="14"/>
      <c r="E56" s="14"/>
      <c r="F56" s="164"/>
      <c r="G56" s="42"/>
      <c r="H56" s="150"/>
      <c r="I56" s="14"/>
      <c r="J56" s="14"/>
      <c r="K56" s="14"/>
      <c r="L56" s="14"/>
      <c r="M56" s="61"/>
    </row>
    <row r="57" spans="1:13" ht="13.5" customHeight="1" x14ac:dyDescent="0.15">
      <c r="A57" s="150"/>
      <c r="B57" s="14"/>
      <c r="C57" s="14"/>
      <c r="D57" s="14"/>
      <c r="E57" s="14"/>
      <c r="F57" s="164"/>
      <c r="G57" s="42"/>
      <c r="H57" s="150"/>
      <c r="I57" s="14"/>
      <c r="J57" s="14"/>
      <c r="K57" s="14"/>
      <c r="L57" s="14"/>
      <c r="M57" s="61"/>
    </row>
    <row r="58" spans="1:13" ht="13.5" customHeight="1" x14ac:dyDescent="0.15">
      <c r="A58" s="150"/>
      <c r="B58" s="14"/>
      <c r="C58" s="14"/>
      <c r="D58" s="14"/>
      <c r="E58" s="14"/>
      <c r="F58" s="164"/>
      <c r="G58" s="42"/>
      <c r="H58" s="150"/>
      <c r="I58" s="14"/>
      <c r="J58" s="14"/>
      <c r="K58" s="14"/>
      <c r="L58" s="14"/>
      <c r="M58" s="61"/>
    </row>
    <row r="59" spans="1:13" ht="13.5" customHeight="1" x14ac:dyDescent="0.15">
      <c r="A59" s="150"/>
      <c r="B59" s="14"/>
      <c r="C59" s="14"/>
      <c r="D59" s="14"/>
      <c r="E59" s="14"/>
      <c r="F59" s="164"/>
      <c r="G59" s="42"/>
      <c r="H59" s="150"/>
      <c r="I59" s="14"/>
      <c r="J59" s="14"/>
      <c r="K59" s="14"/>
      <c r="L59" s="14"/>
      <c r="M59" s="61"/>
    </row>
    <row r="60" spans="1:13" ht="13.5" customHeight="1" x14ac:dyDescent="0.15">
      <c r="A60" s="94"/>
      <c r="B60" s="29"/>
      <c r="C60" s="29"/>
      <c r="D60" s="29"/>
      <c r="E60" s="29"/>
      <c r="F60" s="168"/>
      <c r="G60" s="42"/>
      <c r="H60" s="94"/>
      <c r="I60" s="29"/>
      <c r="J60" s="29"/>
      <c r="K60" s="29"/>
      <c r="L60" s="29"/>
      <c r="M60" s="170"/>
    </row>
    <row r="61" spans="1:13" ht="13.5" customHeight="1" x14ac:dyDescent="0.15">
      <c r="G61" s="42"/>
    </row>
    <row r="62" spans="1:13" ht="13.5" customHeight="1" x14ac:dyDescent="0.15"/>
    <row r="63" spans="1:13" ht="13.5" customHeight="1" x14ac:dyDescent="0.15"/>
    <row r="65" spans="1:12" ht="12.9" customHeight="1" x14ac:dyDescent="0.15">
      <c r="H65" s="14"/>
      <c r="I65" s="14"/>
      <c r="J65" s="14"/>
      <c r="K65" s="14"/>
      <c r="L65" s="14"/>
    </row>
    <row r="66" spans="1:12" ht="12.9" customHeight="1" x14ac:dyDescent="0.15">
      <c r="H66" s="14"/>
      <c r="I66" s="14"/>
      <c r="J66" s="14"/>
      <c r="K66" s="14"/>
      <c r="L66" s="14"/>
    </row>
    <row r="67" spans="1:12" ht="12.9" customHeight="1" x14ac:dyDescent="0.15">
      <c r="H67" s="14"/>
      <c r="I67" s="14"/>
      <c r="J67" s="14"/>
      <c r="K67" s="14"/>
      <c r="L67" s="14"/>
    </row>
    <row r="68" spans="1:12" ht="12.9" customHeight="1" x14ac:dyDescent="0.15">
      <c r="H68" s="14"/>
      <c r="I68" s="14"/>
      <c r="J68" s="14"/>
      <c r="K68" s="14"/>
      <c r="L68" s="14"/>
    </row>
    <row r="69" spans="1:12" ht="12.9" customHeight="1" x14ac:dyDescent="0.15">
      <c r="H69" s="14"/>
      <c r="I69" s="14"/>
      <c r="J69" s="14"/>
      <c r="K69" s="14"/>
      <c r="L69" s="14"/>
    </row>
    <row r="70" spans="1:12" ht="12.9" customHeight="1" x14ac:dyDescent="0.15">
      <c r="A70" s="14"/>
      <c r="B70" s="14"/>
      <c r="C70" s="621"/>
      <c r="D70" s="621"/>
      <c r="E70" s="621"/>
      <c r="F70" s="621"/>
      <c r="H70" s="14"/>
      <c r="I70" s="14"/>
      <c r="J70" s="14"/>
      <c r="K70" s="14"/>
      <c r="L70" s="14"/>
    </row>
    <row r="71" spans="1:12" ht="12.9" customHeight="1" x14ac:dyDescent="0.15">
      <c r="H71" s="14"/>
      <c r="I71" s="14"/>
      <c r="J71" s="14"/>
      <c r="K71" s="14"/>
      <c r="L71" s="14"/>
    </row>
    <row r="72" spans="1:12" ht="12.9" customHeight="1" x14ac:dyDescent="0.15">
      <c r="H72" s="14"/>
      <c r="I72" s="14"/>
      <c r="J72" s="14"/>
      <c r="K72" s="14"/>
      <c r="L72" s="14"/>
    </row>
    <row r="73" spans="1:12" ht="12.9" customHeight="1" x14ac:dyDescent="0.15">
      <c r="H73" s="14"/>
      <c r="I73" s="14"/>
      <c r="J73" s="14"/>
      <c r="K73" s="14"/>
      <c r="L73" s="14"/>
    </row>
    <row r="74" spans="1:12" ht="12.9" customHeight="1" x14ac:dyDescent="0.15">
      <c r="H74" s="14"/>
      <c r="I74" s="14"/>
      <c r="J74" s="14"/>
      <c r="K74" s="14"/>
      <c r="L74" s="14"/>
    </row>
    <row r="75" spans="1:12" ht="12.9" customHeight="1" x14ac:dyDescent="0.15">
      <c r="H75" s="14"/>
      <c r="I75" s="14"/>
      <c r="J75" s="14"/>
      <c r="K75" s="14"/>
      <c r="L75" s="14"/>
    </row>
    <row r="76" spans="1:12" ht="12.9" customHeight="1" x14ac:dyDescent="0.15">
      <c r="H76" s="14"/>
      <c r="I76" s="14"/>
      <c r="J76" s="14"/>
      <c r="K76" s="14"/>
      <c r="L76" s="14"/>
    </row>
    <row r="77" spans="1:12" ht="12.9" customHeight="1" x14ac:dyDescent="0.15">
      <c r="H77" s="14"/>
      <c r="I77" s="14"/>
      <c r="J77" s="14"/>
      <c r="K77" s="14"/>
      <c r="L77" s="14"/>
    </row>
    <row r="78" spans="1:12" ht="12.9" customHeight="1" x14ac:dyDescent="0.15">
      <c r="H78" s="14"/>
      <c r="I78" s="14"/>
      <c r="J78" s="14"/>
      <c r="K78" s="14"/>
      <c r="L78" s="14"/>
    </row>
    <row r="79" spans="1:12" ht="12.9" customHeight="1" x14ac:dyDescent="0.15">
      <c r="H79" s="14"/>
      <c r="I79" s="14"/>
      <c r="J79" s="14"/>
      <c r="K79" s="14"/>
      <c r="L79" s="14"/>
    </row>
    <row r="80" spans="1:12" ht="12.9" customHeight="1" x14ac:dyDescent="0.15">
      <c r="H80" s="14"/>
      <c r="I80" s="14"/>
      <c r="J80" s="14"/>
      <c r="K80" s="14"/>
      <c r="L80" s="14"/>
    </row>
    <row r="81" spans="8:12" ht="12.9" customHeight="1" x14ac:dyDescent="0.15">
      <c r="H81" s="14"/>
      <c r="I81" s="14"/>
      <c r="J81" s="14"/>
      <c r="K81" s="14"/>
      <c r="L81" s="14"/>
    </row>
    <row r="82" spans="8:12" ht="12.9" customHeight="1" x14ac:dyDescent="0.15">
      <c r="H82" s="14"/>
      <c r="I82" s="14"/>
      <c r="J82" s="14"/>
      <c r="K82" s="14"/>
      <c r="L82" s="14"/>
    </row>
    <row r="83" spans="8:12" ht="12.9" customHeight="1" x14ac:dyDescent="0.15">
      <c r="H83" s="14"/>
      <c r="I83" s="14"/>
      <c r="J83" s="14"/>
      <c r="K83" s="14"/>
      <c r="L83" s="14"/>
    </row>
    <row r="84" spans="8:12" ht="12.9" customHeight="1" x14ac:dyDescent="0.15">
      <c r="H84" s="14"/>
      <c r="I84" s="14"/>
      <c r="J84" s="14"/>
      <c r="K84" s="14"/>
      <c r="L84" s="14"/>
    </row>
    <row r="85" spans="8:12" ht="12.9" customHeight="1" x14ac:dyDescent="0.15">
      <c r="H85" s="14"/>
      <c r="I85" s="14"/>
      <c r="J85" s="14"/>
      <c r="K85" s="14"/>
      <c r="L85" s="14"/>
    </row>
    <row r="86" spans="8:12" ht="12.9" customHeight="1" x14ac:dyDescent="0.15">
      <c r="H86" s="14"/>
      <c r="I86" s="14"/>
      <c r="J86" s="14"/>
      <c r="K86" s="14"/>
      <c r="L86" s="14"/>
    </row>
    <row r="87" spans="8:12" ht="12.9" customHeight="1" x14ac:dyDescent="0.15">
      <c r="H87" s="14"/>
      <c r="I87" s="14"/>
      <c r="J87" s="14"/>
      <c r="K87" s="14"/>
      <c r="L87" s="14"/>
    </row>
    <row r="88" spans="8:12" ht="12.9" customHeight="1" x14ac:dyDescent="0.15">
      <c r="H88" s="14"/>
      <c r="I88" s="14"/>
      <c r="J88" s="14"/>
      <c r="K88" s="14"/>
      <c r="L88" s="14"/>
    </row>
    <row r="89" spans="8:12" ht="12" customHeight="1" x14ac:dyDescent="0.15">
      <c r="H89" s="14"/>
      <c r="I89" s="14"/>
      <c r="J89" s="14"/>
      <c r="K89" s="14"/>
      <c r="L89" s="14"/>
    </row>
  </sheetData>
  <mergeCells count="8">
    <mergeCell ref="C70:F70"/>
    <mergeCell ref="A2:F2"/>
    <mergeCell ref="A3:C3"/>
    <mergeCell ref="I32:J32"/>
    <mergeCell ref="H2:M2"/>
    <mergeCell ref="H3:J3"/>
    <mergeCell ref="A4:C4"/>
    <mergeCell ref="A1:F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&amp;C-32-</oddFooter>
  </headerFooter>
  <rowBreaks count="1" manualBreakCount="1">
    <brk id="63" max="12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view="pageBreakPreview" zoomScaleNormal="100" workbookViewId="0">
      <selection sqref="A1:D1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6" width="6.44140625" style="10" bestFit="1" customWidth="1"/>
    <col min="17" max="17" width="2.77734375" style="1" customWidth="1"/>
    <col min="18" max="18" width="3" style="10" bestFit="1" customWidth="1"/>
    <col min="19" max="16384" width="9" style="1"/>
  </cols>
  <sheetData>
    <row r="1" spans="1:15" ht="15" customHeight="1" x14ac:dyDescent="0.2">
      <c r="A1" s="533" t="s">
        <v>26</v>
      </c>
      <c r="B1" s="533"/>
      <c r="C1" s="533"/>
      <c r="D1" s="533"/>
    </row>
    <row r="2" spans="1:15" ht="15" customHeight="1" x14ac:dyDescent="0.2">
      <c r="A2" s="534" t="s">
        <v>22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80" t="s">
        <v>14</v>
      </c>
      <c r="C5" s="580"/>
      <c r="D5" s="580" t="s">
        <v>15</v>
      </c>
      <c r="E5" s="580"/>
      <c r="F5" s="580" t="s">
        <v>16</v>
      </c>
      <c r="G5" s="580"/>
      <c r="H5" s="580" t="s">
        <v>8</v>
      </c>
      <c r="I5" s="580"/>
      <c r="J5" s="580" t="s">
        <v>9</v>
      </c>
      <c r="K5" s="580"/>
    </row>
    <row r="6" spans="1:15" s="2" customFormat="1" ht="15" customHeight="1" x14ac:dyDescent="0.2">
      <c r="A6" s="532"/>
      <c r="B6" s="103" t="s">
        <v>12</v>
      </c>
      <c r="C6" s="104" t="s">
        <v>13</v>
      </c>
      <c r="D6" s="105" t="s">
        <v>12</v>
      </c>
      <c r="E6" s="104" t="s">
        <v>13</v>
      </c>
      <c r="F6" s="103" t="s">
        <v>12</v>
      </c>
      <c r="G6" s="106" t="s">
        <v>13</v>
      </c>
      <c r="H6" s="105" t="s">
        <v>12</v>
      </c>
      <c r="I6" s="104" t="s">
        <v>13</v>
      </c>
      <c r="J6" s="103" t="s">
        <v>12</v>
      </c>
      <c r="K6" s="106" t="s">
        <v>13</v>
      </c>
    </row>
    <row r="7" spans="1:15" ht="15" customHeight="1" x14ac:dyDescent="0.2">
      <c r="A7" s="506" t="s">
        <v>594</v>
      </c>
      <c r="B7" s="12"/>
      <c r="C7" s="85"/>
      <c r="D7" s="102"/>
      <c r="E7" s="101"/>
      <c r="F7" s="3">
        <v>3068</v>
      </c>
      <c r="G7" s="88">
        <v>33368</v>
      </c>
      <c r="H7" s="87">
        <v>3</v>
      </c>
      <c r="I7" s="84">
        <v>7200</v>
      </c>
      <c r="J7" s="87">
        <v>3071</v>
      </c>
      <c r="K7" s="86">
        <v>40568</v>
      </c>
    </row>
    <row r="8" spans="1:15" ht="15" customHeight="1" x14ac:dyDescent="0.2">
      <c r="A8" s="506" t="s">
        <v>589</v>
      </c>
      <c r="B8" s="12"/>
      <c r="C8" s="85"/>
      <c r="D8" s="102"/>
      <c r="E8" s="101"/>
      <c r="F8" s="3">
        <v>3342</v>
      </c>
      <c r="G8" s="86">
        <v>36830</v>
      </c>
      <c r="H8" s="89"/>
      <c r="I8" s="101"/>
      <c r="J8" s="87">
        <v>3342</v>
      </c>
      <c r="K8" s="86">
        <v>36830</v>
      </c>
    </row>
    <row r="9" spans="1:15" ht="15" customHeight="1" x14ac:dyDescent="0.2">
      <c r="A9" s="506" t="s">
        <v>576</v>
      </c>
      <c r="B9" s="12"/>
      <c r="C9" s="85"/>
      <c r="D9" s="102"/>
      <c r="E9" s="101"/>
      <c r="F9" s="3">
        <v>2528</v>
      </c>
      <c r="G9" s="86">
        <v>26123</v>
      </c>
      <c r="H9" s="87">
        <v>20</v>
      </c>
      <c r="I9" s="84">
        <v>3992</v>
      </c>
      <c r="J9" s="87">
        <v>2548</v>
      </c>
      <c r="K9" s="86">
        <v>30115</v>
      </c>
    </row>
    <row r="10" spans="1:15" ht="15" customHeight="1" x14ac:dyDescent="0.2">
      <c r="A10" s="506" t="s">
        <v>577</v>
      </c>
      <c r="B10" s="12"/>
      <c r="C10" s="85"/>
      <c r="D10" s="102"/>
      <c r="E10" s="101"/>
      <c r="F10" s="3">
        <v>2669</v>
      </c>
      <c r="G10" s="86">
        <v>27832</v>
      </c>
      <c r="H10" s="87">
        <v>4</v>
      </c>
      <c r="I10" s="84">
        <v>552</v>
      </c>
      <c r="J10" s="87">
        <v>2673</v>
      </c>
      <c r="K10" s="86">
        <v>28384</v>
      </c>
    </row>
    <row r="11" spans="1:15" ht="15" customHeight="1" x14ac:dyDescent="0.2">
      <c r="A11" s="506" t="s">
        <v>590</v>
      </c>
      <c r="B11" s="12"/>
      <c r="C11" s="85"/>
      <c r="D11" s="102"/>
      <c r="E11" s="101"/>
      <c r="F11" s="3">
        <v>2717</v>
      </c>
      <c r="G11" s="86">
        <v>31674</v>
      </c>
      <c r="H11" s="87"/>
      <c r="I11" s="84"/>
      <c r="J11" s="87">
        <v>2717</v>
      </c>
      <c r="K11" s="86">
        <v>31674</v>
      </c>
    </row>
    <row r="12" spans="1:15" ht="15" customHeight="1" x14ac:dyDescent="0.2">
      <c r="A12" s="506" t="s">
        <v>579</v>
      </c>
      <c r="B12" s="12"/>
      <c r="C12" s="85"/>
      <c r="D12" s="102"/>
      <c r="E12" s="101"/>
      <c r="F12" s="3">
        <v>2471</v>
      </c>
      <c r="G12" s="86">
        <v>19093</v>
      </c>
      <c r="H12" s="87">
        <v>2</v>
      </c>
      <c r="I12" s="84">
        <v>276</v>
      </c>
      <c r="J12" s="87">
        <v>2473</v>
      </c>
      <c r="K12" s="86">
        <v>19369</v>
      </c>
    </row>
    <row r="13" spans="1:15" ht="15" customHeight="1" x14ac:dyDescent="0.2">
      <c r="A13" s="506" t="s">
        <v>580</v>
      </c>
      <c r="B13" s="12"/>
      <c r="C13" s="85"/>
      <c r="D13" s="102"/>
      <c r="E13" s="101"/>
      <c r="F13" s="3">
        <v>3237</v>
      </c>
      <c r="G13" s="86">
        <v>26563</v>
      </c>
      <c r="H13" s="87"/>
      <c r="I13" s="84"/>
      <c r="J13" s="87">
        <v>3237</v>
      </c>
      <c r="K13" s="86">
        <v>26563</v>
      </c>
    </row>
    <row r="14" spans="1:15" ht="15" customHeight="1" x14ac:dyDescent="0.2">
      <c r="A14" s="507" t="s">
        <v>581</v>
      </c>
      <c r="B14" s="281"/>
      <c r="C14" s="282"/>
      <c r="D14" s="281"/>
      <c r="E14" s="282"/>
      <c r="F14" s="87">
        <v>2456</v>
      </c>
      <c r="G14" s="86">
        <v>20400</v>
      </c>
      <c r="H14" s="281"/>
      <c r="I14" s="282"/>
      <c r="J14" s="87">
        <v>2456</v>
      </c>
      <c r="K14" s="86">
        <v>20400</v>
      </c>
    </row>
    <row r="15" spans="1:15" ht="15" customHeight="1" x14ac:dyDescent="0.2">
      <c r="A15" s="507" t="s">
        <v>593</v>
      </c>
      <c r="B15" s="281"/>
      <c r="C15" s="282"/>
      <c r="D15" s="281"/>
      <c r="E15" s="282"/>
      <c r="F15" s="87">
        <v>2257</v>
      </c>
      <c r="G15" s="86">
        <v>17645</v>
      </c>
      <c r="H15" s="281">
        <v>1</v>
      </c>
      <c r="I15" s="282">
        <v>138</v>
      </c>
      <c r="J15" s="87">
        <v>2258</v>
      </c>
      <c r="K15" s="86">
        <v>17783</v>
      </c>
    </row>
    <row r="16" spans="1:15" ht="15" customHeight="1" x14ac:dyDescent="0.2">
      <c r="A16" s="507" t="s">
        <v>583</v>
      </c>
      <c r="B16" s="281"/>
      <c r="C16" s="282"/>
      <c r="D16" s="281"/>
      <c r="E16" s="282"/>
      <c r="F16" s="87">
        <v>2295</v>
      </c>
      <c r="G16" s="86">
        <v>15760</v>
      </c>
      <c r="H16" s="281"/>
      <c r="I16" s="282"/>
      <c r="J16" s="87">
        <v>2295</v>
      </c>
      <c r="K16" s="86">
        <v>15760</v>
      </c>
    </row>
    <row r="17" spans="1:15" ht="15" customHeight="1" x14ac:dyDescent="0.2">
      <c r="A17" s="537" t="s">
        <v>379</v>
      </c>
      <c r="B17" s="537"/>
      <c r="C17" s="537"/>
      <c r="D17" s="537"/>
      <c r="E17" s="537"/>
      <c r="F17" s="537"/>
      <c r="G17" s="537"/>
      <c r="H17" s="537"/>
    </row>
    <row r="18" spans="1:15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31" t="s">
        <v>21</v>
      </c>
      <c r="O18" s="531"/>
    </row>
    <row r="19" spans="1:15" ht="15" customHeight="1" x14ac:dyDescent="0.2">
      <c r="A19" s="9" t="s">
        <v>11</v>
      </c>
      <c r="B19" s="581" t="s">
        <v>3</v>
      </c>
      <c r="C19" s="582"/>
      <c r="D19" s="581" t="s">
        <v>4</v>
      </c>
      <c r="E19" s="582"/>
      <c r="F19" s="581" t="s">
        <v>4</v>
      </c>
      <c r="G19" s="582"/>
      <c r="H19" s="581" t="s">
        <v>4</v>
      </c>
      <c r="I19" s="582"/>
      <c r="J19" s="581" t="s">
        <v>4</v>
      </c>
      <c r="K19" s="582"/>
      <c r="L19" s="581" t="s">
        <v>4</v>
      </c>
      <c r="M19" s="582"/>
      <c r="N19" s="583" t="s">
        <v>20</v>
      </c>
      <c r="O19" s="583"/>
    </row>
    <row r="20" spans="1:15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</row>
    <row r="21" spans="1:15" ht="15" customHeight="1" x14ac:dyDescent="0.2">
      <c r="A21" s="506" t="s">
        <v>594</v>
      </c>
      <c r="B21" s="3"/>
      <c r="C21" s="86"/>
      <c r="D21" s="87"/>
      <c r="E21" s="86"/>
      <c r="F21" s="3"/>
      <c r="G21" s="86"/>
      <c r="H21" s="87">
        <v>3</v>
      </c>
      <c r="I21" s="16">
        <v>7200</v>
      </c>
      <c r="J21" s="3"/>
      <c r="K21" s="86"/>
      <c r="L21" s="87"/>
      <c r="M21" s="16"/>
      <c r="N21" s="87">
        <v>3068</v>
      </c>
      <c r="O21" s="86">
        <v>33368</v>
      </c>
    </row>
    <row r="22" spans="1:15" ht="15" customHeight="1" x14ac:dyDescent="0.2">
      <c r="A22" s="506" t="s">
        <v>589</v>
      </c>
      <c r="B22" s="3"/>
      <c r="C22" s="86"/>
      <c r="D22" s="87"/>
      <c r="E22" s="86"/>
      <c r="F22" s="3"/>
      <c r="G22" s="86"/>
      <c r="H22" s="87"/>
      <c r="I22" s="16"/>
      <c r="J22" s="3"/>
      <c r="K22" s="86"/>
      <c r="L22" s="87"/>
      <c r="M22" s="16"/>
      <c r="N22" s="87">
        <v>3342</v>
      </c>
      <c r="O22" s="86">
        <v>36830</v>
      </c>
    </row>
    <row r="23" spans="1:15" ht="15" customHeight="1" x14ac:dyDescent="0.2">
      <c r="A23" s="506" t="s">
        <v>576</v>
      </c>
      <c r="B23" s="3"/>
      <c r="C23" s="86"/>
      <c r="D23" s="87"/>
      <c r="E23" s="86"/>
      <c r="F23" s="3"/>
      <c r="G23" s="86"/>
      <c r="H23" s="87"/>
      <c r="I23" s="16"/>
      <c r="J23" s="3"/>
      <c r="K23" s="86"/>
      <c r="L23" s="87">
        <v>20</v>
      </c>
      <c r="M23" s="16">
        <v>3992</v>
      </c>
      <c r="N23" s="87">
        <v>2528</v>
      </c>
      <c r="O23" s="86">
        <v>26123</v>
      </c>
    </row>
    <row r="24" spans="1:15" ht="15" customHeight="1" x14ac:dyDescent="0.2">
      <c r="A24" s="506" t="s">
        <v>577</v>
      </c>
      <c r="B24" s="3"/>
      <c r="C24" s="86"/>
      <c r="D24" s="87"/>
      <c r="E24" s="86"/>
      <c r="F24" s="3"/>
      <c r="G24" s="86"/>
      <c r="H24" s="87"/>
      <c r="I24" s="16"/>
      <c r="J24" s="3"/>
      <c r="K24" s="86"/>
      <c r="L24" s="87">
        <v>4</v>
      </c>
      <c r="M24" s="16">
        <v>552</v>
      </c>
      <c r="N24" s="87">
        <v>2669</v>
      </c>
      <c r="O24" s="86">
        <v>27832</v>
      </c>
    </row>
    <row r="25" spans="1:15" ht="15" customHeight="1" x14ac:dyDescent="0.2">
      <c r="A25" s="506" t="s">
        <v>590</v>
      </c>
      <c r="B25" s="3"/>
      <c r="C25" s="86"/>
      <c r="D25" s="87"/>
      <c r="E25" s="86"/>
      <c r="F25" s="3"/>
      <c r="G25" s="86"/>
      <c r="H25" s="87"/>
      <c r="I25" s="16"/>
      <c r="J25" s="3"/>
      <c r="K25" s="86"/>
      <c r="L25" s="87"/>
      <c r="M25" s="16"/>
      <c r="N25" s="87">
        <v>2717</v>
      </c>
      <c r="O25" s="86">
        <v>31674</v>
      </c>
    </row>
    <row r="26" spans="1:15" ht="15" customHeight="1" x14ac:dyDescent="0.2">
      <c r="A26" s="506" t="s">
        <v>579</v>
      </c>
      <c r="B26" s="3"/>
      <c r="C26" s="86"/>
      <c r="D26" s="87"/>
      <c r="E26" s="86"/>
      <c r="F26" s="3"/>
      <c r="G26" s="86"/>
      <c r="H26" s="87"/>
      <c r="I26" s="16"/>
      <c r="J26" s="3"/>
      <c r="K26" s="86"/>
      <c r="L26" s="87">
        <v>2</v>
      </c>
      <c r="M26" s="16">
        <v>276</v>
      </c>
      <c r="N26" s="87">
        <v>2471</v>
      </c>
      <c r="O26" s="86">
        <v>19093</v>
      </c>
    </row>
    <row r="27" spans="1:15" ht="15" customHeight="1" x14ac:dyDescent="0.2">
      <c r="A27" s="506" t="s">
        <v>580</v>
      </c>
      <c r="B27" s="3"/>
      <c r="C27" s="86"/>
      <c r="D27" s="87"/>
      <c r="E27" s="86"/>
      <c r="F27" s="3"/>
      <c r="G27" s="86"/>
      <c r="H27" s="87"/>
      <c r="I27" s="16"/>
      <c r="J27" s="3"/>
      <c r="K27" s="86"/>
      <c r="L27" s="87"/>
      <c r="M27" s="16"/>
      <c r="N27" s="87">
        <v>3237</v>
      </c>
      <c r="O27" s="86">
        <v>26563</v>
      </c>
    </row>
    <row r="28" spans="1:15" ht="15" customHeight="1" x14ac:dyDescent="0.2">
      <c r="A28" s="507" t="s">
        <v>581</v>
      </c>
      <c r="B28" s="3"/>
      <c r="C28" s="86"/>
      <c r="D28" s="87"/>
      <c r="E28" s="86"/>
      <c r="F28" s="3"/>
      <c r="G28" s="86"/>
      <c r="H28" s="87"/>
      <c r="I28" s="16"/>
      <c r="J28" s="3"/>
      <c r="K28" s="86"/>
      <c r="L28" s="87"/>
      <c r="M28" s="16"/>
      <c r="N28" s="87">
        <v>2456</v>
      </c>
      <c r="O28" s="86">
        <v>20400</v>
      </c>
    </row>
    <row r="29" spans="1:15" ht="15" customHeight="1" x14ac:dyDescent="0.2">
      <c r="A29" s="507" t="s">
        <v>593</v>
      </c>
      <c r="B29" s="3"/>
      <c r="C29" s="86"/>
      <c r="D29" s="87"/>
      <c r="E29" s="86"/>
      <c r="F29" s="3"/>
      <c r="G29" s="86"/>
      <c r="H29" s="87"/>
      <c r="I29" s="16"/>
      <c r="J29" s="3"/>
      <c r="K29" s="86"/>
      <c r="L29" s="87"/>
      <c r="M29" s="16"/>
      <c r="N29" s="87">
        <v>2258</v>
      </c>
      <c r="O29" s="86">
        <v>17783</v>
      </c>
    </row>
    <row r="30" spans="1:15" ht="15" customHeight="1" x14ac:dyDescent="0.2">
      <c r="A30" s="507" t="s">
        <v>583</v>
      </c>
      <c r="B30" s="3"/>
      <c r="C30" s="86"/>
      <c r="D30" s="87"/>
      <c r="E30" s="86"/>
      <c r="F30" s="3"/>
      <c r="G30" s="86"/>
      <c r="H30" s="87"/>
      <c r="I30" s="16"/>
      <c r="J30" s="3"/>
      <c r="K30" s="86"/>
      <c r="L30" s="87"/>
      <c r="M30" s="16"/>
      <c r="N30" s="87">
        <v>2295</v>
      </c>
      <c r="O30" s="86">
        <v>15760</v>
      </c>
    </row>
    <row r="31" spans="1:15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15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5">
    <mergeCell ref="J19:K19"/>
    <mergeCell ref="L19:M19"/>
    <mergeCell ref="N19:O19"/>
    <mergeCell ref="A1:D1"/>
    <mergeCell ref="A4:G4"/>
    <mergeCell ref="D5:E5"/>
    <mergeCell ref="F5:G5"/>
    <mergeCell ref="A2:O3"/>
    <mergeCell ref="A5:A6"/>
    <mergeCell ref="B19:C19"/>
    <mergeCell ref="D19:E19"/>
    <mergeCell ref="F19:G19"/>
    <mergeCell ref="H19:I19"/>
    <mergeCell ref="L18:M18"/>
    <mergeCell ref="N18:O18"/>
    <mergeCell ref="A31:O32"/>
    <mergeCell ref="A17:H17"/>
    <mergeCell ref="J5:K5"/>
    <mergeCell ref="H5:I5"/>
    <mergeCell ref="B5:C5"/>
    <mergeCell ref="B18:C18"/>
    <mergeCell ref="D18:E18"/>
    <mergeCell ref="F18:G18"/>
    <mergeCell ref="H18:I18"/>
    <mergeCell ref="J18:K1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&amp;C-33-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zoomScaleNormal="100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9" defaultRowHeight="14.1" customHeight="1" x14ac:dyDescent="0.2"/>
  <cols>
    <col min="1" max="1" width="4" style="59" bestFit="1" customWidth="1"/>
    <col min="2" max="11" width="8.6640625" style="59" customWidth="1"/>
    <col min="12" max="12" width="7.6640625" style="59" customWidth="1"/>
    <col min="13" max="13" width="4.77734375" style="59" bestFit="1" customWidth="1"/>
    <col min="14" max="14" width="5.44140625" style="59" bestFit="1" customWidth="1"/>
    <col min="15" max="16384" width="9" style="59"/>
  </cols>
  <sheetData>
    <row r="1" spans="1:8" ht="12.9" customHeight="1" x14ac:dyDescent="0.2">
      <c r="A1" s="545" t="s">
        <v>388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5"/>
      <c r="B3" s="91" t="s">
        <v>33</v>
      </c>
      <c r="C3" s="179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4"/>
      <c r="B4" s="90"/>
      <c r="C4" s="98"/>
      <c r="D4" s="96"/>
      <c r="E4" s="96"/>
      <c r="F4" s="97"/>
      <c r="G4" s="96"/>
      <c r="H4" s="98"/>
    </row>
    <row r="5" spans="1:8" ht="12.9" customHeight="1" x14ac:dyDescent="0.2">
      <c r="A5" s="504" t="s">
        <v>597</v>
      </c>
      <c r="B5" s="90"/>
      <c r="C5" s="98"/>
      <c r="D5" s="96">
        <v>0</v>
      </c>
      <c r="E5" s="96">
        <v>532</v>
      </c>
      <c r="F5" s="97">
        <v>420</v>
      </c>
      <c r="G5" s="96">
        <v>952</v>
      </c>
      <c r="H5" s="98">
        <v>952</v>
      </c>
    </row>
    <row r="6" spans="1:8" ht="12.9" customHeight="1" x14ac:dyDescent="0.2">
      <c r="A6" s="504" t="s">
        <v>552</v>
      </c>
      <c r="B6" s="90"/>
      <c r="C6" s="98"/>
      <c r="D6" s="96">
        <v>0</v>
      </c>
      <c r="E6" s="96">
        <v>894</v>
      </c>
      <c r="F6" s="97">
        <v>1022</v>
      </c>
      <c r="G6" s="96">
        <v>1916</v>
      </c>
      <c r="H6" s="98">
        <v>1916</v>
      </c>
    </row>
    <row r="7" spans="1:8" ht="12.9" customHeight="1" x14ac:dyDescent="0.2">
      <c r="A7" s="504" t="s">
        <v>553</v>
      </c>
      <c r="B7" s="90"/>
      <c r="C7" s="98"/>
      <c r="D7" s="96">
        <v>0</v>
      </c>
      <c r="E7" s="96">
        <v>860</v>
      </c>
      <c r="F7" s="97">
        <v>846</v>
      </c>
      <c r="G7" s="96">
        <v>1706</v>
      </c>
      <c r="H7" s="98">
        <v>1706</v>
      </c>
    </row>
    <row r="8" spans="1:8" ht="12.9" customHeight="1" x14ac:dyDescent="0.2">
      <c r="A8" s="504" t="s">
        <v>584</v>
      </c>
      <c r="B8" s="90"/>
      <c r="C8" s="98"/>
      <c r="D8" s="96">
        <v>0</v>
      </c>
      <c r="E8" s="96">
        <v>431</v>
      </c>
      <c r="F8" s="97">
        <v>11490</v>
      </c>
      <c r="G8" s="96">
        <v>11921</v>
      </c>
      <c r="H8" s="98">
        <v>11921</v>
      </c>
    </row>
    <row r="9" spans="1:8" ht="12.9" customHeight="1" x14ac:dyDescent="0.2">
      <c r="A9" s="504" t="s">
        <v>554</v>
      </c>
      <c r="B9" s="90"/>
      <c r="C9" s="98"/>
      <c r="D9" s="96">
        <v>0</v>
      </c>
      <c r="E9" s="96">
        <v>646</v>
      </c>
      <c r="F9" s="97">
        <v>7890</v>
      </c>
      <c r="G9" s="96">
        <v>8536</v>
      </c>
      <c r="H9" s="98">
        <v>8536</v>
      </c>
    </row>
    <row r="10" spans="1:8" ht="12.9" customHeight="1" x14ac:dyDescent="0.2">
      <c r="A10" s="504" t="s">
        <v>555</v>
      </c>
      <c r="B10" s="90"/>
      <c r="C10" s="98"/>
      <c r="D10" s="96">
        <v>0</v>
      </c>
      <c r="E10" s="96">
        <v>3358</v>
      </c>
      <c r="F10" s="97">
        <v>14827</v>
      </c>
      <c r="G10" s="96">
        <v>18185</v>
      </c>
      <c r="H10" s="98">
        <v>18185</v>
      </c>
    </row>
    <row r="11" spans="1:8" ht="12.9" customHeight="1" x14ac:dyDescent="0.2">
      <c r="A11" s="504" t="s">
        <v>556</v>
      </c>
      <c r="B11" s="90"/>
      <c r="C11" s="98"/>
      <c r="D11" s="96">
        <v>0</v>
      </c>
      <c r="E11" s="96">
        <v>4248</v>
      </c>
      <c r="F11" s="97">
        <v>15603</v>
      </c>
      <c r="G11" s="96">
        <v>19851</v>
      </c>
      <c r="H11" s="98">
        <v>19851</v>
      </c>
    </row>
    <row r="12" spans="1:8" ht="12.9" customHeight="1" x14ac:dyDescent="0.2">
      <c r="A12" s="504" t="s">
        <v>558</v>
      </c>
      <c r="B12" s="90"/>
      <c r="C12" s="98"/>
      <c r="D12" s="96">
        <v>0</v>
      </c>
      <c r="E12" s="96">
        <v>4777</v>
      </c>
      <c r="F12" s="97">
        <v>14566</v>
      </c>
      <c r="G12" s="96">
        <v>19343</v>
      </c>
      <c r="H12" s="98">
        <v>19343</v>
      </c>
    </row>
    <row r="13" spans="1:8" ht="12.9" customHeight="1" x14ac:dyDescent="0.2">
      <c r="A13" s="504" t="s">
        <v>557</v>
      </c>
      <c r="B13" s="90"/>
      <c r="C13" s="98"/>
      <c r="D13" s="96">
        <v>0</v>
      </c>
      <c r="E13" s="96">
        <v>4300</v>
      </c>
      <c r="F13" s="97">
        <v>9192</v>
      </c>
      <c r="G13" s="96">
        <v>13492</v>
      </c>
      <c r="H13" s="98">
        <v>13492</v>
      </c>
    </row>
    <row r="14" spans="1:8" ht="12.9" customHeight="1" x14ac:dyDescent="0.2">
      <c r="A14" s="504" t="s">
        <v>559</v>
      </c>
      <c r="B14" s="90"/>
      <c r="C14" s="98"/>
      <c r="D14" s="96">
        <v>0</v>
      </c>
      <c r="E14" s="96">
        <v>2637</v>
      </c>
      <c r="F14" s="97">
        <v>14208</v>
      </c>
      <c r="G14" s="96">
        <v>16845</v>
      </c>
      <c r="H14" s="98">
        <v>16845</v>
      </c>
    </row>
    <row r="15" spans="1:8" ht="12.9" customHeight="1" x14ac:dyDescent="0.2">
      <c r="A15" s="504" t="s">
        <v>560</v>
      </c>
      <c r="B15" s="90"/>
      <c r="C15" s="98"/>
      <c r="D15" s="96">
        <v>0</v>
      </c>
      <c r="E15" s="96">
        <v>2484</v>
      </c>
      <c r="F15" s="97">
        <v>16971</v>
      </c>
      <c r="G15" s="96">
        <v>19455</v>
      </c>
      <c r="H15" s="98">
        <v>19455</v>
      </c>
    </row>
    <row r="16" spans="1:8" ht="12.9" customHeight="1" x14ac:dyDescent="0.2">
      <c r="A16" s="504" t="s">
        <v>561</v>
      </c>
      <c r="B16" s="90"/>
      <c r="C16" s="98"/>
      <c r="D16" s="96">
        <v>0</v>
      </c>
      <c r="E16" s="96">
        <v>7263</v>
      </c>
      <c r="F16" s="97">
        <v>12380</v>
      </c>
      <c r="G16" s="96">
        <v>19643</v>
      </c>
      <c r="H16" s="98">
        <v>19643</v>
      </c>
    </row>
    <row r="17" spans="1:8" ht="12.9" customHeight="1" x14ac:dyDescent="0.2">
      <c r="A17" s="504" t="s">
        <v>562</v>
      </c>
      <c r="B17" s="90"/>
      <c r="C17" s="98"/>
      <c r="D17" s="96">
        <v>0</v>
      </c>
      <c r="E17" s="96">
        <v>5280</v>
      </c>
      <c r="F17" s="97">
        <v>13293</v>
      </c>
      <c r="G17" s="96">
        <v>18573</v>
      </c>
      <c r="H17" s="98">
        <v>18573</v>
      </c>
    </row>
    <row r="18" spans="1:8" ht="12.9" customHeight="1" x14ac:dyDescent="0.2">
      <c r="A18" s="504" t="s">
        <v>563</v>
      </c>
      <c r="B18" s="90"/>
      <c r="C18" s="98"/>
      <c r="D18" s="96">
        <v>0</v>
      </c>
      <c r="E18" s="96">
        <v>5870</v>
      </c>
      <c r="F18" s="97">
        <v>6669</v>
      </c>
      <c r="G18" s="96">
        <v>12539</v>
      </c>
      <c r="H18" s="98">
        <v>12539</v>
      </c>
    </row>
    <row r="19" spans="1:8" ht="12.9" customHeight="1" x14ac:dyDescent="0.2">
      <c r="A19" s="504" t="s">
        <v>564</v>
      </c>
      <c r="B19" s="90"/>
      <c r="C19" s="98"/>
      <c r="D19" s="96">
        <v>0</v>
      </c>
      <c r="E19" s="96">
        <v>6410</v>
      </c>
      <c r="F19" s="97">
        <v>7210</v>
      </c>
      <c r="G19" s="96">
        <v>13620</v>
      </c>
      <c r="H19" s="98">
        <v>13620</v>
      </c>
    </row>
    <row r="20" spans="1:8" ht="12.9" customHeight="1" x14ac:dyDescent="0.2">
      <c r="A20" s="504" t="s">
        <v>565</v>
      </c>
      <c r="B20" s="90"/>
      <c r="C20" s="98"/>
      <c r="D20" s="96">
        <v>0</v>
      </c>
      <c r="E20" s="96">
        <v>5580</v>
      </c>
      <c r="F20" s="97">
        <v>6100</v>
      </c>
      <c r="G20" s="96">
        <v>11680</v>
      </c>
      <c r="H20" s="98">
        <v>11680</v>
      </c>
    </row>
    <row r="21" spans="1:8" ht="12.9" customHeight="1" x14ac:dyDescent="0.2">
      <c r="A21" s="504" t="s">
        <v>566</v>
      </c>
      <c r="B21" s="90"/>
      <c r="C21" s="98"/>
      <c r="D21" s="96">
        <v>0</v>
      </c>
      <c r="E21" s="96">
        <v>5266</v>
      </c>
      <c r="F21" s="97">
        <v>5800</v>
      </c>
      <c r="G21" s="96">
        <v>11066</v>
      </c>
      <c r="H21" s="98">
        <v>11066</v>
      </c>
    </row>
    <row r="22" spans="1:8" ht="12.9" customHeight="1" x14ac:dyDescent="0.2">
      <c r="A22" s="504" t="s">
        <v>567</v>
      </c>
      <c r="B22" s="90"/>
      <c r="C22" s="98"/>
      <c r="D22" s="96">
        <v>0</v>
      </c>
      <c r="E22" s="96">
        <v>6110</v>
      </c>
      <c r="F22" s="97">
        <v>6700</v>
      </c>
      <c r="G22" s="96">
        <v>12810</v>
      </c>
      <c r="H22" s="98">
        <v>12810</v>
      </c>
    </row>
    <row r="23" spans="1:8" ht="12.9" customHeight="1" x14ac:dyDescent="0.2">
      <c r="A23" s="504" t="s">
        <v>568</v>
      </c>
      <c r="B23" s="99"/>
      <c r="C23" s="181"/>
      <c r="D23" s="96">
        <v>0</v>
      </c>
      <c r="E23" s="96">
        <v>5660</v>
      </c>
      <c r="F23" s="97">
        <v>2380</v>
      </c>
      <c r="G23" s="96">
        <v>8040</v>
      </c>
      <c r="H23" s="181">
        <v>8040</v>
      </c>
    </row>
    <row r="24" spans="1:8" ht="12.9" customHeight="1" x14ac:dyDescent="0.2">
      <c r="A24" s="504" t="s">
        <v>569</v>
      </c>
      <c r="B24" s="99"/>
      <c r="C24" s="181"/>
      <c r="D24" s="96">
        <v>0</v>
      </c>
      <c r="E24" s="96">
        <v>7982</v>
      </c>
      <c r="F24" s="97">
        <v>4844</v>
      </c>
      <c r="G24" s="96">
        <v>12826</v>
      </c>
      <c r="H24" s="181">
        <v>12826</v>
      </c>
    </row>
    <row r="25" spans="1:8" ht="12.9" customHeight="1" x14ac:dyDescent="0.2">
      <c r="A25" s="504" t="s">
        <v>570</v>
      </c>
      <c r="B25" s="99"/>
      <c r="C25" s="181"/>
      <c r="D25" s="96">
        <v>0</v>
      </c>
      <c r="E25" s="96">
        <v>6131</v>
      </c>
      <c r="F25" s="97">
        <v>4035</v>
      </c>
      <c r="G25" s="96">
        <v>10166</v>
      </c>
      <c r="H25" s="181">
        <v>10166</v>
      </c>
    </row>
    <row r="26" spans="1:8" ht="12.9" customHeight="1" x14ac:dyDescent="0.2">
      <c r="A26" s="504" t="s">
        <v>571</v>
      </c>
      <c r="B26" s="99"/>
      <c r="C26" s="181"/>
      <c r="D26" s="96">
        <v>0</v>
      </c>
      <c r="E26" s="96">
        <v>2923</v>
      </c>
      <c r="F26" s="97">
        <v>1938</v>
      </c>
      <c r="G26" s="96">
        <v>4861</v>
      </c>
      <c r="H26" s="181">
        <v>4861</v>
      </c>
    </row>
    <row r="27" spans="1:8" ht="12.9" customHeight="1" x14ac:dyDescent="0.2">
      <c r="A27" s="504" t="s">
        <v>572</v>
      </c>
      <c r="B27" s="99"/>
      <c r="C27" s="181"/>
      <c r="D27" s="96">
        <v>0</v>
      </c>
      <c r="E27" s="96">
        <v>6962</v>
      </c>
      <c r="F27" s="97">
        <v>1922</v>
      </c>
      <c r="G27" s="96">
        <v>8884</v>
      </c>
      <c r="H27" s="181">
        <v>8884</v>
      </c>
    </row>
    <row r="28" spans="1:8" ht="12.9" customHeight="1" x14ac:dyDescent="0.2">
      <c r="A28" s="504" t="s">
        <v>573</v>
      </c>
      <c r="B28" s="99"/>
      <c r="C28" s="181"/>
      <c r="D28" s="96">
        <v>0</v>
      </c>
      <c r="E28" s="99">
        <v>7749</v>
      </c>
      <c r="F28" s="100">
        <v>2355</v>
      </c>
      <c r="G28" s="96">
        <v>10104</v>
      </c>
      <c r="H28" s="181">
        <v>10104</v>
      </c>
    </row>
    <row r="29" spans="1:8" ht="12.9" customHeight="1" x14ac:dyDescent="0.2">
      <c r="A29" s="504" t="s">
        <v>574</v>
      </c>
      <c r="B29" s="99"/>
      <c r="C29" s="181"/>
      <c r="D29" s="96">
        <v>0</v>
      </c>
      <c r="E29" s="99">
        <v>7101</v>
      </c>
      <c r="F29" s="100">
        <v>2861</v>
      </c>
      <c r="G29" s="96">
        <v>9962</v>
      </c>
      <c r="H29" s="181">
        <v>9962</v>
      </c>
    </row>
    <row r="30" spans="1:8" ht="12.9" customHeight="1" x14ac:dyDescent="0.2">
      <c r="A30" s="504" t="s">
        <v>575</v>
      </c>
      <c r="B30" s="99"/>
      <c r="C30" s="181"/>
      <c r="D30" s="96">
        <v>0</v>
      </c>
      <c r="E30" s="99">
        <v>4967</v>
      </c>
      <c r="F30" s="100">
        <v>3324</v>
      </c>
      <c r="G30" s="96">
        <v>8291</v>
      </c>
      <c r="H30" s="181">
        <v>8291</v>
      </c>
    </row>
    <row r="31" spans="1:8" ht="12.9" customHeight="1" x14ac:dyDescent="0.2">
      <c r="A31" s="504" t="s">
        <v>576</v>
      </c>
      <c r="B31" s="99"/>
      <c r="C31" s="181"/>
      <c r="D31" s="96">
        <v>0</v>
      </c>
      <c r="E31" s="99">
        <v>4916</v>
      </c>
      <c r="F31" s="100">
        <v>2304</v>
      </c>
      <c r="G31" s="96">
        <v>7220</v>
      </c>
      <c r="H31" s="181">
        <v>7220</v>
      </c>
    </row>
    <row r="32" spans="1:8" ht="12.9" customHeight="1" x14ac:dyDescent="0.2">
      <c r="A32" s="504" t="s">
        <v>577</v>
      </c>
      <c r="B32" s="99"/>
      <c r="C32" s="181"/>
      <c r="D32" s="96">
        <v>0</v>
      </c>
      <c r="E32" s="99">
        <v>4979</v>
      </c>
      <c r="F32" s="100">
        <v>3675</v>
      </c>
      <c r="G32" s="96">
        <v>8654</v>
      </c>
      <c r="H32" s="181">
        <v>8654</v>
      </c>
    </row>
    <row r="33" spans="1:11" ht="12.9" customHeight="1" x14ac:dyDescent="0.2">
      <c r="A33" s="504" t="s">
        <v>578</v>
      </c>
      <c r="B33" s="99"/>
      <c r="C33" s="181"/>
      <c r="D33" s="96">
        <v>0</v>
      </c>
      <c r="E33" s="99">
        <v>7160</v>
      </c>
      <c r="F33" s="100">
        <v>3554</v>
      </c>
      <c r="G33" s="96">
        <v>10714</v>
      </c>
      <c r="H33" s="181">
        <v>10714</v>
      </c>
    </row>
    <row r="34" spans="1:11" ht="12.9" customHeight="1" x14ac:dyDescent="0.2">
      <c r="A34" s="504" t="s">
        <v>579</v>
      </c>
      <c r="B34" s="99"/>
      <c r="C34" s="181"/>
      <c r="D34" s="96">
        <v>0</v>
      </c>
      <c r="E34" s="99">
        <v>5332</v>
      </c>
      <c r="F34" s="100">
        <v>1955</v>
      </c>
      <c r="G34" s="96">
        <v>7287</v>
      </c>
      <c r="H34" s="181">
        <v>7287</v>
      </c>
    </row>
    <row r="35" spans="1:11" ht="12.9" customHeight="1" x14ac:dyDescent="0.2">
      <c r="A35" s="504" t="s">
        <v>580</v>
      </c>
      <c r="B35" s="99"/>
      <c r="C35" s="181"/>
      <c r="D35" s="96">
        <v>0</v>
      </c>
      <c r="E35" s="99">
        <v>7047</v>
      </c>
      <c r="F35" s="100">
        <v>2318</v>
      </c>
      <c r="G35" s="96">
        <v>9365</v>
      </c>
      <c r="H35" s="181">
        <v>9365</v>
      </c>
    </row>
    <row r="36" spans="1:11" ht="12.9" customHeight="1" x14ac:dyDescent="0.15">
      <c r="A36" s="505" t="s">
        <v>581</v>
      </c>
      <c r="B36" s="296"/>
      <c r="C36" s="296"/>
      <c r="D36" s="96">
        <v>0</v>
      </c>
      <c r="E36" s="296">
        <v>7522</v>
      </c>
      <c r="F36" s="296">
        <v>1902</v>
      </c>
      <c r="G36" s="96">
        <v>9424</v>
      </c>
      <c r="H36" s="181">
        <v>9424</v>
      </c>
    </row>
    <row r="37" spans="1:11" ht="12.9" customHeight="1" x14ac:dyDescent="0.15">
      <c r="A37" s="504" t="s">
        <v>582</v>
      </c>
      <c r="B37" s="296"/>
      <c r="C37" s="296"/>
      <c r="D37" s="96">
        <v>0</v>
      </c>
      <c r="E37" s="270">
        <v>6719</v>
      </c>
      <c r="F37" s="270">
        <v>1774</v>
      </c>
      <c r="G37" s="96">
        <v>8493</v>
      </c>
      <c r="H37" s="181">
        <v>8493</v>
      </c>
    </row>
    <row r="38" spans="1:11" ht="12.9" customHeight="1" x14ac:dyDescent="0.15">
      <c r="A38" s="504" t="s">
        <v>583</v>
      </c>
      <c r="B38" s="296"/>
      <c r="C38" s="296"/>
      <c r="D38" s="96">
        <v>0</v>
      </c>
      <c r="E38" s="270">
        <v>7372</v>
      </c>
      <c r="F38" s="270">
        <v>1380</v>
      </c>
      <c r="G38" s="96">
        <v>8752</v>
      </c>
      <c r="H38" s="181">
        <v>8752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/>
      <c r="C42" s="98"/>
      <c r="D42" s="99">
        <v>4916</v>
      </c>
      <c r="E42" s="100">
        <v>2304</v>
      </c>
      <c r="F42" s="98">
        <v>7220</v>
      </c>
      <c r="G42" s="98"/>
      <c r="H42" s="98"/>
      <c r="I42" s="98"/>
      <c r="J42" s="98"/>
      <c r="K42" s="98">
        <v>0</v>
      </c>
    </row>
    <row r="43" spans="1:11" ht="12.9" customHeight="1" x14ac:dyDescent="0.2">
      <c r="A43" s="504" t="s">
        <v>577</v>
      </c>
      <c r="B43" s="98"/>
      <c r="C43" s="98"/>
      <c r="D43" s="99">
        <v>4979</v>
      </c>
      <c r="E43" s="100">
        <v>3675</v>
      </c>
      <c r="F43" s="98">
        <v>8654</v>
      </c>
      <c r="G43" s="98"/>
      <c r="H43" s="98"/>
      <c r="I43" s="98"/>
      <c r="J43" s="98"/>
      <c r="K43" s="98">
        <v>0</v>
      </c>
    </row>
    <row r="44" spans="1:11" ht="12.9" customHeight="1" x14ac:dyDescent="0.2">
      <c r="A44" s="504" t="s">
        <v>578</v>
      </c>
      <c r="B44" s="98"/>
      <c r="C44" s="98"/>
      <c r="D44" s="99">
        <v>7160</v>
      </c>
      <c r="E44" s="100">
        <v>3554</v>
      </c>
      <c r="F44" s="98">
        <v>10714</v>
      </c>
      <c r="G44" s="98"/>
      <c r="H44" s="98"/>
      <c r="I44" s="98"/>
      <c r="J44" s="98"/>
      <c r="K44" s="98">
        <v>0</v>
      </c>
    </row>
    <row r="45" spans="1:11" ht="12.9" customHeight="1" x14ac:dyDescent="0.2">
      <c r="A45" s="504" t="s">
        <v>579</v>
      </c>
      <c r="B45" s="98"/>
      <c r="C45" s="98"/>
      <c r="D45" s="99">
        <v>5332</v>
      </c>
      <c r="E45" s="100">
        <v>1955</v>
      </c>
      <c r="F45" s="98">
        <v>7287</v>
      </c>
      <c r="G45" s="98"/>
      <c r="H45" s="98"/>
      <c r="I45" s="98"/>
      <c r="J45" s="98"/>
      <c r="K45" s="98">
        <v>0</v>
      </c>
    </row>
    <row r="46" spans="1:11" ht="12.9" customHeight="1" x14ac:dyDescent="0.2">
      <c r="A46" s="504" t="s">
        <v>580</v>
      </c>
      <c r="B46" s="98"/>
      <c r="C46" s="98"/>
      <c r="D46" s="99">
        <v>7047</v>
      </c>
      <c r="E46" s="100">
        <v>2318</v>
      </c>
      <c r="F46" s="98">
        <v>9365</v>
      </c>
      <c r="G46" s="98"/>
      <c r="H46" s="98"/>
      <c r="I46" s="98"/>
      <c r="J46" s="98"/>
      <c r="K46" s="98">
        <v>0</v>
      </c>
    </row>
    <row r="47" spans="1:11" ht="12.9" customHeight="1" x14ac:dyDescent="0.2">
      <c r="A47" s="505" t="s">
        <v>581</v>
      </c>
      <c r="B47" s="98"/>
      <c r="C47" s="98"/>
      <c r="D47" s="99">
        <v>7522</v>
      </c>
      <c r="E47" s="100">
        <v>1902</v>
      </c>
      <c r="F47" s="98">
        <v>9424</v>
      </c>
      <c r="G47" s="98"/>
      <c r="H47" s="98"/>
      <c r="I47" s="98"/>
      <c r="J47" s="98"/>
      <c r="K47" s="98">
        <v>0</v>
      </c>
    </row>
    <row r="48" spans="1:11" ht="12.9" customHeight="1" x14ac:dyDescent="0.2">
      <c r="A48" s="505" t="s">
        <v>582</v>
      </c>
      <c r="B48" s="98"/>
      <c r="C48" s="98"/>
      <c r="D48" s="99">
        <v>6719</v>
      </c>
      <c r="E48" s="100">
        <v>1774</v>
      </c>
      <c r="F48" s="98">
        <v>8493</v>
      </c>
      <c r="G48" s="98"/>
      <c r="H48" s="98"/>
      <c r="I48" s="98"/>
      <c r="J48" s="98"/>
      <c r="K48" s="98">
        <v>0</v>
      </c>
    </row>
    <row r="49" spans="1:11" ht="12.9" customHeight="1" x14ac:dyDescent="0.2">
      <c r="A49" s="505" t="s">
        <v>586</v>
      </c>
      <c r="B49" s="98"/>
      <c r="C49" s="98"/>
      <c r="D49" s="99">
        <v>7372</v>
      </c>
      <c r="E49" s="100">
        <v>1380</v>
      </c>
      <c r="F49" s="98">
        <v>8752</v>
      </c>
      <c r="G49" s="98"/>
      <c r="H49" s="98"/>
      <c r="I49" s="98"/>
      <c r="J49" s="98"/>
      <c r="K49" s="98">
        <v>0</v>
      </c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1" ht="12.9" customHeight="1" x14ac:dyDescent="0.2">
      <c r="A53" s="504" t="s">
        <v>587</v>
      </c>
      <c r="B53" s="96"/>
      <c r="C53" s="98"/>
      <c r="D53" s="96"/>
      <c r="E53" s="98"/>
      <c r="F53" s="96"/>
      <c r="G53" s="98"/>
      <c r="H53" s="96"/>
      <c r="I53" s="98"/>
      <c r="J53" s="96">
        <v>0</v>
      </c>
      <c r="K53" s="98">
        <v>0</v>
      </c>
    </row>
    <row r="54" spans="1:11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/>
      <c r="I54" s="98"/>
      <c r="J54" s="96">
        <v>0</v>
      </c>
      <c r="K54" s="98">
        <v>0</v>
      </c>
    </row>
    <row r="55" spans="1:11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/>
      <c r="I55" s="98"/>
      <c r="J55" s="96">
        <v>0</v>
      </c>
      <c r="K55" s="98">
        <v>0</v>
      </c>
    </row>
    <row r="56" spans="1:11" ht="12.9" customHeight="1" x14ac:dyDescent="0.2">
      <c r="A56" s="504" t="s">
        <v>576</v>
      </c>
      <c r="B56" s="96"/>
      <c r="C56" s="98"/>
      <c r="D56" s="96"/>
      <c r="E56" s="98"/>
      <c r="F56" s="96"/>
      <c r="G56" s="98"/>
      <c r="H56" s="96"/>
      <c r="I56" s="98"/>
      <c r="J56" s="96">
        <v>0</v>
      </c>
      <c r="K56" s="98">
        <v>0</v>
      </c>
    </row>
    <row r="57" spans="1:11" ht="12.9" customHeight="1" x14ac:dyDescent="0.2">
      <c r="A57" s="504" t="s">
        <v>577</v>
      </c>
      <c r="B57" s="96"/>
      <c r="C57" s="98"/>
      <c r="D57" s="96"/>
      <c r="E57" s="98"/>
      <c r="F57" s="96"/>
      <c r="G57" s="98"/>
      <c r="H57" s="96"/>
      <c r="I57" s="98"/>
      <c r="J57" s="96">
        <v>0</v>
      </c>
      <c r="K57" s="98">
        <v>0</v>
      </c>
    </row>
    <row r="58" spans="1:11" ht="12.9" customHeight="1" x14ac:dyDescent="0.2">
      <c r="A58" s="504" t="s">
        <v>590</v>
      </c>
      <c r="B58" s="96"/>
      <c r="C58" s="98"/>
      <c r="D58" s="96"/>
      <c r="E58" s="98"/>
      <c r="F58" s="96"/>
      <c r="G58" s="98"/>
      <c r="H58" s="96"/>
      <c r="I58" s="98"/>
      <c r="J58" s="96">
        <v>0</v>
      </c>
      <c r="K58" s="98">
        <v>0</v>
      </c>
    </row>
    <row r="59" spans="1:11" ht="12.9" customHeight="1" x14ac:dyDescent="0.2">
      <c r="A59" s="504" t="s">
        <v>579</v>
      </c>
      <c r="B59" s="96"/>
      <c r="C59" s="98"/>
      <c r="D59" s="96"/>
      <c r="E59" s="98"/>
      <c r="F59" s="96"/>
      <c r="G59" s="98"/>
      <c r="H59" s="96"/>
      <c r="I59" s="98"/>
      <c r="J59" s="96">
        <v>0</v>
      </c>
      <c r="K59" s="98">
        <v>0</v>
      </c>
    </row>
    <row r="60" spans="1:11" ht="12.9" customHeight="1" x14ac:dyDescent="0.2">
      <c r="A60" s="504" t="s">
        <v>591</v>
      </c>
      <c r="B60" s="96"/>
      <c r="C60" s="98"/>
      <c r="D60" s="96"/>
      <c r="E60" s="98"/>
      <c r="F60" s="96"/>
      <c r="G60" s="98"/>
      <c r="H60" s="96"/>
      <c r="I60" s="98"/>
      <c r="J60" s="96">
        <v>0</v>
      </c>
      <c r="K60" s="98">
        <v>0</v>
      </c>
    </row>
    <row r="61" spans="1:11" ht="12.9" customHeight="1" x14ac:dyDescent="0.2">
      <c r="A61" s="505" t="s">
        <v>592</v>
      </c>
      <c r="B61" s="96"/>
      <c r="C61" s="98"/>
      <c r="D61" s="96"/>
      <c r="E61" s="98"/>
      <c r="F61" s="96"/>
      <c r="G61" s="98"/>
      <c r="H61" s="96"/>
      <c r="I61" s="98"/>
      <c r="J61" s="96">
        <v>0</v>
      </c>
      <c r="K61" s="98">
        <v>0</v>
      </c>
    </row>
    <row r="62" spans="1:11" ht="12.9" customHeight="1" x14ac:dyDescent="0.2">
      <c r="A62" s="505" t="s">
        <v>593</v>
      </c>
      <c r="B62" s="96"/>
      <c r="C62" s="98"/>
      <c r="D62" s="96"/>
      <c r="E62" s="98"/>
      <c r="F62" s="96"/>
      <c r="G62" s="98"/>
      <c r="H62" s="96"/>
      <c r="I62" s="98"/>
      <c r="J62" s="96">
        <v>0</v>
      </c>
      <c r="K62" s="98">
        <v>0</v>
      </c>
    </row>
    <row r="63" spans="1:11" ht="12.9" customHeight="1" x14ac:dyDescent="0.2">
      <c r="A63" s="505" t="s">
        <v>583</v>
      </c>
      <c r="B63" s="96"/>
      <c r="C63" s="98"/>
      <c r="D63" s="96"/>
      <c r="E63" s="98"/>
      <c r="F63" s="96"/>
      <c r="G63" s="98"/>
      <c r="H63" s="96"/>
      <c r="I63" s="98"/>
      <c r="J63" s="96">
        <v>0</v>
      </c>
      <c r="K63" s="98">
        <v>0</v>
      </c>
    </row>
  </sheetData>
  <mergeCells count="10">
    <mergeCell ref="B40:F40"/>
    <mergeCell ref="G40:K40"/>
    <mergeCell ref="A50:C50"/>
    <mergeCell ref="J50:K50"/>
    <mergeCell ref="A1:D1"/>
    <mergeCell ref="A39:C39"/>
    <mergeCell ref="G1:H1"/>
    <mergeCell ref="B2:D2"/>
    <mergeCell ref="E2:G2"/>
    <mergeCell ref="J39:K3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&amp;C-34-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topLeftCell="A21" zoomScaleNormal="100" workbookViewId="0">
      <selection activeCell="L15" sqref="L15"/>
    </sheetView>
  </sheetViews>
  <sheetFormatPr defaultColWidth="9" defaultRowHeight="12.9" customHeight="1" x14ac:dyDescent="0.2"/>
  <cols>
    <col min="1" max="1" width="3.77734375" style="53" bestFit="1" customWidth="1"/>
    <col min="2" max="6" width="7.6640625" style="53" customWidth="1"/>
    <col min="7" max="7" width="2.6640625" style="51" customWidth="1"/>
    <col min="8" max="8" width="3.77734375" style="53" bestFit="1" customWidth="1"/>
    <col min="9" max="11" width="7.6640625" style="53" customWidth="1"/>
    <col min="12" max="12" width="7.6640625" style="59" customWidth="1"/>
    <col min="13" max="13" width="7.6640625" style="53" customWidth="1"/>
    <col min="14" max="38" width="5.6640625" style="53" customWidth="1"/>
    <col min="39" max="16384" width="9" style="53"/>
  </cols>
  <sheetData>
    <row r="1" spans="1:13" ht="13.5" customHeight="1" x14ac:dyDescent="0.2">
      <c r="A1" s="562" t="s">
        <v>375</v>
      </c>
      <c r="B1" s="562"/>
      <c r="C1" s="562"/>
      <c r="D1" s="562"/>
      <c r="E1" s="562"/>
      <c r="F1" s="562"/>
      <c r="H1" s="51"/>
      <c r="I1" s="51"/>
      <c r="J1" s="56"/>
      <c r="K1" s="56"/>
      <c r="L1" s="566" t="s">
        <v>30</v>
      </c>
      <c r="M1" s="566"/>
    </row>
    <row r="2" spans="1:13" ht="13.5" customHeight="1" x14ac:dyDescent="0.2">
      <c r="A2" s="569" t="s">
        <v>39</v>
      </c>
      <c r="B2" s="544"/>
      <c r="C2" s="544"/>
      <c r="D2" s="544"/>
      <c r="E2" s="544"/>
      <c r="F2" s="570"/>
      <c r="G2" s="15"/>
      <c r="H2" s="574" t="s">
        <v>42</v>
      </c>
      <c r="I2" s="574"/>
      <c r="J2" s="574"/>
      <c r="K2" s="575"/>
      <c r="L2" s="575"/>
      <c r="M2" s="575"/>
    </row>
    <row r="3" spans="1:13" ht="13.5" customHeight="1" x14ac:dyDescent="0.2">
      <c r="A3" s="567"/>
      <c r="B3" s="568"/>
      <c r="C3" s="614"/>
      <c r="D3" s="465" t="s">
        <v>441</v>
      </c>
      <c r="E3" s="466" t="s">
        <v>502</v>
      </c>
      <c r="F3" s="467" t="s">
        <v>43</v>
      </c>
      <c r="G3" s="136"/>
      <c r="H3" s="564"/>
      <c r="I3" s="564"/>
      <c r="J3" s="565"/>
      <c r="K3" s="465" t="s">
        <v>441</v>
      </c>
      <c r="L3" s="466" t="s">
        <v>502</v>
      </c>
      <c r="M3" s="467" t="s">
        <v>43</v>
      </c>
    </row>
    <row r="4" spans="1:13" ht="13.5" customHeight="1" x14ac:dyDescent="0.2">
      <c r="A4" s="634" t="s">
        <v>38</v>
      </c>
      <c r="B4" s="635"/>
      <c r="C4" s="636"/>
      <c r="D4" s="464"/>
      <c r="E4" s="133"/>
      <c r="F4" s="146"/>
      <c r="G4" s="56"/>
      <c r="H4" s="639" t="s">
        <v>38</v>
      </c>
      <c r="I4" s="639"/>
      <c r="J4" s="634"/>
      <c r="K4" s="457">
        <f>K5</f>
        <v>6719</v>
      </c>
      <c r="L4" s="297">
        <f>L5</f>
        <v>7372</v>
      </c>
      <c r="M4" s="152">
        <f>L4-K4</f>
        <v>653</v>
      </c>
    </row>
    <row r="5" spans="1:13" ht="13.5" customHeight="1" x14ac:dyDescent="0.2">
      <c r="A5" s="147"/>
      <c r="B5" s="51"/>
      <c r="C5" s="51"/>
      <c r="D5" s="51"/>
      <c r="E5" s="51"/>
      <c r="F5" s="144"/>
      <c r="H5" s="150">
        <v>423</v>
      </c>
      <c r="I5" s="48" t="s">
        <v>153</v>
      </c>
      <c r="J5" s="51"/>
      <c r="K5" s="114">
        <f>SUM(K6)</f>
        <v>6719</v>
      </c>
      <c r="L5" s="115">
        <f>SUM(L6)</f>
        <v>7372</v>
      </c>
      <c r="M5" s="153">
        <f>L5-K5</f>
        <v>653</v>
      </c>
    </row>
    <row r="6" spans="1:13" ht="13.5" customHeight="1" x14ac:dyDescent="0.2">
      <c r="A6" s="147"/>
      <c r="B6" s="51"/>
      <c r="C6" s="51"/>
      <c r="D6" s="51"/>
      <c r="E6" s="51"/>
      <c r="F6" s="144"/>
      <c r="H6" s="150"/>
      <c r="I6" s="48" t="s">
        <v>119</v>
      </c>
      <c r="J6" s="40" t="s">
        <v>119</v>
      </c>
      <c r="K6" s="119">
        <v>6719</v>
      </c>
      <c r="L6" s="120">
        <v>7372</v>
      </c>
      <c r="M6" s="155">
        <f>L6-K6</f>
        <v>653</v>
      </c>
    </row>
    <row r="7" spans="1:13" ht="13.5" customHeight="1" x14ac:dyDescent="0.2">
      <c r="A7" s="147"/>
      <c r="B7" s="51"/>
      <c r="C7" s="51"/>
      <c r="D7" s="51"/>
      <c r="E7" s="51"/>
      <c r="F7" s="144"/>
      <c r="H7" s="132"/>
      <c r="I7" s="47"/>
      <c r="J7" s="65"/>
      <c r="K7" s="23"/>
      <c r="L7" s="23"/>
      <c r="M7" s="177"/>
    </row>
    <row r="8" spans="1:13" ht="13.5" customHeight="1" x14ac:dyDescent="0.2">
      <c r="A8" s="154"/>
      <c r="B8" s="38"/>
      <c r="C8" s="38"/>
      <c r="D8" s="38"/>
      <c r="E8" s="38"/>
      <c r="F8" s="83"/>
      <c r="H8" s="94"/>
      <c r="I8" s="49"/>
      <c r="J8" s="50"/>
      <c r="K8" s="30"/>
      <c r="L8" s="30"/>
      <c r="M8" s="176"/>
    </row>
    <row r="9" spans="1:13" ht="13.5" customHeight="1" x14ac:dyDescent="0.2">
      <c r="A9" s="567" t="s">
        <v>41</v>
      </c>
      <c r="B9" s="568"/>
      <c r="C9" s="568"/>
      <c r="D9" s="568"/>
      <c r="E9" s="568"/>
      <c r="F9" s="614"/>
      <c r="G9" s="15"/>
      <c r="H9" s="565" t="s">
        <v>37</v>
      </c>
      <c r="I9" s="600"/>
      <c r="J9" s="600"/>
      <c r="K9" s="600"/>
      <c r="L9" s="600"/>
      <c r="M9" s="640"/>
    </row>
    <row r="10" spans="1:13" ht="13.5" customHeight="1" x14ac:dyDescent="0.2">
      <c r="A10" s="567"/>
      <c r="B10" s="568"/>
      <c r="C10" s="614"/>
      <c r="D10" s="465" t="s">
        <v>441</v>
      </c>
      <c r="E10" s="466" t="s">
        <v>502</v>
      </c>
      <c r="F10" s="467" t="s">
        <v>43</v>
      </c>
      <c r="G10" s="135"/>
      <c r="H10" s="564"/>
      <c r="I10" s="564"/>
      <c r="J10" s="565"/>
      <c r="K10" s="465" t="s">
        <v>441</v>
      </c>
      <c r="L10" s="466" t="s">
        <v>502</v>
      </c>
      <c r="M10" s="467" t="s">
        <v>43</v>
      </c>
    </row>
    <row r="11" spans="1:13" ht="13.5" customHeight="1" x14ac:dyDescent="0.2">
      <c r="A11" s="634" t="s">
        <v>38</v>
      </c>
      <c r="B11" s="635"/>
      <c r="C11" s="636"/>
      <c r="D11" s="133"/>
      <c r="E11" s="133"/>
      <c r="F11" s="146"/>
      <c r="G11" s="56"/>
      <c r="H11" s="639" t="s">
        <v>38</v>
      </c>
      <c r="I11" s="639"/>
      <c r="J11" s="634"/>
      <c r="K11" s="457">
        <f>K12</f>
        <v>1774</v>
      </c>
      <c r="L11" s="297">
        <f>L12</f>
        <v>1380</v>
      </c>
      <c r="M11" s="152">
        <f>L11-K11</f>
        <v>-394</v>
      </c>
    </row>
    <row r="12" spans="1:13" ht="13.5" customHeight="1" x14ac:dyDescent="0.2">
      <c r="A12" s="637"/>
      <c r="B12" s="562"/>
      <c r="C12" s="562"/>
      <c r="D12" s="562"/>
      <c r="E12" s="562"/>
      <c r="F12" s="638"/>
      <c r="H12" s="150">
        <v>81</v>
      </c>
      <c r="I12" s="48" t="s">
        <v>117</v>
      </c>
      <c r="J12" s="51"/>
      <c r="K12" s="114">
        <f>SUM(K13)</f>
        <v>1774</v>
      </c>
      <c r="L12" s="115">
        <f>SUM(L13)</f>
        <v>1380</v>
      </c>
      <c r="M12" s="153">
        <f>L12-K12</f>
        <v>-394</v>
      </c>
    </row>
    <row r="13" spans="1:13" ht="13.5" customHeight="1" x14ac:dyDescent="0.2">
      <c r="A13" s="637"/>
      <c r="B13" s="562"/>
      <c r="C13" s="562"/>
      <c r="D13" s="562"/>
      <c r="E13" s="562"/>
      <c r="F13" s="638"/>
      <c r="H13" s="94"/>
      <c r="I13" s="49" t="s">
        <v>119</v>
      </c>
      <c r="J13" s="49" t="s">
        <v>119</v>
      </c>
      <c r="K13" s="119">
        <v>1774</v>
      </c>
      <c r="L13" s="120">
        <v>1380</v>
      </c>
      <c r="M13" s="155">
        <f>L13-K13</f>
        <v>-394</v>
      </c>
    </row>
    <row r="14" spans="1:13" ht="13.5" customHeight="1" x14ac:dyDescent="0.2">
      <c r="A14" s="147"/>
      <c r="B14" s="51"/>
      <c r="C14" s="51"/>
      <c r="D14" s="51"/>
      <c r="E14" s="51"/>
      <c r="F14" s="144"/>
      <c r="H14" s="150"/>
      <c r="I14" s="48"/>
      <c r="J14" s="48"/>
      <c r="K14" s="14"/>
      <c r="L14" s="14"/>
      <c r="M14" s="158"/>
    </row>
    <row r="15" spans="1:13" ht="13.5" customHeight="1" x14ac:dyDescent="0.2">
      <c r="A15" s="147"/>
      <c r="B15" s="51"/>
      <c r="C15" s="51"/>
      <c r="D15" s="51"/>
      <c r="E15" s="51"/>
      <c r="F15" s="144"/>
      <c r="H15" s="150"/>
      <c r="I15" s="48"/>
      <c r="J15" s="48"/>
      <c r="K15" s="14"/>
      <c r="L15" s="14"/>
      <c r="M15" s="158"/>
    </row>
    <row r="16" spans="1:13" ht="13.5" customHeight="1" x14ac:dyDescent="0.2">
      <c r="A16" s="147"/>
      <c r="B16" s="51"/>
      <c r="C16" s="51"/>
      <c r="D16" s="51"/>
      <c r="E16" s="51"/>
      <c r="F16" s="144"/>
      <c r="H16" s="150"/>
      <c r="I16" s="48"/>
      <c r="J16" s="48"/>
      <c r="K16" s="14"/>
      <c r="L16" s="14"/>
      <c r="M16" s="158"/>
    </row>
    <row r="17" spans="1:13" ht="13.5" customHeight="1" x14ac:dyDescent="0.2">
      <c r="A17" s="147"/>
      <c r="B17" s="51"/>
      <c r="C17" s="51"/>
      <c r="D17" s="51"/>
      <c r="E17" s="51"/>
      <c r="F17" s="144"/>
      <c r="H17" s="150"/>
      <c r="I17" s="48"/>
      <c r="J17" s="48"/>
      <c r="K17" s="14"/>
      <c r="L17" s="14"/>
      <c r="M17" s="158"/>
    </row>
    <row r="18" spans="1:13" ht="13.5" customHeight="1" x14ac:dyDescent="0.2">
      <c r="A18" s="147"/>
      <c r="B18" s="51"/>
      <c r="C18" s="51"/>
      <c r="D18" s="51"/>
      <c r="E18" s="51"/>
      <c r="F18" s="144"/>
      <c r="H18" s="150"/>
      <c r="I18" s="48"/>
      <c r="J18" s="48"/>
      <c r="K18" s="14"/>
      <c r="L18" s="14"/>
      <c r="M18" s="158"/>
    </row>
    <row r="19" spans="1:13" ht="13.5" customHeight="1" x14ac:dyDescent="0.2">
      <c r="A19" s="147"/>
      <c r="B19" s="51"/>
      <c r="C19" s="51"/>
      <c r="D19" s="51"/>
      <c r="E19" s="51"/>
      <c r="F19" s="144"/>
      <c r="H19" s="150"/>
      <c r="I19" s="48"/>
      <c r="J19" s="48"/>
      <c r="K19" s="14"/>
      <c r="L19" s="14"/>
      <c r="M19" s="158"/>
    </row>
    <row r="20" spans="1:13" ht="13.5" customHeight="1" x14ac:dyDescent="0.2">
      <c r="A20" s="147"/>
      <c r="B20" s="51"/>
      <c r="C20" s="51"/>
      <c r="D20" s="51"/>
      <c r="E20" s="51"/>
      <c r="F20" s="144"/>
      <c r="H20" s="150"/>
      <c r="I20" s="48"/>
      <c r="J20" s="48"/>
      <c r="K20" s="14"/>
      <c r="L20" s="14"/>
      <c r="M20" s="158"/>
    </row>
    <row r="21" spans="1:13" ht="13.5" customHeight="1" x14ac:dyDescent="0.2">
      <c r="A21" s="147"/>
      <c r="B21" s="51"/>
      <c r="C21" s="51"/>
      <c r="D21" s="51"/>
      <c r="E21" s="51"/>
      <c r="F21" s="144"/>
      <c r="H21" s="150"/>
      <c r="I21" s="48"/>
      <c r="J21" s="48"/>
      <c r="K21" s="14"/>
      <c r="L21" s="14"/>
      <c r="M21" s="158"/>
    </row>
    <row r="22" spans="1:13" ht="13.5" customHeight="1" x14ac:dyDescent="0.2">
      <c r="A22" s="147"/>
      <c r="B22" s="51"/>
      <c r="C22" s="51"/>
      <c r="D22" s="51"/>
      <c r="E22" s="51"/>
      <c r="F22" s="144"/>
      <c r="H22" s="150"/>
      <c r="I22" s="48"/>
      <c r="J22" s="48"/>
      <c r="K22" s="14"/>
      <c r="L22" s="14"/>
      <c r="M22" s="158"/>
    </row>
    <row r="23" spans="1:13" ht="13.5" customHeight="1" x14ac:dyDescent="0.2">
      <c r="A23" s="147"/>
      <c r="B23" s="51"/>
      <c r="C23" s="51"/>
      <c r="D23" s="51"/>
      <c r="E23" s="51"/>
      <c r="F23" s="144"/>
      <c r="H23" s="150"/>
      <c r="I23" s="48"/>
      <c r="J23" s="48"/>
      <c r="K23" s="14"/>
      <c r="L23" s="14"/>
      <c r="M23" s="158"/>
    </row>
    <row r="24" spans="1:13" ht="13.5" customHeight="1" x14ac:dyDescent="0.2">
      <c r="A24" s="147"/>
      <c r="B24" s="51"/>
      <c r="C24" s="51"/>
      <c r="D24" s="51"/>
      <c r="E24" s="51"/>
      <c r="F24" s="144"/>
      <c r="H24" s="150"/>
      <c r="I24" s="48"/>
      <c r="J24" s="48"/>
      <c r="K24" s="14"/>
      <c r="L24" s="14"/>
      <c r="M24" s="158"/>
    </row>
    <row r="25" spans="1:13" ht="13.5" customHeight="1" x14ac:dyDescent="0.2">
      <c r="A25" s="147"/>
      <c r="B25" s="51"/>
      <c r="C25" s="51"/>
      <c r="D25" s="51"/>
      <c r="E25" s="51"/>
      <c r="F25" s="144"/>
      <c r="H25" s="150"/>
      <c r="I25" s="48"/>
      <c r="J25" s="48"/>
      <c r="K25" s="14"/>
      <c r="L25" s="14"/>
      <c r="M25" s="158"/>
    </row>
    <row r="26" spans="1:13" ht="13.5" customHeight="1" x14ac:dyDescent="0.2">
      <c r="A26" s="147"/>
      <c r="B26" s="51"/>
      <c r="C26" s="51"/>
      <c r="D26" s="51"/>
      <c r="E26" s="51"/>
      <c r="F26" s="144"/>
      <c r="H26" s="150"/>
      <c r="I26" s="48"/>
      <c r="J26" s="48"/>
      <c r="K26" s="14"/>
      <c r="L26" s="14"/>
      <c r="M26" s="158"/>
    </row>
    <row r="27" spans="1:13" ht="13.5" customHeight="1" x14ac:dyDescent="0.2">
      <c r="A27" s="147"/>
      <c r="B27" s="51"/>
      <c r="C27" s="51"/>
      <c r="D27" s="51"/>
      <c r="E27" s="51"/>
      <c r="F27" s="144"/>
      <c r="H27" s="150"/>
      <c r="I27" s="48"/>
      <c r="J27" s="48"/>
      <c r="K27" s="14"/>
      <c r="L27" s="14"/>
      <c r="M27" s="158"/>
    </row>
    <row r="28" spans="1:13" ht="13.5" customHeight="1" x14ac:dyDescent="0.2">
      <c r="A28" s="147"/>
      <c r="B28" s="51"/>
      <c r="C28" s="51"/>
      <c r="D28" s="51"/>
      <c r="E28" s="51"/>
      <c r="F28" s="144"/>
      <c r="H28" s="150"/>
      <c r="I28" s="48"/>
      <c r="J28" s="48"/>
      <c r="K28" s="14"/>
      <c r="L28" s="14"/>
      <c r="M28" s="158"/>
    </row>
    <row r="29" spans="1:13" ht="13.5" customHeight="1" x14ac:dyDescent="0.2">
      <c r="A29" s="147"/>
      <c r="B29" s="51"/>
      <c r="C29" s="51"/>
      <c r="D29" s="51"/>
      <c r="E29" s="51"/>
      <c r="F29" s="144"/>
      <c r="H29" s="150"/>
      <c r="I29" s="48"/>
      <c r="J29" s="48"/>
      <c r="K29" s="14"/>
      <c r="L29" s="14"/>
      <c r="M29" s="158"/>
    </row>
    <row r="30" spans="1:13" ht="13.5" customHeight="1" x14ac:dyDescent="0.2">
      <c r="A30" s="147"/>
      <c r="B30" s="51"/>
      <c r="C30" s="51"/>
      <c r="D30" s="51"/>
      <c r="E30" s="51"/>
      <c r="F30" s="144"/>
      <c r="H30" s="150"/>
      <c r="I30" s="48"/>
      <c r="J30" s="48"/>
      <c r="K30" s="14"/>
      <c r="L30" s="14"/>
      <c r="M30" s="158"/>
    </row>
    <row r="31" spans="1:13" ht="13.5" customHeight="1" x14ac:dyDescent="0.2">
      <c r="A31" s="147"/>
      <c r="B31" s="51"/>
      <c r="C31" s="51"/>
      <c r="D31" s="51"/>
      <c r="E31" s="51"/>
      <c r="F31" s="144"/>
      <c r="H31" s="150"/>
      <c r="I31" s="48"/>
      <c r="J31" s="48"/>
      <c r="K31" s="14"/>
      <c r="L31" s="14"/>
      <c r="M31" s="158"/>
    </row>
    <row r="32" spans="1:13" ht="13.5" customHeight="1" x14ac:dyDescent="0.2">
      <c r="A32" s="147"/>
      <c r="B32" s="51"/>
      <c r="C32" s="51"/>
      <c r="D32" s="51"/>
      <c r="E32" s="51"/>
      <c r="F32" s="144"/>
      <c r="H32" s="150"/>
      <c r="I32" s="48"/>
      <c r="J32" s="48"/>
      <c r="K32" s="14"/>
      <c r="L32" s="14"/>
      <c r="M32" s="158"/>
    </row>
    <row r="33" spans="1:13" ht="13.5" customHeight="1" x14ac:dyDescent="0.2">
      <c r="A33" s="147"/>
      <c r="B33" s="51"/>
      <c r="C33" s="51"/>
      <c r="D33" s="51"/>
      <c r="E33" s="51"/>
      <c r="F33" s="144"/>
      <c r="H33" s="150"/>
      <c r="I33" s="48"/>
      <c r="J33" s="48"/>
      <c r="K33" s="14"/>
      <c r="L33" s="14"/>
      <c r="M33" s="158"/>
    </row>
    <row r="34" spans="1:13" ht="13.5" customHeight="1" x14ac:dyDescent="0.2">
      <c r="A34" s="147"/>
      <c r="B34" s="51"/>
      <c r="C34" s="51"/>
      <c r="D34" s="51"/>
      <c r="E34" s="51"/>
      <c r="F34" s="144"/>
      <c r="H34" s="150"/>
      <c r="I34" s="48"/>
      <c r="J34" s="48"/>
      <c r="K34" s="14"/>
      <c r="L34" s="14"/>
      <c r="M34" s="158"/>
    </row>
    <row r="35" spans="1:13" ht="13.5" customHeight="1" x14ac:dyDescent="0.2">
      <c r="A35" s="147"/>
      <c r="B35" s="51"/>
      <c r="C35" s="51"/>
      <c r="D35" s="51"/>
      <c r="E35" s="51"/>
      <c r="F35" s="144"/>
      <c r="H35" s="150"/>
      <c r="I35" s="48"/>
      <c r="J35" s="48"/>
      <c r="K35" s="14"/>
      <c r="L35" s="14"/>
      <c r="M35" s="158"/>
    </row>
    <row r="36" spans="1:13" ht="13.5" customHeight="1" x14ac:dyDescent="0.2">
      <c r="A36" s="147"/>
      <c r="B36" s="51"/>
      <c r="C36" s="51"/>
      <c r="D36" s="51"/>
      <c r="E36" s="51"/>
      <c r="F36" s="144"/>
      <c r="H36" s="150"/>
      <c r="I36" s="48"/>
      <c r="J36" s="48"/>
      <c r="K36" s="14"/>
      <c r="L36" s="14"/>
      <c r="M36" s="158"/>
    </row>
    <row r="37" spans="1:13" ht="13.5" customHeight="1" x14ac:dyDescent="0.2">
      <c r="A37" s="147"/>
      <c r="B37" s="51"/>
      <c r="C37" s="51"/>
      <c r="D37" s="51"/>
      <c r="E37" s="51"/>
      <c r="F37" s="144"/>
      <c r="H37" s="150"/>
      <c r="I37" s="48"/>
      <c r="J37" s="48"/>
      <c r="K37" s="14"/>
      <c r="L37" s="14"/>
      <c r="M37" s="158"/>
    </row>
    <row r="38" spans="1:13" ht="13.5" customHeight="1" x14ac:dyDescent="0.2">
      <c r="A38" s="147"/>
      <c r="B38" s="51"/>
      <c r="C38" s="51"/>
      <c r="D38" s="51"/>
      <c r="E38" s="51"/>
      <c r="F38" s="144"/>
      <c r="H38" s="150"/>
      <c r="I38" s="48"/>
      <c r="J38" s="48"/>
      <c r="K38" s="14"/>
      <c r="L38" s="14"/>
      <c r="M38" s="158"/>
    </row>
    <row r="39" spans="1:13" ht="13.5" customHeight="1" x14ac:dyDescent="0.2">
      <c r="A39" s="147"/>
      <c r="B39" s="51"/>
      <c r="C39" s="51"/>
      <c r="D39" s="51"/>
      <c r="E39" s="51"/>
      <c r="F39" s="144"/>
      <c r="H39" s="150"/>
      <c r="I39" s="48"/>
      <c r="J39" s="48"/>
      <c r="K39" s="14"/>
      <c r="L39" s="14"/>
      <c r="M39" s="158"/>
    </row>
    <row r="40" spans="1:13" ht="13.5" customHeight="1" x14ac:dyDescent="0.2">
      <c r="A40" s="147"/>
      <c r="B40" s="51"/>
      <c r="C40" s="51"/>
      <c r="D40" s="51"/>
      <c r="E40" s="51"/>
      <c r="F40" s="144"/>
      <c r="H40" s="150"/>
      <c r="I40" s="48"/>
      <c r="J40" s="48"/>
      <c r="K40" s="14"/>
      <c r="L40" s="14"/>
      <c r="M40" s="158"/>
    </row>
    <row r="41" spans="1:13" ht="13.5" customHeight="1" x14ac:dyDescent="0.2">
      <c r="A41" s="147"/>
      <c r="B41" s="51"/>
      <c r="C41" s="51"/>
      <c r="D41" s="51"/>
      <c r="E41" s="51"/>
      <c r="F41" s="144"/>
      <c r="H41" s="150"/>
      <c r="I41" s="48"/>
      <c r="J41" s="48"/>
      <c r="K41" s="14"/>
      <c r="L41" s="14"/>
      <c r="M41" s="158"/>
    </row>
    <row r="42" spans="1:13" ht="13.5" customHeight="1" x14ac:dyDescent="0.2">
      <c r="A42" s="147"/>
      <c r="B42" s="51"/>
      <c r="C42" s="51"/>
      <c r="D42" s="51"/>
      <c r="E42" s="51"/>
      <c r="F42" s="144"/>
      <c r="H42" s="150"/>
      <c r="I42" s="48"/>
      <c r="J42" s="48"/>
      <c r="K42" s="14"/>
      <c r="L42" s="14"/>
      <c r="M42" s="158"/>
    </row>
    <row r="43" spans="1:13" ht="13.5" customHeight="1" x14ac:dyDescent="0.2">
      <c r="A43" s="147"/>
      <c r="B43" s="51"/>
      <c r="C43" s="51"/>
      <c r="D43" s="51"/>
      <c r="E43" s="51"/>
      <c r="F43" s="144"/>
      <c r="H43" s="150"/>
      <c r="I43" s="48"/>
      <c r="J43" s="48"/>
      <c r="K43" s="14"/>
      <c r="L43" s="14"/>
      <c r="M43" s="158"/>
    </row>
    <row r="44" spans="1:13" ht="13.5" customHeight="1" x14ac:dyDescent="0.2">
      <c r="A44" s="147"/>
      <c r="B44" s="51"/>
      <c r="C44" s="51"/>
      <c r="D44" s="51"/>
      <c r="E44" s="51"/>
      <c r="F44" s="144"/>
      <c r="H44" s="150"/>
      <c r="I44" s="48"/>
      <c r="J44" s="48"/>
      <c r="K44" s="14"/>
      <c r="L44" s="14"/>
      <c r="M44" s="158"/>
    </row>
    <row r="45" spans="1:13" ht="13.5" customHeight="1" x14ac:dyDescent="0.2">
      <c r="A45" s="147"/>
      <c r="B45" s="51"/>
      <c r="C45" s="51"/>
      <c r="D45" s="51"/>
      <c r="E45" s="51"/>
      <c r="F45" s="144"/>
      <c r="H45" s="150"/>
      <c r="I45" s="48"/>
      <c r="J45" s="48"/>
      <c r="K45" s="14"/>
      <c r="L45" s="14"/>
      <c r="M45" s="158"/>
    </row>
    <row r="46" spans="1:13" ht="13.5" customHeight="1" x14ac:dyDescent="0.2">
      <c r="A46" s="147"/>
      <c r="B46" s="51"/>
      <c r="C46" s="51"/>
      <c r="D46" s="51"/>
      <c r="E46" s="51"/>
      <c r="F46" s="144"/>
      <c r="H46" s="159"/>
      <c r="I46" s="48"/>
      <c r="J46" s="51"/>
      <c r="K46" s="51"/>
      <c r="L46" s="14"/>
      <c r="M46" s="144"/>
    </row>
    <row r="47" spans="1:13" ht="13.5" customHeight="1" x14ac:dyDescent="0.2">
      <c r="A47" s="147"/>
      <c r="B47" s="51"/>
      <c r="C47" s="51"/>
      <c r="D47" s="51"/>
      <c r="E47" s="51"/>
      <c r="F47" s="144"/>
      <c r="H47" s="159"/>
      <c r="I47" s="48"/>
      <c r="J47" s="51"/>
      <c r="K47" s="51"/>
      <c r="L47" s="14"/>
      <c r="M47" s="144"/>
    </row>
    <row r="48" spans="1:13" ht="13.5" customHeight="1" x14ac:dyDescent="0.2">
      <c r="A48" s="150"/>
      <c r="B48" s="48"/>
      <c r="C48" s="51"/>
      <c r="D48" s="14"/>
      <c r="E48" s="14"/>
      <c r="F48" s="61"/>
      <c r="G48" s="14"/>
      <c r="H48" s="159"/>
      <c r="I48" s="48"/>
      <c r="J48" s="51"/>
      <c r="K48" s="51"/>
      <c r="L48" s="14"/>
      <c r="M48" s="144"/>
    </row>
    <row r="49" spans="1:13" ht="13.5" customHeight="1" x14ac:dyDescent="0.2">
      <c r="A49" s="150"/>
      <c r="B49" s="48"/>
      <c r="C49" s="51"/>
      <c r="D49" s="14"/>
      <c r="E49" s="14"/>
      <c r="F49" s="61"/>
      <c r="G49" s="14"/>
      <c r="H49" s="159"/>
      <c r="I49" s="48"/>
      <c r="J49" s="51"/>
      <c r="K49" s="51"/>
      <c r="L49" s="14"/>
      <c r="M49" s="144"/>
    </row>
    <row r="50" spans="1:13" ht="13.5" customHeight="1" x14ac:dyDescent="0.2">
      <c r="A50" s="150"/>
      <c r="B50" s="48"/>
      <c r="C50" s="51"/>
      <c r="D50" s="14"/>
      <c r="E50" s="14"/>
      <c r="F50" s="61"/>
      <c r="G50" s="14"/>
      <c r="H50" s="159"/>
      <c r="I50" s="48"/>
      <c r="J50" s="51"/>
      <c r="K50" s="51"/>
      <c r="L50" s="14"/>
      <c r="M50" s="144"/>
    </row>
    <row r="51" spans="1:13" ht="13.5" customHeight="1" x14ac:dyDescent="0.2">
      <c r="A51" s="150"/>
      <c r="B51" s="48"/>
      <c r="C51" s="51"/>
      <c r="D51" s="14"/>
      <c r="E51" s="14"/>
      <c r="F51" s="61"/>
      <c r="G51" s="14"/>
      <c r="H51" s="159"/>
      <c r="I51" s="48"/>
      <c r="J51" s="51"/>
      <c r="K51" s="51"/>
      <c r="L51" s="14"/>
      <c r="M51" s="144"/>
    </row>
    <row r="52" spans="1:13" ht="13.5" customHeight="1" x14ac:dyDescent="0.2">
      <c r="A52" s="150"/>
      <c r="B52" s="48"/>
      <c r="C52" s="51"/>
      <c r="D52" s="14"/>
      <c r="E52" s="14"/>
      <c r="F52" s="61"/>
      <c r="G52" s="14"/>
      <c r="H52" s="159"/>
      <c r="I52" s="48"/>
      <c r="J52" s="51"/>
      <c r="K52" s="51"/>
      <c r="L52" s="14"/>
      <c r="M52" s="144"/>
    </row>
    <row r="53" spans="1:13" ht="13.5" customHeight="1" x14ac:dyDescent="0.2">
      <c r="A53" s="150"/>
      <c r="B53" s="48"/>
      <c r="C53" s="51"/>
      <c r="D53" s="14"/>
      <c r="E53" s="14"/>
      <c r="F53" s="61"/>
      <c r="G53" s="14"/>
      <c r="H53" s="159"/>
      <c r="I53" s="48"/>
      <c r="J53" s="51"/>
      <c r="K53" s="51"/>
      <c r="L53" s="14"/>
      <c r="M53" s="144"/>
    </row>
    <row r="54" spans="1:13" ht="13.5" customHeight="1" x14ac:dyDescent="0.2">
      <c r="A54" s="150"/>
      <c r="B54" s="48"/>
      <c r="C54" s="51"/>
      <c r="D54" s="14"/>
      <c r="E54" s="14"/>
      <c r="F54" s="61"/>
      <c r="G54" s="14"/>
      <c r="H54" s="159"/>
      <c r="I54" s="48"/>
      <c r="J54" s="51"/>
      <c r="K54" s="51"/>
      <c r="L54" s="14"/>
      <c r="M54" s="144"/>
    </row>
    <row r="55" spans="1:13" ht="13.5" customHeight="1" x14ac:dyDescent="0.2">
      <c r="A55" s="150"/>
      <c r="B55" s="48"/>
      <c r="C55" s="51"/>
      <c r="D55" s="14"/>
      <c r="E55" s="14"/>
      <c r="F55" s="61"/>
      <c r="G55" s="14"/>
      <c r="H55" s="159"/>
      <c r="I55" s="48"/>
      <c r="J55" s="51"/>
      <c r="K55" s="51"/>
      <c r="L55" s="14"/>
      <c r="M55" s="144"/>
    </row>
    <row r="56" spans="1:13" ht="13.5" customHeight="1" x14ac:dyDescent="0.2">
      <c r="A56" s="150"/>
      <c r="B56" s="48"/>
      <c r="C56" s="51"/>
      <c r="D56" s="14"/>
      <c r="E56" s="14"/>
      <c r="F56" s="61"/>
      <c r="G56" s="14"/>
      <c r="H56" s="159"/>
      <c r="I56" s="48"/>
      <c r="J56" s="51"/>
      <c r="K56" s="51"/>
      <c r="L56" s="14"/>
      <c r="M56" s="144"/>
    </row>
    <row r="57" spans="1:13" ht="13.5" customHeight="1" x14ac:dyDescent="0.2">
      <c r="A57" s="150"/>
      <c r="B57" s="48"/>
      <c r="C57" s="51"/>
      <c r="D57" s="14"/>
      <c r="E57" s="14"/>
      <c r="F57" s="61"/>
      <c r="G57" s="14"/>
      <c r="H57" s="159"/>
      <c r="I57" s="48"/>
      <c r="J57" s="51"/>
      <c r="K57" s="51"/>
      <c r="L57" s="14"/>
      <c r="M57" s="144"/>
    </row>
    <row r="58" spans="1:13" ht="13.5" customHeight="1" x14ac:dyDescent="0.2">
      <c r="A58" s="150"/>
      <c r="B58" s="48"/>
      <c r="C58" s="51"/>
      <c r="D58" s="14"/>
      <c r="E58" s="14"/>
      <c r="F58" s="61"/>
      <c r="G58" s="14"/>
      <c r="H58" s="159"/>
      <c r="I58" s="48"/>
      <c r="J58" s="51"/>
      <c r="K58" s="51"/>
      <c r="L58" s="14"/>
      <c r="M58" s="144"/>
    </row>
    <row r="59" spans="1:13" ht="13.5" customHeight="1" x14ac:dyDescent="0.2">
      <c r="A59" s="150"/>
      <c r="B59" s="48"/>
      <c r="C59" s="51"/>
      <c r="D59" s="14"/>
      <c r="E59" s="14"/>
      <c r="F59" s="61"/>
      <c r="G59" s="14"/>
      <c r="H59" s="159"/>
      <c r="I59" s="48"/>
      <c r="J59" s="51"/>
      <c r="K59" s="51"/>
      <c r="L59" s="14"/>
      <c r="M59" s="144"/>
    </row>
    <row r="60" spans="1:13" ht="13.5" customHeight="1" x14ac:dyDescent="0.2">
      <c r="A60" s="94"/>
      <c r="B60" s="49"/>
      <c r="C60" s="38"/>
      <c r="D60" s="29"/>
      <c r="E60" s="29"/>
      <c r="F60" s="170"/>
      <c r="G60" s="14"/>
      <c r="H60" s="178"/>
      <c r="I60" s="49"/>
      <c r="J60" s="38"/>
      <c r="K60" s="38"/>
      <c r="L60" s="29"/>
      <c r="M60" s="83"/>
    </row>
    <row r="61" spans="1:13" ht="13.5" customHeight="1" x14ac:dyDescent="0.2">
      <c r="A61" s="14"/>
      <c r="B61" s="48"/>
      <c r="C61" s="51"/>
      <c r="D61" s="14"/>
      <c r="E61" s="14"/>
      <c r="F61" s="14"/>
      <c r="G61" s="14"/>
      <c r="H61" s="48"/>
      <c r="I61" s="48"/>
      <c r="J61" s="51"/>
      <c r="K61" s="51"/>
      <c r="L61" s="14"/>
      <c r="M61" s="51"/>
    </row>
    <row r="62" spans="1:13" ht="13.5" customHeight="1" x14ac:dyDescent="0.2">
      <c r="A62" s="14"/>
      <c r="B62" s="48"/>
      <c r="C62" s="51"/>
      <c r="D62" s="14"/>
      <c r="E62" s="14"/>
      <c r="F62" s="14"/>
      <c r="G62" s="14"/>
      <c r="H62" s="48"/>
      <c r="I62" s="48"/>
      <c r="J62" s="51"/>
      <c r="K62" s="51"/>
      <c r="L62" s="14"/>
      <c r="M62" s="51"/>
    </row>
    <row r="63" spans="1:13" ht="13.5" customHeight="1" x14ac:dyDescent="0.2">
      <c r="A63" s="14"/>
      <c r="B63" s="48"/>
      <c r="C63" s="51"/>
      <c r="D63" s="14"/>
      <c r="E63" s="14"/>
      <c r="F63" s="14"/>
      <c r="G63" s="14"/>
      <c r="H63" s="48"/>
      <c r="I63" s="48"/>
      <c r="J63" s="51"/>
      <c r="K63" s="51"/>
      <c r="L63" s="14"/>
      <c r="M63" s="51"/>
    </row>
    <row r="64" spans="1:13" ht="13.5" customHeight="1" x14ac:dyDescent="0.2">
      <c r="A64" s="14"/>
      <c r="B64" s="48"/>
      <c r="C64" s="51"/>
      <c r="D64" s="14"/>
      <c r="E64" s="14"/>
      <c r="F64" s="14"/>
      <c r="G64" s="14"/>
      <c r="H64" s="48"/>
      <c r="I64" s="48"/>
      <c r="J64" s="51"/>
      <c r="K64" s="51"/>
      <c r="L64" s="14"/>
      <c r="M64" s="51"/>
    </row>
    <row r="65" spans="1:13" ht="13.5" customHeight="1" x14ac:dyDescent="0.2">
      <c r="A65" s="14"/>
      <c r="B65" s="48"/>
      <c r="C65" s="51"/>
      <c r="D65" s="14"/>
      <c r="E65" s="14"/>
      <c r="F65" s="14"/>
      <c r="G65" s="14"/>
      <c r="H65" s="51"/>
      <c r="I65" s="51"/>
      <c r="J65" s="51"/>
      <c r="K65" s="51"/>
      <c r="L65" s="14"/>
      <c r="M65" s="51"/>
    </row>
    <row r="66" spans="1:13" ht="12.9" customHeight="1" x14ac:dyDescent="0.2">
      <c r="A66" s="48"/>
      <c r="B66" s="48"/>
      <c r="C66" s="51"/>
      <c r="D66" s="58"/>
      <c r="E66" s="58"/>
      <c r="F66" s="58"/>
      <c r="G66" s="58"/>
      <c r="H66" s="51"/>
      <c r="I66" s="51"/>
      <c r="J66" s="51"/>
      <c r="K66" s="51"/>
      <c r="L66" s="14"/>
      <c r="M66" s="51"/>
    </row>
    <row r="67" spans="1:13" ht="12.9" customHeight="1" x14ac:dyDescent="0.2">
      <c r="A67" s="48"/>
      <c r="B67" s="48"/>
      <c r="C67" s="51"/>
      <c r="D67" s="58"/>
      <c r="E67" s="58"/>
      <c r="F67" s="58"/>
      <c r="G67" s="58"/>
    </row>
    <row r="68" spans="1:13" ht="12.9" customHeight="1" x14ac:dyDescent="0.2">
      <c r="A68" s="48"/>
      <c r="B68" s="48"/>
      <c r="C68" s="51"/>
      <c r="D68" s="58"/>
      <c r="E68" s="58"/>
      <c r="F68" s="58"/>
      <c r="G68" s="58"/>
    </row>
    <row r="69" spans="1:13" ht="12.9" customHeight="1" x14ac:dyDescent="0.2">
      <c r="A69" s="48"/>
      <c r="B69" s="48"/>
      <c r="C69" s="51"/>
      <c r="D69" s="58"/>
      <c r="E69" s="58"/>
      <c r="F69" s="58"/>
      <c r="G69" s="58"/>
    </row>
    <row r="70" spans="1:13" ht="12.9" customHeight="1" x14ac:dyDescent="0.2">
      <c r="A70" s="48"/>
      <c r="B70" s="48"/>
      <c r="C70" s="51"/>
      <c r="D70" s="58"/>
      <c r="E70" s="58"/>
      <c r="F70" s="58"/>
      <c r="G70" s="58"/>
    </row>
    <row r="71" spans="1:13" ht="12.9" customHeight="1" x14ac:dyDescent="0.2">
      <c r="A71" s="48"/>
      <c r="B71" s="48"/>
      <c r="C71" s="51"/>
      <c r="D71" s="58"/>
      <c r="E71" s="58"/>
      <c r="F71" s="58"/>
      <c r="G71" s="58"/>
    </row>
    <row r="72" spans="1:13" ht="12.9" customHeight="1" x14ac:dyDescent="0.2">
      <c r="A72" s="48"/>
      <c r="B72" s="48"/>
      <c r="C72" s="51"/>
      <c r="D72" s="51"/>
      <c r="E72" s="51"/>
      <c r="F72" s="51"/>
    </row>
    <row r="73" spans="1:13" ht="12.9" customHeight="1" x14ac:dyDescent="0.2">
      <c r="A73" s="48"/>
      <c r="B73" s="48"/>
      <c r="C73" s="51"/>
      <c r="D73" s="51"/>
      <c r="E73" s="51"/>
      <c r="F73" s="51"/>
    </row>
    <row r="74" spans="1:13" ht="12.9" customHeight="1" x14ac:dyDescent="0.2">
      <c r="A74" s="51"/>
      <c r="B74" s="51"/>
      <c r="C74" s="51"/>
      <c r="D74" s="51"/>
      <c r="E74" s="51"/>
      <c r="F74" s="51"/>
    </row>
    <row r="75" spans="1:13" ht="12.9" customHeight="1" x14ac:dyDescent="0.2">
      <c r="A75" s="51"/>
      <c r="B75" s="51"/>
      <c r="C75" s="51"/>
      <c r="D75" s="51"/>
      <c r="E75" s="51"/>
      <c r="F75" s="51"/>
    </row>
  </sheetData>
  <mergeCells count="15">
    <mergeCell ref="A12:F13"/>
    <mergeCell ref="A3:C3"/>
    <mergeCell ref="A10:C10"/>
    <mergeCell ref="H2:M2"/>
    <mergeCell ref="H4:J4"/>
    <mergeCell ref="H3:J3"/>
    <mergeCell ref="A11:C11"/>
    <mergeCell ref="H9:M9"/>
    <mergeCell ref="H10:J10"/>
    <mergeCell ref="H11:J11"/>
    <mergeCell ref="L1:M1"/>
    <mergeCell ref="A2:F2"/>
    <mergeCell ref="A9:F9"/>
    <mergeCell ref="A4:C4"/>
    <mergeCell ref="A1:F1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&amp;C-35-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view="pageBreakPreview" topLeftCell="A4" zoomScaleNormal="100" workbookViewId="0">
      <selection activeCell="L15" sqref="L15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7" width="4.77734375" style="1" bestFit="1" customWidth="1"/>
    <col min="18" max="18" width="5.44140625" style="1" bestFit="1" customWidth="1"/>
    <col min="19" max="19" width="3" style="1" bestFit="1" customWidth="1"/>
    <col min="20" max="20" width="3.88671875" style="1" customWidth="1"/>
    <col min="21" max="21" width="6.44140625" style="10" bestFit="1" customWidth="1"/>
    <col min="22" max="22" width="2.77734375" style="1" customWidth="1"/>
    <col min="23" max="23" width="3" style="10" bestFit="1" customWidth="1"/>
    <col min="24" max="16384" width="9" style="1"/>
  </cols>
  <sheetData>
    <row r="1" spans="1:15" ht="15" customHeight="1" x14ac:dyDescent="0.2">
      <c r="A1" s="533" t="s">
        <v>538</v>
      </c>
      <c r="B1" s="533"/>
      <c r="C1" s="533"/>
      <c r="D1" s="533"/>
    </row>
    <row r="2" spans="1:15" ht="15" customHeight="1" x14ac:dyDescent="0.2">
      <c r="A2" s="534" t="s">
        <v>22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s="2" customFormat="1" ht="15" customHeight="1" x14ac:dyDescent="0.2">
      <c r="A5" s="531" t="s">
        <v>11</v>
      </c>
      <c r="B5" s="580" t="s">
        <v>529</v>
      </c>
      <c r="C5" s="580"/>
      <c r="D5" s="580" t="s">
        <v>530</v>
      </c>
      <c r="E5" s="580"/>
      <c r="F5" s="580" t="s">
        <v>531</v>
      </c>
      <c r="G5" s="580"/>
      <c r="H5" s="580" t="s">
        <v>532</v>
      </c>
      <c r="I5" s="580"/>
      <c r="J5" s="580" t="s">
        <v>533</v>
      </c>
      <c r="K5" s="580"/>
    </row>
    <row r="6" spans="1:15" s="2" customFormat="1" ht="15" customHeight="1" x14ac:dyDescent="0.2">
      <c r="A6" s="532"/>
      <c r="B6" s="103" t="s">
        <v>534</v>
      </c>
      <c r="C6" s="104" t="s">
        <v>535</v>
      </c>
      <c r="D6" s="105" t="s">
        <v>534</v>
      </c>
      <c r="E6" s="104" t="s">
        <v>535</v>
      </c>
      <c r="F6" s="103" t="s">
        <v>534</v>
      </c>
      <c r="G6" s="106" t="s">
        <v>535</v>
      </c>
      <c r="H6" s="105" t="s">
        <v>534</v>
      </c>
      <c r="I6" s="104" t="s">
        <v>535</v>
      </c>
      <c r="J6" s="103" t="s">
        <v>534</v>
      </c>
      <c r="K6" s="106" t="s">
        <v>535</v>
      </c>
    </row>
    <row r="7" spans="1:15" ht="15" customHeight="1" x14ac:dyDescent="0.2">
      <c r="A7" s="506" t="s">
        <v>594</v>
      </c>
      <c r="B7" s="458"/>
      <c r="C7" s="459"/>
      <c r="D7" s="458"/>
      <c r="E7" s="459"/>
      <c r="F7" s="458"/>
      <c r="G7" s="459"/>
      <c r="H7" s="458"/>
      <c r="I7" s="459"/>
      <c r="J7" s="458"/>
      <c r="K7" s="459"/>
    </row>
    <row r="8" spans="1:15" ht="15" customHeight="1" x14ac:dyDescent="0.2">
      <c r="A8" s="506" t="s">
        <v>589</v>
      </c>
      <c r="B8" s="458"/>
      <c r="C8" s="459"/>
      <c r="D8" s="458"/>
      <c r="E8" s="459"/>
      <c r="F8" s="458"/>
      <c r="G8" s="459"/>
      <c r="H8" s="458"/>
      <c r="I8" s="459"/>
      <c r="J8" s="458"/>
      <c r="K8" s="459"/>
    </row>
    <row r="9" spans="1:15" ht="15" customHeight="1" x14ac:dyDescent="0.2">
      <c r="A9" s="506" t="s">
        <v>576</v>
      </c>
      <c r="B9" s="458"/>
      <c r="C9" s="459"/>
      <c r="D9" s="458"/>
      <c r="E9" s="459"/>
      <c r="F9" s="458"/>
      <c r="G9" s="459"/>
      <c r="H9" s="458"/>
      <c r="I9" s="459"/>
      <c r="J9" s="458"/>
      <c r="K9" s="459"/>
    </row>
    <row r="10" spans="1:15" ht="15" customHeight="1" x14ac:dyDescent="0.2">
      <c r="A10" s="506" t="s">
        <v>577</v>
      </c>
      <c r="B10" s="458"/>
      <c r="C10" s="459"/>
      <c r="D10" s="458"/>
      <c r="E10" s="459"/>
      <c r="F10" s="458"/>
      <c r="G10" s="459"/>
      <c r="H10" s="458"/>
      <c r="I10" s="459"/>
      <c r="J10" s="458"/>
      <c r="K10" s="459"/>
    </row>
    <row r="11" spans="1:15" ht="15" customHeight="1" x14ac:dyDescent="0.2">
      <c r="A11" s="506" t="s">
        <v>590</v>
      </c>
      <c r="B11" s="458"/>
      <c r="C11" s="459"/>
      <c r="D11" s="458"/>
      <c r="E11" s="459"/>
      <c r="F11" s="458"/>
      <c r="G11" s="459"/>
      <c r="H11" s="458"/>
      <c r="I11" s="459"/>
      <c r="J11" s="458"/>
      <c r="K11" s="459"/>
    </row>
    <row r="12" spans="1:15" ht="15" customHeight="1" x14ac:dyDescent="0.2">
      <c r="A12" s="506" t="s">
        <v>579</v>
      </c>
      <c r="B12" s="458"/>
      <c r="C12" s="459"/>
      <c r="D12" s="458"/>
      <c r="E12" s="459"/>
      <c r="F12" s="458"/>
      <c r="G12" s="459"/>
      <c r="H12" s="458"/>
      <c r="I12" s="459"/>
      <c r="J12" s="458"/>
      <c r="K12" s="459"/>
    </row>
    <row r="13" spans="1:15" ht="15" customHeight="1" x14ac:dyDescent="0.2">
      <c r="A13" s="506" t="s">
        <v>580</v>
      </c>
      <c r="B13" s="458"/>
      <c r="C13" s="459"/>
      <c r="D13" s="458"/>
      <c r="E13" s="459"/>
      <c r="F13" s="458"/>
      <c r="G13" s="459"/>
      <c r="H13" s="458"/>
      <c r="I13" s="459"/>
      <c r="J13" s="458"/>
      <c r="K13" s="459"/>
    </row>
    <row r="14" spans="1:15" ht="15" customHeight="1" x14ac:dyDescent="0.2">
      <c r="A14" s="507" t="s">
        <v>581</v>
      </c>
      <c r="B14" s="458"/>
      <c r="C14" s="459"/>
      <c r="D14" s="458"/>
      <c r="E14" s="459"/>
      <c r="F14" s="458"/>
      <c r="G14" s="459"/>
      <c r="H14" s="458"/>
      <c r="I14" s="459"/>
      <c r="J14" s="458"/>
      <c r="K14" s="459"/>
    </row>
    <row r="15" spans="1:15" ht="15" customHeight="1" x14ac:dyDescent="0.2">
      <c r="A15" s="507" t="s">
        <v>593</v>
      </c>
      <c r="B15" s="458"/>
      <c r="C15" s="459"/>
      <c r="D15" s="458"/>
      <c r="E15" s="459"/>
      <c r="F15" s="458"/>
      <c r="G15" s="459"/>
      <c r="H15" s="458"/>
      <c r="I15" s="459"/>
      <c r="J15" s="458"/>
      <c r="K15" s="459"/>
    </row>
    <row r="16" spans="1:15" ht="15" customHeight="1" x14ac:dyDescent="0.2">
      <c r="A16" s="507" t="s">
        <v>583</v>
      </c>
      <c r="B16" s="281"/>
      <c r="C16" s="282"/>
      <c r="D16" s="281"/>
      <c r="E16" s="282"/>
      <c r="F16" s="87"/>
      <c r="G16" s="86"/>
      <c r="H16" s="281">
        <v>3</v>
      </c>
      <c r="I16" s="282">
        <v>2492</v>
      </c>
      <c r="J16" s="87">
        <f>SUM(B16,D16,F16,H16)</f>
        <v>3</v>
      </c>
      <c r="K16" s="86">
        <f>SUM(C16,E16,G16,I16)</f>
        <v>2492</v>
      </c>
    </row>
    <row r="17" spans="1:19" ht="15" customHeight="1" x14ac:dyDescent="0.2">
      <c r="A17" s="537" t="s">
        <v>536</v>
      </c>
      <c r="B17" s="537"/>
      <c r="C17" s="537"/>
      <c r="D17" s="537"/>
      <c r="E17" s="537"/>
      <c r="F17" s="537"/>
      <c r="G17" s="537"/>
      <c r="H17" s="537"/>
    </row>
    <row r="18" spans="1:19" ht="15" customHeight="1" x14ac:dyDescent="0.2">
      <c r="A18" s="4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31" t="s">
        <v>21</v>
      </c>
      <c r="O18" s="531"/>
      <c r="P18" s="579"/>
      <c r="Q18" s="579"/>
    </row>
    <row r="19" spans="1:19" ht="15" customHeight="1" x14ac:dyDescent="0.2">
      <c r="A19" s="9" t="s">
        <v>11</v>
      </c>
      <c r="B19" s="581" t="s">
        <v>3</v>
      </c>
      <c r="C19" s="582"/>
      <c r="D19" s="581" t="s">
        <v>4</v>
      </c>
      <c r="E19" s="582"/>
      <c r="F19" s="581" t="s">
        <v>4</v>
      </c>
      <c r="G19" s="582"/>
      <c r="H19" s="581" t="s">
        <v>4</v>
      </c>
      <c r="I19" s="582"/>
      <c r="J19" s="581" t="s">
        <v>4</v>
      </c>
      <c r="K19" s="582"/>
      <c r="L19" s="581" t="s">
        <v>4</v>
      </c>
      <c r="M19" s="582"/>
      <c r="N19" s="583" t="s">
        <v>537</v>
      </c>
      <c r="O19" s="583"/>
      <c r="P19" s="6"/>
      <c r="Q19" s="6"/>
    </row>
    <row r="20" spans="1:19" ht="15" customHeight="1" x14ac:dyDescent="0.2">
      <c r="A20" s="9"/>
      <c r="B20" s="105" t="s">
        <v>534</v>
      </c>
      <c r="C20" s="104" t="s">
        <v>535</v>
      </c>
      <c r="D20" s="103" t="s">
        <v>534</v>
      </c>
      <c r="E20" s="104" t="s">
        <v>535</v>
      </c>
      <c r="F20" s="105" t="s">
        <v>534</v>
      </c>
      <c r="G20" s="104" t="s">
        <v>535</v>
      </c>
      <c r="H20" s="103" t="s">
        <v>534</v>
      </c>
      <c r="I20" s="106" t="s">
        <v>535</v>
      </c>
      <c r="J20" s="105" t="s">
        <v>534</v>
      </c>
      <c r="K20" s="104" t="s">
        <v>535</v>
      </c>
      <c r="L20" s="103" t="s">
        <v>534</v>
      </c>
      <c r="M20" s="106" t="s">
        <v>535</v>
      </c>
      <c r="N20" s="103" t="s">
        <v>534</v>
      </c>
      <c r="O20" s="104" t="s">
        <v>535</v>
      </c>
      <c r="P20" s="5"/>
      <c r="Q20" s="5"/>
    </row>
    <row r="21" spans="1:19" ht="15" customHeight="1" x14ac:dyDescent="0.2">
      <c r="A21" s="506" t="s">
        <v>594</v>
      </c>
      <c r="B21" s="458"/>
      <c r="C21" s="459"/>
      <c r="D21" s="458"/>
      <c r="E21" s="459"/>
      <c r="F21" s="458"/>
      <c r="G21" s="459"/>
      <c r="H21" s="458"/>
      <c r="I21" s="459"/>
      <c r="J21" s="458"/>
      <c r="K21" s="459"/>
      <c r="L21" s="458"/>
      <c r="M21" s="459"/>
      <c r="N21" s="458"/>
      <c r="O21" s="459"/>
      <c r="P21" s="7"/>
      <c r="Q21" s="7"/>
      <c r="R21" s="8"/>
      <c r="S21" s="8"/>
    </row>
    <row r="22" spans="1:19" ht="15" customHeight="1" x14ac:dyDescent="0.2">
      <c r="A22" s="506" t="s">
        <v>589</v>
      </c>
      <c r="B22" s="458"/>
      <c r="C22" s="459"/>
      <c r="D22" s="458"/>
      <c r="E22" s="459"/>
      <c r="F22" s="458"/>
      <c r="G22" s="459"/>
      <c r="H22" s="458"/>
      <c r="I22" s="459"/>
      <c r="J22" s="458"/>
      <c r="K22" s="459"/>
      <c r="L22" s="458"/>
      <c r="M22" s="459"/>
      <c r="N22" s="458"/>
      <c r="O22" s="459"/>
      <c r="P22" s="7"/>
      <c r="Q22" s="7"/>
      <c r="R22" s="8"/>
      <c r="S22" s="8"/>
    </row>
    <row r="23" spans="1:19" ht="15" customHeight="1" x14ac:dyDescent="0.2">
      <c r="A23" s="506" t="s">
        <v>576</v>
      </c>
      <c r="B23" s="458"/>
      <c r="C23" s="459"/>
      <c r="D23" s="458"/>
      <c r="E23" s="459"/>
      <c r="F23" s="458"/>
      <c r="G23" s="459"/>
      <c r="H23" s="458"/>
      <c r="I23" s="459"/>
      <c r="J23" s="458"/>
      <c r="K23" s="459"/>
      <c r="L23" s="458"/>
      <c r="M23" s="459"/>
      <c r="N23" s="458"/>
      <c r="O23" s="459"/>
      <c r="P23" s="7"/>
      <c r="Q23" s="7"/>
      <c r="R23" s="8"/>
      <c r="S23" s="8"/>
    </row>
    <row r="24" spans="1:19" ht="15" customHeight="1" x14ac:dyDescent="0.2">
      <c r="A24" s="506" t="s">
        <v>577</v>
      </c>
      <c r="B24" s="458"/>
      <c r="C24" s="459"/>
      <c r="D24" s="458"/>
      <c r="E24" s="459"/>
      <c r="F24" s="458"/>
      <c r="G24" s="459"/>
      <c r="H24" s="458"/>
      <c r="I24" s="459"/>
      <c r="J24" s="458"/>
      <c r="K24" s="459"/>
      <c r="L24" s="458"/>
      <c r="M24" s="459"/>
      <c r="N24" s="458"/>
      <c r="O24" s="459"/>
      <c r="P24" s="7"/>
      <c r="Q24" s="7"/>
      <c r="R24" s="8"/>
      <c r="S24" s="8"/>
    </row>
    <row r="25" spans="1:19" ht="15" customHeight="1" x14ac:dyDescent="0.2">
      <c r="A25" s="506" t="s">
        <v>590</v>
      </c>
      <c r="B25" s="458"/>
      <c r="C25" s="459"/>
      <c r="D25" s="458"/>
      <c r="E25" s="459"/>
      <c r="F25" s="458"/>
      <c r="G25" s="459"/>
      <c r="H25" s="458"/>
      <c r="I25" s="459"/>
      <c r="J25" s="458"/>
      <c r="K25" s="459"/>
      <c r="L25" s="458"/>
      <c r="M25" s="459"/>
      <c r="N25" s="458"/>
      <c r="O25" s="459"/>
      <c r="P25" s="7"/>
      <c r="Q25" s="7"/>
      <c r="R25" s="8"/>
      <c r="S25" s="8"/>
    </row>
    <row r="26" spans="1:19" ht="15" customHeight="1" x14ac:dyDescent="0.2">
      <c r="A26" s="506" t="s">
        <v>579</v>
      </c>
      <c r="B26" s="458"/>
      <c r="C26" s="459"/>
      <c r="D26" s="458"/>
      <c r="E26" s="459"/>
      <c r="F26" s="458"/>
      <c r="G26" s="459"/>
      <c r="H26" s="458"/>
      <c r="I26" s="459"/>
      <c r="J26" s="458"/>
      <c r="K26" s="459"/>
      <c r="L26" s="458"/>
      <c r="M26" s="459"/>
      <c r="N26" s="458"/>
      <c r="O26" s="459"/>
      <c r="P26" s="7"/>
      <c r="Q26" s="7"/>
      <c r="R26" s="7"/>
      <c r="S26" s="8"/>
    </row>
    <row r="27" spans="1:19" ht="15" customHeight="1" x14ac:dyDescent="0.2">
      <c r="A27" s="506" t="s">
        <v>580</v>
      </c>
      <c r="B27" s="458"/>
      <c r="C27" s="459"/>
      <c r="D27" s="458"/>
      <c r="E27" s="459"/>
      <c r="F27" s="458"/>
      <c r="G27" s="459"/>
      <c r="H27" s="458"/>
      <c r="I27" s="459"/>
      <c r="J27" s="458"/>
      <c r="K27" s="459"/>
      <c r="L27" s="458"/>
      <c r="M27" s="459"/>
      <c r="N27" s="458"/>
      <c r="O27" s="459"/>
      <c r="P27" s="7"/>
      <c r="Q27" s="7"/>
      <c r="R27" s="7"/>
      <c r="S27" s="8"/>
    </row>
    <row r="28" spans="1:19" ht="15" customHeight="1" x14ac:dyDescent="0.2">
      <c r="A28" s="507" t="s">
        <v>581</v>
      </c>
      <c r="B28" s="458"/>
      <c r="C28" s="459"/>
      <c r="D28" s="458"/>
      <c r="E28" s="459"/>
      <c r="F28" s="458"/>
      <c r="G28" s="459"/>
      <c r="H28" s="458"/>
      <c r="I28" s="459"/>
      <c r="J28" s="458"/>
      <c r="K28" s="459"/>
      <c r="L28" s="458"/>
      <c r="M28" s="459"/>
      <c r="N28" s="458"/>
      <c r="O28" s="459"/>
      <c r="Q28" s="7"/>
      <c r="R28" s="7"/>
    </row>
    <row r="29" spans="1:19" ht="15" customHeight="1" x14ac:dyDescent="0.2">
      <c r="A29" s="507" t="s">
        <v>593</v>
      </c>
      <c r="B29" s="458"/>
      <c r="C29" s="459"/>
      <c r="D29" s="458"/>
      <c r="E29" s="459"/>
      <c r="F29" s="458"/>
      <c r="G29" s="459"/>
      <c r="H29" s="458"/>
      <c r="I29" s="459"/>
      <c r="J29" s="458"/>
      <c r="K29" s="459"/>
      <c r="L29" s="458"/>
      <c r="M29" s="459"/>
      <c r="N29" s="458"/>
      <c r="O29" s="459"/>
      <c r="Q29" s="7"/>
      <c r="R29" s="7"/>
    </row>
    <row r="30" spans="1:19" ht="15" customHeight="1" x14ac:dyDescent="0.2">
      <c r="A30" s="507" t="s">
        <v>583</v>
      </c>
      <c r="B30" s="3"/>
      <c r="C30" s="86"/>
      <c r="D30" s="87"/>
      <c r="E30" s="86"/>
      <c r="F30" s="3"/>
      <c r="G30" s="86"/>
      <c r="H30" s="87"/>
      <c r="I30" s="16"/>
      <c r="J30" s="3"/>
      <c r="K30" s="86"/>
      <c r="L30" s="87">
        <v>3</v>
      </c>
      <c r="M30" s="16">
        <v>2492</v>
      </c>
      <c r="N30" s="87"/>
      <c r="O30" s="86"/>
      <c r="Q30" s="7"/>
      <c r="R30" s="7"/>
    </row>
    <row r="31" spans="1:19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19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6">
    <mergeCell ref="A31:O32"/>
    <mergeCell ref="A17:H17"/>
    <mergeCell ref="J5:K5"/>
    <mergeCell ref="H5:I5"/>
    <mergeCell ref="B5:C5"/>
    <mergeCell ref="B18:C18"/>
    <mergeCell ref="D18:E18"/>
    <mergeCell ref="F18:G18"/>
    <mergeCell ref="H18:I18"/>
    <mergeCell ref="J18:K18"/>
    <mergeCell ref="A1:D1"/>
    <mergeCell ref="A4:G4"/>
    <mergeCell ref="D5:E5"/>
    <mergeCell ref="F5:G5"/>
    <mergeCell ref="A2:O3"/>
    <mergeCell ref="A5:A6"/>
    <mergeCell ref="N18:O18"/>
    <mergeCell ref="P18:Q18"/>
    <mergeCell ref="J19:K19"/>
    <mergeCell ref="L19:M19"/>
    <mergeCell ref="N19:O19"/>
    <mergeCell ref="B19:C19"/>
    <mergeCell ref="D19:E19"/>
    <mergeCell ref="F19:G19"/>
    <mergeCell ref="H19:I19"/>
    <mergeCell ref="L18:M1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&amp;C-36-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Normal="100" workbookViewId="0">
      <pane ySplit="3" topLeftCell="A4" activePane="bottomLeft" state="frozen"/>
      <selection activeCell="L15" sqref="L15"/>
      <selection pane="bottomLeft" activeCell="L15" sqref="L15"/>
    </sheetView>
  </sheetViews>
  <sheetFormatPr defaultColWidth="9" defaultRowHeight="14.1" customHeight="1" x14ac:dyDescent="0.2"/>
  <cols>
    <col min="1" max="1" width="4" style="59" bestFit="1" customWidth="1"/>
    <col min="2" max="11" width="8.6640625" style="59" customWidth="1"/>
    <col min="12" max="12" width="7.6640625" style="59" customWidth="1"/>
    <col min="13" max="19" width="4.77734375" style="59" bestFit="1" customWidth="1"/>
    <col min="20" max="20" width="5.44140625" style="59" bestFit="1" customWidth="1"/>
    <col min="21" max="16384" width="9" style="59"/>
  </cols>
  <sheetData>
    <row r="1" spans="1:8" ht="12.9" customHeight="1" x14ac:dyDescent="0.2">
      <c r="A1" s="545" t="s">
        <v>539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5"/>
      <c r="B3" s="91" t="s">
        <v>33</v>
      </c>
      <c r="C3" s="179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4" t="s">
        <v>595</v>
      </c>
      <c r="B4" s="90"/>
      <c r="C4" s="98"/>
      <c r="D4" s="96">
        <f t="shared" ref="D4:D38" si="0">B4+C4</f>
        <v>0</v>
      </c>
      <c r="E4" s="96"/>
      <c r="F4" s="97"/>
      <c r="G4" s="96"/>
      <c r="H4" s="98">
        <f t="shared" ref="H4:H38" si="1">G4+D4</f>
        <v>0</v>
      </c>
    </row>
    <row r="5" spans="1:8" ht="12.9" customHeight="1" x14ac:dyDescent="0.2">
      <c r="A5" s="504" t="s">
        <v>596</v>
      </c>
      <c r="B5" s="90"/>
      <c r="C5" s="98"/>
      <c r="D5" s="96">
        <f t="shared" si="0"/>
        <v>0</v>
      </c>
      <c r="E5" s="96"/>
      <c r="F5" s="97"/>
      <c r="G5" s="96"/>
      <c r="H5" s="98">
        <f t="shared" si="1"/>
        <v>0</v>
      </c>
    </row>
    <row r="6" spans="1:8" ht="12.9" customHeight="1" x14ac:dyDescent="0.2">
      <c r="A6" s="504" t="s">
        <v>552</v>
      </c>
      <c r="B6" s="90"/>
      <c r="C6" s="98"/>
      <c r="D6" s="96">
        <f t="shared" si="0"/>
        <v>0</v>
      </c>
      <c r="E6" s="96"/>
      <c r="F6" s="97"/>
      <c r="G6" s="96"/>
      <c r="H6" s="98">
        <f t="shared" si="1"/>
        <v>0</v>
      </c>
    </row>
    <row r="7" spans="1:8" ht="12.9" customHeight="1" x14ac:dyDescent="0.2">
      <c r="A7" s="504" t="s">
        <v>553</v>
      </c>
      <c r="B7" s="90"/>
      <c r="C7" s="98"/>
      <c r="D7" s="96">
        <f t="shared" si="0"/>
        <v>0</v>
      </c>
      <c r="E7" s="96"/>
      <c r="F7" s="97"/>
      <c r="G7" s="96"/>
      <c r="H7" s="98">
        <f t="shared" si="1"/>
        <v>0</v>
      </c>
    </row>
    <row r="8" spans="1:8" ht="12.9" customHeight="1" x14ac:dyDescent="0.2">
      <c r="A8" s="504" t="s">
        <v>584</v>
      </c>
      <c r="B8" s="90"/>
      <c r="C8" s="98"/>
      <c r="D8" s="96">
        <f t="shared" si="0"/>
        <v>0</v>
      </c>
      <c r="E8" s="96"/>
      <c r="F8" s="97"/>
      <c r="G8" s="96"/>
      <c r="H8" s="98">
        <f t="shared" si="1"/>
        <v>0</v>
      </c>
    </row>
    <row r="9" spans="1:8" ht="12.9" customHeight="1" x14ac:dyDescent="0.2">
      <c r="A9" s="504" t="s">
        <v>554</v>
      </c>
      <c r="B9" s="90"/>
      <c r="C9" s="98"/>
      <c r="D9" s="96">
        <f t="shared" si="0"/>
        <v>0</v>
      </c>
      <c r="E9" s="96"/>
      <c r="F9" s="97"/>
      <c r="G9" s="96"/>
      <c r="H9" s="98">
        <f t="shared" si="1"/>
        <v>0</v>
      </c>
    </row>
    <row r="10" spans="1:8" ht="12.9" customHeight="1" x14ac:dyDescent="0.2">
      <c r="A10" s="504" t="s">
        <v>555</v>
      </c>
      <c r="B10" s="90"/>
      <c r="C10" s="98"/>
      <c r="D10" s="96">
        <f t="shared" si="0"/>
        <v>0</v>
      </c>
      <c r="E10" s="96"/>
      <c r="F10" s="97"/>
      <c r="G10" s="96"/>
      <c r="H10" s="98">
        <f t="shared" si="1"/>
        <v>0</v>
      </c>
    </row>
    <row r="11" spans="1:8" ht="12.9" customHeight="1" x14ac:dyDescent="0.2">
      <c r="A11" s="504" t="s">
        <v>556</v>
      </c>
      <c r="B11" s="90"/>
      <c r="C11" s="98"/>
      <c r="D11" s="96">
        <f t="shared" si="0"/>
        <v>0</v>
      </c>
      <c r="E11" s="96"/>
      <c r="F11" s="97"/>
      <c r="G11" s="96"/>
      <c r="H11" s="98">
        <f t="shared" si="1"/>
        <v>0</v>
      </c>
    </row>
    <row r="12" spans="1:8" ht="12.9" customHeight="1" x14ac:dyDescent="0.2">
      <c r="A12" s="504" t="s">
        <v>558</v>
      </c>
      <c r="B12" s="90"/>
      <c r="C12" s="98"/>
      <c r="D12" s="96">
        <f t="shared" si="0"/>
        <v>0</v>
      </c>
      <c r="E12" s="96"/>
      <c r="F12" s="97"/>
      <c r="G12" s="96"/>
      <c r="H12" s="98">
        <f t="shared" si="1"/>
        <v>0</v>
      </c>
    </row>
    <row r="13" spans="1:8" ht="12.9" customHeight="1" x14ac:dyDescent="0.2">
      <c r="A13" s="504" t="s">
        <v>557</v>
      </c>
      <c r="B13" s="90"/>
      <c r="C13" s="98"/>
      <c r="D13" s="96">
        <f t="shared" si="0"/>
        <v>0</v>
      </c>
      <c r="E13" s="96"/>
      <c r="F13" s="97"/>
      <c r="G13" s="96"/>
      <c r="H13" s="98">
        <f t="shared" si="1"/>
        <v>0</v>
      </c>
    </row>
    <row r="14" spans="1:8" ht="12.9" customHeight="1" x14ac:dyDescent="0.2">
      <c r="A14" s="504" t="s">
        <v>559</v>
      </c>
      <c r="B14" s="90"/>
      <c r="C14" s="98"/>
      <c r="D14" s="96">
        <f t="shared" si="0"/>
        <v>0</v>
      </c>
      <c r="E14" s="96"/>
      <c r="F14" s="97"/>
      <c r="G14" s="96"/>
      <c r="H14" s="98">
        <f t="shared" si="1"/>
        <v>0</v>
      </c>
    </row>
    <row r="15" spans="1:8" ht="12.9" customHeight="1" x14ac:dyDescent="0.2">
      <c r="A15" s="504" t="s">
        <v>560</v>
      </c>
      <c r="B15" s="90"/>
      <c r="C15" s="98"/>
      <c r="D15" s="96">
        <f t="shared" si="0"/>
        <v>0</v>
      </c>
      <c r="E15" s="96"/>
      <c r="F15" s="97"/>
      <c r="G15" s="96"/>
      <c r="H15" s="98">
        <f t="shared" si="1"/>
        <v>0</v>
      </c>
    </row>
    <row r="16" spans="1:8" ht="12.9" customHeight="1" x14ac:dyDescent="0.2">
      <c r="A16" s="504" t="s">
        <v>561</v>
      </c>
      <c r="B16" s="90"/>
      <c r="C16" s="98"/>
      <c r="D16" s="96">
        <f t="shared" si="0"/>
        <v>0</v>
      </c>
      <c r="E16" s="96"/>
      <c r="F16" s="97"/>
      <c r="G16" s="96"/>
      <c r="H16" s="98">
        <f t="shared" si="1"/>
        <v>0</v>
      </c>
    </row>
    <row r="17" spans="1:8" ht="12.9" customHeight="1" x14ac:dyDescent="0.2">
      <c r="A17" s="504" t="s">
        <v>562</v>
      </c>
      <c r="B17" s="90"/>
      <c r="C17" s="98"/>
      <c r="D17" s="96">
        <f t="shared" si="0"/>
        <v>0</v>
      </c>
      <c r="E17" s="96"/>
      <c r="F17" s="97"/>
      <c r="G17" s="96"/>
      <c r="H17" s="98">
        <f t="shared" si="1"/>
        <v>0</v>
      </c>
    </row>
    <row r="18" spans="1:8" ht="12.9" customHeight="1" x14ac:dyDescent="0.2">
      <c r="A18" s="504" t="s">
        <v>563</v>
      </c>
      <c r="B18" s="90"/>
      <c r="C18" s="98"/>
      <c r="D18" s="96">
        <f t="shared" si="0"/>
        <v>0</v>
      </c>
      <c r="E18" s="96"/>
      <c r="F18" s="97"/>
      <c r="G18" s="96"/>
      <c r="H18" s="98">
        <f t="shared" si="1"/>
        <v>0</v>
      </c>
    </row>
    <row r="19" spans="1:8" ht="12.9" customHeight="1" x14ac:dyDescent="0.2">
      <c r="A19" s="504" t="s">
        <v>564</v>
      </c>
      <c r="B19" s="90"/>
      <c r="C19" s="98"/>
      <c r="D19" s="96">
        <f t="shared" si="0"/>
        <v>0</v>
      </c>
      <c r="E19" s="96"/>
      <c r="F19" s="97"/>
      <c r="G19" s="96"/>
      <c r="H19" s="98">
        <f t="shared" si="1"/>
        <v>0</v>
      </c>
    </row>
    <row r="20" spans="1:8" ht="12.9" customHeight="1" x14ac:dyDescent="0.2">
      <c r="A20" s="504" t="s">
        <v>565</v>
      </c>
      <c r="B20" s="90"/>
      <c r="C20" s="98"/>
      <c r="D20" s="96">
        <f t="shared" si="0"/>
        <v>0</v>
      </c>
      <c r="E20" s="96"/>
      <c r="F20" s="97"/>
      <c r="G20" s="96"/>
      <c r="H20" s="98">
        <f t="shared" si="1"/>
        <v>0</v>
      </c>
    </row>
    <row r="21" spans="1:8" ht="12.9" customHeight="1" x14ac:dyDescent="0.2">
      <c r="A21" s="504" t="s">
        <v>566</v>
      </c>
      <c r="B21" s="90"/>
      <c r="C21" s="98"/>
      <c r="D21" s="96">
        <f t="shared" si="0"/>
        <v>0</v>
      </c>
      <c r="E21" s="96"/>
      <c r="F21" s="97"/>
      <c r="G21" s="96"/>
      <c r="H21" s="98">
        <f t="shared" si="1"/>
        <v>0</v>
      </c>
    </row>
    <row r="22" spans="1:8" ht="12.9" customHeight="1" x14ac:dyDescent="0.2">
      <c r="A22" s="504" t="s">
        <v>567</v>
      </c>
      <c r="B22" s="90"/>
      <c r="C22" s="98"/>
      <c r="D22" s="96">
        <f t="shared" si="0"/>
        <v>0</v>
      </c>
      <c r="E22" s="96"/>
      <c r="F22" s="97"/>
      <c r="G22" s="96"/>
      <c r="H22" s="98">
        <f t="shared" si="1"/>
        <v>0</v>
      </c>
    </row>
    <row r="23" spans="1:8" ht="12.9" customHeight="1" x14ac:dyDescent="0.2">
      <c r="A23" s="504" t="s">
        <v>568</v>
      </c>
      <c r="B23" s="99"/>
      <c r="C23" s="181"/>
      <c r="D23" s="96">
        <f t="shared" si="0"/>
        <v>0</v>
      </c>
      <c r="E23" s="96"/>
      <c r="F23" s="97"/>
      <c r="G23" s="96"/>
      <c r="H23" s="181">
        <f t="shared" si="1"/>
        <v>0</v>
      </c>
    </row>
    <row r="24" spans="1:8" ht="12.9" customHeight="1" x14ac:dyDescent="0.2">
      <c r="A24" s="504" t="s">
        <v>569</v>
      </c>
      <c r="B24" s="99"/>
      <c r="C24" s="181"/>
      <c r="D24" s="96">
        <f t="shared" si="0"/>
        <v>0</v>
      </c>
      <c r="E24" s="96"/>
      <c r="F24" s="97"/>
      <c r="G24" s="96"/>
      <c r="H24" s="181">
        <f t="shared" si="1"/>
        <v>0</v>
      </c>
    </row>
    <row r="25" spans="1:8" ht="12.9" customHeight="1" x14ac:dyDescent="0.2">
      <c r="A25" s="504" t="s">
        <v>570</v>
      </c>
      <c r="B25" s="99"/>
      <c r="C25" s="181"/>
      <c r="D25" s="96">
        <f t="shared" si="0"/>
        <v>0</v>
      </c>
      <c r="E25" s="96"/>
      <c r="F25" s="97"/>
      <c r="G25" s="96"/>
      <c r="H25" s="181">
        <f t="shared" si="1"/>
        <v>0</v>
      </c>
    </row>
    <row r="26" spans="1:8" ht="12.9" customHeight="1" x14ac:dyDescent="0.2">
      <c r="A26" s="504" t="s">
        <v>571</v>
      </c>
      <c r="B26" s="99"/>
      <c r="C26" s="181"/>
      <c r="D26" s="96">
        <f t="shared" si="0"/>
        <v>0</v>
      </c>
      <c r="E26" s="96"/>
      <c r="F26" s="97"/>
      <c r="G26" s="96"/>
      <c r="H26" s="181">
        <f t="shared" si="1"/>
        <v>0</v>
      </c>
    </row>
    <row r="27" spans="1:8" ht="12.9" customHeight="1" x14ac:dyDescent="0.2">
      <c r="A27" s="504" t="s">
        <v>572</v>
      </c>
      <c r="B27" s="99"/>
      <c r="C27" s="181"/>
      <c r="D27" s="96">
        <f t="shared" si="0"/>
        <v>0</v>
      </c>
      <c r="E27" s="96"/>
      <c r="F27" s="97"/>
      <c r="G27" s="96"/>
      <c r="H27" s="181">
        <f t="shared" si="1"/>
        <v>0</v>
      </c>
    </row>
    <row r="28" spans="1:8" ht="12.9" customHeight="1" x14ac:dyDescent="0.2">
      <c r="A28" s="504" t="s">
        <v>573</v>
      </c>
      <c r="B28" s="99"/>
      <c r="C28" s="181"/>
      <c r="D28" s="96">
        <f t="shared" si="0"/>
        <v>0</v>
      </c>
      <c r="E28" s="99"/>
      <c r="F28" s="100"/>
      <c r="G28" s="96"/>
      <c r="H28" s="181">
        <f t="shared" si="1"/>
        <v>0</v>
      </c>
    </row>
    <row r="29" spans="1:8" ht="12.9" customHeight="1" x14ac:dyDescent="0.2">
      <c r="A29" s="504" t="s">
        <v>574</v>
      </c>
      <c r="B29" s="99"/>
      <c r="C29" s="181"/>
      <c r="D29" s="96">
        <f t="shared" si="0"/>
        <v>0</v>
      </c>
      <c r="E29" s="99"/>
      <c r="F29" s="100"/>
      <c r="G29" s="96"/>
      <c r="H29" s="181">
        <f t="shared" si="1"/>
        <v>0</v>
      </c>
    </row>
    <row r="30" spans="1:8" ht="12.9" customHeight="1" x14ac:dyDescent="0.2">
      <c r="A30" s="504" t="s">
        <v>575</v>
      </c>
      <c r="B30" s="99"/>
      <c r="C30" s="181"/>
      <c r="D30" s="96">
        <f t="shared" si="0"/>
        <v>0</v>
      </c>
      <c r="E30" s="99"/>
      <c r="F30" s="100"/>
      <c r="G30" s="96"/>
      <c r="H30" s="181">
        <f t="shared" si="1"/>
        <v>0</v>
      </c>
    </row>
    <row r="31" spans="1:8" ht="12.9" customHeight="1" x14ac:dyDescent="0.2">
      <c r="A31" s="504" t="s">
        <v>576</v>
      </c>
      <c r="B31" s="99"/>
      <c r="C31" s="181"/>
      <c r="D31" s="96">
        <f t="shared" si="0"/>
        <v>0</v>
      </c>
      <c r="E31" s="99"/>
      <c r="F31" s="100"/>
      <c r="G31" s="96"/>
      <c r="H31" s="181">
        <f t="shared" si="1"/>
        <v>0</v>
      </c>
    </row>
    <row r="32" spans="1:8" ht="12.9" customHeight="1" x14ac:dyDescent="0.2">
      <c r="A32" s="504" t="s">
        <v>577</v>
      </c>
      <c r="B32" s="99"/>
      <c r="C32" s="181"/>
      <c r="D32" s="96">
        <f t="shared" si="0"/>
        <v>0</v>
      </c>
      <c r="E32" s="99"/>
      <c r="F32" s="100"/>
      <c r="G32" s="96"/>
      <c r="H32" s="181">
        <f t="shared" si="1"/>
        <v>0</v>
      </c>
    </row>
    <row r="33" spans="1:17" ht="12.9" customHeight="1" x14ac:dyDescent="0.2">
      <c r="A33" s="504" t="s">
        <v>578</v>
      </c>
      <c r="B33" s="99"/>
      <c r="C33" s="181"/>
      <c r="D33" s="96">
        <f t="shared" si="0"/>
        <v>0</v>
      </c>
      <c r="E33" s="99"/>
      <c r="F33" s="100"/>
      <c r="G33" s="96"/>
      <c r="H33" s="181">
        <f t="shared" si="1"/>
        <v>0</v>
      </c>
    </row>
    <row r="34" spans="1:17" ht="12.9" customHeight="1" x14ac:dyDescent="0.2">
      <c r="A34" s="504" t="s">
        <v>579</v>
      </c>
      <c r="B34" s="99"/>
      <c r="C34" s="181"/>
      <c r="D34" s="96">
        <f t="shared" si="0"/>
        <v>0</v>
      </c>
      <c r="E34" s="99"/>
      <c r="F34" s="100"/>
      <c r="G34" s="96"/>
      <c r="H34" s="181">
        <f t="shared" si="1"/>
        <v>0</v>
      </c>
    </row>
    <row r="35" spans="1:17" ht="12.9" customHeight="1" x14ac:dyDescent="0.2">
      <c r="A35" s="504" t="s">
        <v>580</v>
      </c>
      <c r="B35" s="99"/>
      <c r="C35" s="181"/>
      <c r="D35" s="96">
        <f t="shared" si="0"/>
        <v>0</v>
      </c>
      <c r="E35" s="99"/>
      <c r="F35" s="100"/>
      <c r="G35" s="96"/>
      <c r="H35" s="181">
        <f t="shared" si="1"/>
        <v>0</v>
      </c>
    </row>
    <row r="36" spans="1:17" ht="12.9" customHeight="1" x14ac:dyDescent="0.15">
      <c r="A36" s="505" t="s">
        <v>581</v>
      </c>
      <c r="B36" s="296"/>
      <c r="C36" s="296"/>
      <c r="D36" s="96">
        <f t="shared" si="0"/>
        <v>0</v>
      </c>
      <c r="E36" s="296"/>
      <c r="F36" s="296"/>
      <c r="G36" s="96"/>
      <c r="H36" s="181">
        <f t="shared" si="1"/>
        <v>0</v>
      </c>
    </row>
    <row r="37" spans="1:17" ht="12.9" customHeight="1" x14ac:dyDescent="0.15">
      <c r="A37" s="504" t="s">
        <v>582</v>
      </c>
      <c r="B37" s="296"/>
      <c r="C37" s="296"/>
      <c r="D37" s="96">
        <f t="shared" si="0"/>
        <v>0</v>
      </c>
      <c r="E37" s="270"/>
      <c r="F37" s="270"/>
      <c r="G37" s="96"/>
      <c r="H37" s="181">
        <f t="shared" si="1"/>
        <v>0</v>
      </c>
    </row>
    <row r="38" spans="1:17" ht="12.9" customHeight="1" x14ac:dyDescent="0.15">
      <c r="A38" s="504" t="s">
        <v>583</v>
      </c>
      <c r="B38" s="296"/>
      <c r="C38" s="296"/>
      <c r="D38" s="96">
        <f t="shared" si="0"/>
        <v>0</v>
      </c>
      <c r="E38" s="270">
        <v>16851</v>
      </c>
      <c r="F38" s="270"/>
      <c r="G38" s="96">
        <f>E38+F38</f>
        <v>16851</v>
      </c>
      <c r="H38" s="181">
        <f t="shared" si="1"/>
        <v>16851</v>
      </c>
    </row>
    <row r="39" spans="1:17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7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7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7" ht="12.9" customHeight="1" x14ac:dyDescent="0.2">
      <c r="A42" s="504" t="s">
        <v>585</v>
      </c>
      <c r="B42" s="98"/>
      <c r="C42" s="98"/>
      <c r="D42" s="99"/>
      <c r="E42" s="100"/>
      <c r="F42" s="98">
        <f t="shared" ref="F42:F49" si="2">SUM(B42:E42)</f>
        <v>0</v>
      </c>
      <c r="G42" s="98"/>
      <c r="H42" s="98"/>
      <c r="I42" s="98"/>
      <c r="J42" s="98"/>
      <c r="K42" s="98">
        <f t="shared" ref="K42:K49" si="3">SUM(G42:J42)</f>
        <v>0</v>
      </c>
      <c r="M42" s="59" t="b">
        <f t="shared" ref="M42:N49" si="4">B42+G42=B31</f>
        <v>1</v>
      </c>
      <c r="N42" s="59" t="b">
        <f t="shared" si="4"/>
        <v>1</v>
      </c>
      <c r="O42" s="59" t="b">
        <f t="shared" ref="O42:P49" si="5">D42+I42=E31</f>
        <v>1</v>
      </c>
      <c r="P42" s="59" t="b">
        <f t="shared" si="5"/>
        <v>1</v>
      </c>
      <c r="Q42" s="59" t="b">
        <f t="shared" ref="Q42:Q49" si="6">F42+K42=H31</f>
        <v>1</v>
      </c>
    </row>
    <row r="43" spans="1:17" ht="12.9" customHeight="1" x14ac:dyDescent="0.2">
      <c r="A43" s="504" t="s">
        <v>577</v>
      </c>
      <c r="B43" s="98"/>
      <c r="C43" s="98"/>
      <c r="D43" s="99"/>
      <c r="E43" s="100"/>
      <c r="F43" s="98">
        <f t="shared" si="2"/>
        <v>0</v>
      </c>
      <c r="G43" s="98"/>
      <c r="H43" s="98"/>
      <c r="I43" s="98"/>
      <c r="J43" s="98"/>
      <c r="K43" s="98">
        <f t="shared" si="3"/>
        <v>0</v>
      </c>
      <c r="M43" s="59" t="b">
        <f t="shared" si="4"/>
        <v>1</v>
      </c>
      <c r="N43" s="59" t="b">
        <f t="shared" si="4"/>
        <v>1</v>
      </c>
      <c r="O43" s="59" t="b">
        <f t="shared" si="5"/>
        <v>1</v>
      </c>
      <c r="P43" s="59" t="b">
        <f t="shared" si="5"/>
        <v>1</v>
      </c>
      <c r="Q43" s="59" t="b">
        <f t="shared" si="6"/>
        <v>1</v>
      </c>
    </row>
    <row r="44" spans="1:17" ht="12.9" customHeight="1" x14ac:dyDescent="0.2">
      <c r="A44" s="504" t="s">
        <v>578</v>
      </c>
      <c r="B44" s="98"/>
      <c r="C44" s="98"/>
      <c r="D44" s="99"/>
      <c r="E44" s="100"/>
      <c r="F44" s="98">
        <f t="shared" si="2"/>
        <v>0</v>
      </c>
      <c r="G44" s="98"/>
      <c r="H44" s="98"/>
      <c r="I44" s="98"/>
      <c r="J44" s="98"/>
      <c r="K44" s="98">
        <f t="shared" si="3"/>
        <v>0</v>
      </c>
      <c r="M44" s="59" t="b">
        <f t="shared" si="4"/>
        <v>1</v>
      </c>
      <c r="N44" s="59" t="b">
        <f t="shared" si="4"/>
        <v>1</v>
      </c>
      <c r="O44" s="59" t="b">
        <f t="shared" si="5"/>
        <v>1</v>
      </c>
      <c r="P44" s="59" t="b">
        <f t="shared" si="5"/>
        <v>1</v>
      </c>
      <c r="Q44" s="59" t="b">
        <f t="shared" si="6"/>
        <v>1</v>
      </c>
    </row>
    <row r="45" spans="1:17" ht="12.9" customHeight="1" x14ac:dyDescent="0.2">
      <c r="A45" s="504" t="s">
        <v>579</v>
      </c>
      <c r="B45" s="98"/>
      <c r="C45" s="98"/>
      <c r="D45" s="99"/>
      <c r="E45" s="100"/>
      <c r="F45" s="98">
        <f t="shared" si="2"/>
        <v>0</v>
      </c>
      <c r="G45" s="98"/>
      <c r="H45" s="98"/>
      <c r="I45" s="98"/>
      <c r="J45" s="98"/>
      <c r="K45" s="98">
        <f t="shared" si="3"/>
        <v>0</v>
      </c>
      <c r="M45" s="59" t="b">
        <f t="shared" si="4"/>
        <v>1</v>
      </c>
      <c r="N45" s="59" t="b">
        <f t="shared" si="4"/>
        <v>1</v>
      </c>
      <c r="O45" s="59" t="b">
        <f t="shared" si="5"/>
        <v>1</v>
      </c>
      <c r="P45" s="59" t="b">
        <f t="shared" si="5"/>
        <v>1</v>
      </c>
      <c r="Q45" s="59" t="b">
        <f t="shared" si="6"/>
        <v>1</v>
      </c>
    </row>
    <row r="46" spans="1:17" ht="12.9" customHeight="1" x14ac:dyDescent="0.2">
      <c r="A46" s="504" t="s">
        <v>580</v>
      </c>
      <c r="B46" s="98"/>
      <c r="C46" s="98"/>
      <c r="D46" s="99"/>
      <c r="E46" s="100"/>
      <c r="F46" s="98">
        <f t="shared" si="2"/>
        <v>0</v>
      </c>
      <c r="G46" s="98"/>
      <c r="H46" s="98"/>
      <c r="I46" s="98"/>
      <c r="J46" s="98"/>
      <c r="K46" s="98">
        <f t="shared" si="3"/>
        <v>0</v>
      </c>
      <c r="M46" s="59" t="b">
        <f t="shared" si="4"/>
        <v>1</v>
      </c>
      <c r="N46" s="59" t="b">
        <f t="shared" si="4"/>
        <v>1</v>
      </c>
      <c r="O46" s="59" t="b">
        <f t="shared" si="5"/>
        <v>1</v>
      </c>
      <c r="P46" s="59" t="b">
        <f t="shared" si="5"/>
        <v>1</v>
      </c>
      <c r="Q46" s="59" t="b">
        <f t="shared" si="6"/>
        <v>1</v>
      </c>
    </row>
    <row r="47" spans="1:17" ht="12.9" customHeight="1" x14ac:dyDescent="0.2">
      <c r="A47" s="505" t="s">
        <v>581</v>
      </c>
      <c r="B47" s="98"/>
      <c r="C47" s="98"/>
      <c r="D47" s="99"/>
      <c r="E47" s="100"/>
      <c r="F47" s="98">
        <f t="shared" si="2"/>
        <v>0</v>
      </c>
      <c r="G47" s="98"/>
      <c r="H47" s="98"/>
      <c r="I47" s="98"/>
      <c r="J47" s="98"/>
      <c r="K47" s="98">
        <f t="shared" si="3"/>
        <v>0</v>
      </c>
      <c r="M47" s="59" t="b">
        <f t="shared" si="4"/>
        <v>1</v>
      </c>
      <c r="N47" s="59" t="b">
        <f t="shared" si="4"/>
        <v>1</v>
      </c>
      <c r="O47" s="59" t="b">
        <f t="shared" si="5"/>
        <v>1</v>
      </c>
      <c r="P47" s="59" t="b">
        <f t="shared" si="5"/>
        <v>1</v>
      </c>
      <c r="Q47" s="59" t="b">
        <f t="shared" si="6"/>
        <v>1</v>
      </c>
    </row>
    <row r="48" spans="1:17" ht="12.9" customHeight="1" x14ac:dyDescent="0.2">
      <c r="A48" s="505" t="s">
        <v>582</v>
      </c>
      <c r="B48" s="98"/>
      <c r="C48" s="98"/>
      <c r="D48" s="99"/>
      <c r="E48" s="100"/>
      <c r="F48" s="98">
        <f t="shared" si="2"/>
        <v>0</v>
      </c>
      <c r="G48" s="98"/>
      <c r="H48" s="98"/>
      <c r="I48" s="98"/>
      <c r="J48" s="98"/>
      <c r="K48" s="98">
        <f t="shared" si="3"/>
        <v>0</v>
      </c>
      <c r="M48" s="59" t="b">
        <f t="shared" si="4"/>
        <v>1</v>
      </c>
      <c r="N48" s="59" t="b">
        <f t="shared" si="4"/>
        <v>1</v>
      </c>
      <c r="O48" s="59" t="b">
        <f t="shared" si="5"/>
        <v>1</v>
      </c>
      <c r="P48" s="59" t="b">
        <f t="shared" si="5"/>
        <v>1</v>
      </c>
      <c r="Q48" s="59" t="b">
        <f t="shared" si="6"/>
        <v>1</v>
      </c>
    </row>
    <row r="49" spans="1:17" ht="12.9" customHeight="1" x14ac:dyDescent="0.2">
      <c r="A49" s="505" t="s">
        <v>586</v>
      </c>
      <c r="B49" s="98"/>
      <c r="C49" s="98"/>
      <c r="D49" s="99">
        <v>16851</v>
      </c>
      <c r="E49" s="100"/>
      <c r="F49" s="98">
        <f t="shared" si="2"/>
        <v>16851</v>
      </c>
      <c r="G49" s="98"/>
      <c r="H49" s="98"/>
      <c r="I49" s="98"/>
      <c r="J49" s="98"/>
      <c r="K49" s="98">
        <f t="shared" si="3"/>
        <v>0</v>
      </c>
      <c r="M49" s="59" t="b">
        <f t="shared" si="4"/>
        <v>1</v>
      </c>
      <c r="N49" s="59" t="b">
        <f t="shared" si="4"/>
        <v>1</v>
      </c>
      <c r="O49" s="59" t="b">
        <f t="shared" si="5"/>
        <v>1</v>
      </c>
      <c r="P49" s="59" t="b">
        <f t="shared" si="5"/>
        <v>1</v>
      </c>
      <c r="Q49" s="59" t="b">
        <f t="shared" si="6"/>
        <v>1</v>
      </c>
    </row>
    <row r="50" spans="1:17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7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7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7" ht="12.9" customHeight="1" x14ac:dyDescent="0.2">
      <c r="A53" s="504" t="s">
        <v>587</v>
      </c>
      <c r="B53" s="96"/>
      <c r="C53" s="98"/>
      <c r="D53" s="96"/>
      <c r="E53" s="98"/>
      <c r="F53" s="96"/>
      <c r="G53" s="98"/>
      <c r="H53" s="96"/>
      <c r="I53" s="98"/>
      <c r="J53" s="96">
        <f t="shared" ref="J53:J63" si="7">B53+D53+F53+H53</f>
        <v>0</v>
      </c>
      <c r="K53" s="98">
        <f t="shared" ref="K53:K63" si="8">C53+E53+G53+I53</f>
        <v>0</v>
      </c>
    </row>
    <row r="54" spans="1:17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/>
      <c r="I54" s="98"/>
      <c r="J54" s="96">
        <f t="shared" si="7"/>
        <v>0</v>
      </c>
      <c r="K54" s="98">
        <f t="shared" si="8"/>
        <v>0</v>
      </c>
    </row>
    <row r="55" spans="1:17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/>
      <c r="I55" s="98"/>
      <c r="J55" s="96">
        <f t="shared" si="7"/>
        <v>0</v>
      </c>
      <c r="K55" s="98">
        <f t="shared" si="8"/>
        <v>0</v>
      </c>
    </row>
    <row r="56" spans="1:17" ht="12.9" customHeight="1" x14ac:dyDescent="0.2">
      <c r="A56" s="504" t="s">
        <v>576</v>
      </c>
      <c r="B56" s="96"/>
      <c r="C56" s="98"/>
      <c r="D56" s="96"/>
      <c r="E56" s="98"/>
      <c r="F56" s="96"/>
      <c r="G56" s="98"/>
      <c r="H56" s="96"/>
      <c r="I56" s="98"/>
      <c r="J56" s="96">
        <f t="shared" si="7"/>
        <v>0</v>
      </c>
      <c r="K56" s="98">
        <f t="shared" si="8"/>
        <v>0</v>
      </c>
    </row>
    <row r="57" spans="1:17" ht="12.9" customHeight="1" x14ac:dyDescent="0.2">
      <c r="A57" s="504" t="s">
        <v>577</v>
      </c>
      <c r="B57" s="96"/>
      <c r="C57" s="98"/>
      <c r="D57" s="96"/>
      <c r="E57" s="98"/>
      <c r="F57" s="96"/>
      <c r="G57" s="98"/>
      <c r="H57" s="96"/>
      <c r="I57" s="98"/>
      <c r="J57" s="96">
        <f t="shared" si="7"/>
        <v>0</v>
      </c>
      <c r="K57" s="98">
        <f t="shared" si="8"/>
        <v>0</v>
      </c>
    </row>
    <row r="58" spans="1:17" ht="12.9" customHeight="1" x14ac:dyDescent="0.2">
      <c r="A58" s="504" t="s">
        <v>590</v>
      </c>
      <c r="B58" s="96"/>
      <c r="C58" s="98"/>
      <c r="D58" s="96"/>
      <c r="E58" s="98"/>
      <c r="F58" s="96"/>
      <c r="G58" s="98"/>
      <c r="H58" s="96"/>
      <c r="I58" s="98"/>
      <c r="J58" s="96">
        <f t="shared" si="7"/>
        <v>0</v>
      </c>
      <c r="K58" s="98">
        <f t="shared" si="8"/>
        <v>0</v>
      </c>
    </row>
    <row r="59" spans="1:17" ht="12.9" customHeight="1" x14ac:dyDescent="0.2">
      <c r="A59" s="504" t="s">
        <v>579</v>
      </c>
      <c r="B59" s="96"/>
      <c r="C59" s="98"/>
      <c r="D59" s="96"/>
      <c r="E59" s="98"/>
      <c r="F59" s="96"/>
      <c r="G59" s="98"/>
      <c r="H59" s="96"/>
      <c r="I59" s="98"/>
      <c r="J59" s="96">
        <f t="shared" si="7"/>
        <v>0</v>
      </c>
      <c r="K59" s="98">
        <f t="shared" si="8"/>
        <v>0</v>
      </c>
    </row>
    <row r="60" spans="1:17" ht="12.9" customHeight="1" x14ac:dyDescent="0.2">
      <c r="A60" s="504" t="s">
        <v>591</v>
      </c>
      <c r="B60" s="96"/>
      <c r="C60" s="98"/>
      <c r="D60" s="96"/>
      <c r="E60" s="98"/>
      <c r="F60" s="96"/>
      <c r="G60" s="98"/>
      <c r="H60" s="96"/>
      <c r="I60" s="98"/>
      <c r="J60" s="96">
        <f t="shared" si="7"/>
        <v>0</v>
      </c>
      <c r="K60" s="98">
        <f t="shared" si="8"/>
        <v>0</v>
      </c>
    </row>
    <row r="61" spans="1:17" ht="12.9" customHeight="1" x14ac:dyDescent="0.2">
      <c r="A61" s="505" t="s">
        <v>592</v>
      </c>
      <c r="B61" s="96"/>
      <c r="C61" s="98"/>
      <c r="D61" s="96"/>
      <c r="E61" s="98"/>
      <c r="F61" s="96"/>
      <c r="G61" s="98"/>
      <c r="H61" s="96"/>
      <c r="I61" s="98"/>
      <c r="J61" s="96">
        <f t="shared" si="7"/>
        <v>0</v>
      </c>
      <c r="K61" s="98">
        <f t="shared" si="8"/>
        <v>0</v>
      </c>
    </row>
    <row r="62" spans="1:17" ht="12.9" customHeight="1" x14ac:dyDescent="0.2">
      <c r="A62" s="505" t="s">
        <v>593</v>
      </c>
      <c r="B62" s="96"/>
      <c r="C62" s="98"/>
      <c r="D62" s="96"/>
      <c r="E62" s="98"/>
      <c r="F62" s="96"/>
      <c r="G62" s="98"/>
      <c r="H62" s="96"/>
      <c r="I62" s="98"/>
      <c r="J62" s="96">
        <f t="shared" si="7"/>
        <v>0</v>
      </c>
      <c r="K62" s="98">
        <f t="shared" si="8"/>
        <v>0</v>
      </c>
    </row>
    <row r="63" spans="1:17" ht="12.9" customHeight="1" x14ac:dyDescent="0.2">
      <c r="A63" s="505" t="s">
        <v>583</v>
      </c>
      <c r="B63" s="96"/>
      <c r="C63" s="98"/>
      <c r="D63" s="96"/>
      <c r="E63" s="98"/>
      <c r="F63" s="96"/>
      <c r="G63" s="98"/>
      <c r="H63" s="96"/>
      <c r="I63" s="98"/>
      <c r="J63" s="96">
        <f t="shared" si="7"/>
        <v>0</v>
      </c>
      <c r="K63" s="98">
        <f t="shared" si="8"/>
        <v>0</v>
      </c>
    </row>
  </sheetData>
  <mergeCells count="10">
    <mergeCell ref="A1:D1"/>
    <mergeCell ref="A39:C39"/>
    <mergeCell ref="G1:H1"/>
    <mergeCell ref="B2:D2"/>
    <mergeCell ref="E2:G2"/>
    <mergeCell ref="J39:K39"/>
    <mergeCell ref="B40:F40"/>
    <mergeCell ref="G40:K40"/>
    <mergeCell ref="A50:C50"/>
    <mergeCell ref="J50:K5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&amp;C-37-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view="pageBreakPreview" zoomScaleNormal="100" workbookViewId="0">
      <selection activeCell="L15" sqref="L15"/>
    </sheetView>
  </sheetViews>
  <sheetFormatPr defaultColWidth="9" defaultRowHeight="12.9" customHeight="1" x14ac:dyDescent="0.2"/>
  <cols>
    <col min="1" max="1" width="3.77734375" style="53" bestFit="1" customWidth="1"/>
    <col min="2" max="6" width="7.6640625" style="53" customWidth="1"/>
    <col min="7" max="7" width="2.6640625" style="51" customWidth="1"/>
    <col min="8" max="8" width="3.77734375" style="53" bestFit="1" customWidth="1"/>
    <col min="9" max="11" width="7.6640625" style="53" customWidth="1"/>
    <col min="12" max="12" width="7.6640625" style="59" customWidth="1"/>
    <col min="13" max="13" width="7.6640625" style="53" customWidth="1"/>
    <col min="14" max="38" width="5.6640625" style="53" customWidth="1"/>
    <col min="39" max="16384" width="9" style="53"/>
  </cols>
  <sheetData>
    <row r="1" spans="1:13" ht="13.5" customHeight="1" x14ac:dyDescent="0.2">
      <c r="A1" s="562" t="s">
        <v>549</v>
      </c>
      <c r="B1" s="562"/>
      <c r="C1" s="562"/>
      <c r="D1" s="562"/>
      <c r="E1" s="562"/>
      <c r="F1" s="562"/>
      <c r="H1" s="51"/>
      <c r="I1" s="51"/>
      <c r="J1" s="56"/>
      <c r="K1" s="56"/>
      <c r="L1" s="566" t="s">
        <v>30</v>
      </c>
      <c r="M1" s="566"/>
    </row>
    <row r="2" spans="1:13" ht="13.5" customHeight="1" x14ac:dyDescent="0.2">
      <c r="A2" s="569" t="s">
        <v>39</v>
      </c>
      <c r="B2" s="544"/>
      <c r="C2" s="544"/>
      <c r="D2" s="544"/>
      <c r="E2" s="544"/>
      <c r="F2" s="570"/>
      <c r="G2" s="15"/>
      <c r="H2" s="574" t="s">
        <v>42</v>
      </c>
      <c r="I2" s="574"/>
      <c r="J2" s="574"/>
      <c r="K2" s="575"/>
      <c r="L2" s="575"/>
      <c r="M2" s="575"/>
    </row>
    <row r="3" spans="1:13" ht="13.5" customHeight="1" x14ac:dyDescent="0.2">
      <c r="A3" s="567"/>
      <c r="B3" s="568"/>
      <c r="C3" s="614"/>
      <c r="D3" s="389" t="s">
        <v>441</v>
      </c>
      <c r="E3" s="274" t="s">
        <v>502</v>
      </c>
      <c r="F3" s="145" t="s">
        <v>43</v>
      </c>
      <c r="G3" s="136"/>
      <c r="H3" s="564"/>
      <c r="I3" s="564"/>
      <c r="J3" s="565"/>
      <c r="K3" s="389" t="s">
        <v>441</v>
      </c>
      <c r="L3" s="274" t="s">
        <v>502</v>
      </c>
      <c r="M3" s="145" t="s">
        <v>43</v>
      </c>
    </row>
    <row r="4" spans="1:13" ht="13.5" customHeight="1" x14ac:dyDescent="0.2">
      <c r="A4" s="634" t="s">
        <v>38</v>
      </c>
      <c r="B4" s="635"/>
      <c r="C4" s="636"/>
      <c r="D4" s="468"/>
      <c r="E4" s="133"/>
      <c r="F4" s="146"/>
      <c r="G4" s="56"/>
      <c r="H4" s="639" t="s">
        <v>38</v>
      </c>
      <c r="I4" s="639"/>
      <c r="J4" s="634"/>
      <c r="K4" s="457">
        <f>K5</f>
        <v>0</v>
      </c>
      <c r="L4" s="297">
        <f>L5</f>
        <v>16851</v>
      </c>
      <c r="M4" s="152">
        <f>L4-K4</f>
        <v>16851</v>
      </c>
    </row>
    <row r="5" spans="1:13" ht="13.5" customHeight="1" x14ac:dyDescent="0.2">
      <c r="A5" s="147"/>
      <c r="B5" s="51"/>
      <c r="C5" s="51"/>
      <c r="D5" s="51"/>
      <c r="E5" s="51"/>
      <c r="F5" s="144"/>
      <c r="H5" s="150">
        <v>301</v>
      </c>
      <c r="I5" s="48" t="s">
        <v>62</v>
      </c>
      <c r="J5" s="51"/>
      <c r="K5" s="114">
        <f>SUM(K6)</f>
        <v>0</v>
      </c>
      <c r="L5" s="115">
        <f>SUM(L6)</f>
        <v>16851</v>
      </c>
      <c r="M5" s="153">
        <f>L5-K5</f>
        <v>16851</v>
      </c>
    </row>
    <row r="6" spans="1:13" ht="13.5" customHeight="1" x14ac:dyDescent="0.2">
      <c r="A6" s="147"/>
      <c r="B6" s="51"/>
      <c r="C6" s="51"/>
      <c r="D6" s="51"/>
      <c r="E6" s="51"/>
      <c r="F6" s="144"/>
      <c r="H6" s="150"/>
      <c r="I6" s="48" t="s">
        <v>75</v>
      </c>
      <c r="J6" s="40" t="s">
        <v>423</v>
      </c>
      <c r="K6" s="119"/>
      <c r="L6" s="120">
        <v>16851</v>
      </c>
      <c r="M6" s="155">
        <f>L6-K6</f>
        <v>16851</v>
      </c>
    </row>
    <row r="7" spans="1:13" ht="13.5" customHeight="1" x14ac:dyDescent="0.2">
      <c r="A7" s="147"/>
      <c r="B7" s="51"/>
      <c r="C7" s="51"/>
      <c r="D7" s="51"/>
      <c r="E7" s="51"/>
      <c r="F7" s="144"/>
      <c r="H7" s="132"/>
      <c r="I7" s="47"/>
      <c r="J7" s="65"/>
      <c r="K7" s="23"/>
      <c r="L7" s="23"/>
      <c r="M7" s="177"/>
    </row>
    <row r="8" spans="1:13" ht="13.5" customHeight="1" x14ac:dyDescent="0.2">
      <c r="A8" s="154"/>
      <c r="B8" s="38"/>
      <c r="C8" s="38"/>
      <c r="D8" s="38"/>
      <c r="E8" s="38"/>
      <c r="F8" s="83"/>
      <c r="H8" s="94"/>
      <c r="I8" s="49"/>
      <c r="J8" s="50"/>
      <c r="K8" s="30"/>
      <c r="L8" s="30"/>
      <c r="M8" s="176"/>
    </row>
    <row r="9" spans="1:13" ht="13.5" customHeight="1" x14ac:dyDescent="0.2">
      <c r="A9" s="567" t="s">
        <v>41</v>
      </c>
      <c r="B9" s="568"/>
      <c r="C9" s="568"/>
      <c r="D9" s="568"/>
      <c r="E9" s="568"/>
      <c r="F9" s="614"/>
      <c r="G9" s="15"/>
      <c r="H9" s="565" t="s">
        <v>37</v>
      </c>
      <c r="I9" s="600"/>
      <c r="J9" s="600"/>
      <c r="K9" s="600"/>
      <c r="L9" s="600"/>
      <c r="M9" s="640"/>
    </row>
    <row r="10" spans="1:13" ht="13.5" customHeight="1" x14ac:dyDescent="0.2">
      <c r="A10" s="567"/>
      <c r="B10" s="568"/>
      <c r="C10" s="614"/>
      <c r="D10" s="389" t="s">
        <v>441</v>
      </c>
      <c r="E10" s="274" t="s">
        <v>502</v>
      </c>
      <c r="F10" s="145" t="s">
        <v>43</v>
      </c>
      <c r="G10" s="135"/>
      <c r="H10" s="564"/>
      <c r="I10" s="564"/>
      <c r="J10" s="565"/>
      <c r="K10" s="389" t="s">
        <v>441</v>
      </c>
      <c r="L10" s="274" t="s">
        <v>502</v>
      </c>
      <c r="M10" s="145" t="s">
        <v>43</v>
      </c>
    </row>
    <row r="11" spans="1:13" ht="13.5" customHeight="1" x14ac:dyDescent="0.2">
      <c r="A11" s="634" t="s">
        <v>38</v>
      </c>
      <c r="B11" s="635"/>
      <c r="C11" s="636"/>
      <c r="D11" s="133"/>
      <c r="E11" s="133"/>
      <c r="F11" s="146"/>
      <c r="G11" s="56"/>
      <c r="H11" s="639" t="s">
        <v>38</v>
      </c>
      <c r="I11" s="639"/>
      <c r="J11" s="634"/>
      <c r="K11" s="457">
        <f>K12</f>
        <v>0</v>
      </c>
      <c r="L11" s="297">
        <f>L12</f>
        <v>0</v>
      </c>
      <c r="M11" s="152">
        <f>L11-K11</f>
        <v>0</v>
      </c>
    </row>
    <row r="12" spans="1:13" ht="13.5" customHeight="1" x14ac:dyDescent="0.2">
      <c r="A12" s="147"/>
      <c r="B12" s="51"/>
      <c r="C12" s="51"/>
      <c r="D12" s="51"/>
      <c r="E12" s="51"/>
      <c r="F12" s="144"/>
      <c r="H12" s="147"/>
      <c r="I12" s="51"/>
      <c r="J12" s="51"/>
      <c r="K12" s="51"/>
      <c r="L12" s="51"/>
      <c r="M12" s="144"/>
    </row>
    <row r="13" spans="1:13" ht="13.5" customHeight="1" x14ac:dyDescent="0.2">
      <c r="A13" s="147"/>
      <c r="B13" s="51"/>
      <c r="C13" s="51"/>
      <c r="D13" s="51"/>
      <c r="E13" s="51"/>
      <c r="F13" s="144"/>
      <c r="H13" s="147"/>
      <c r="I13" s="51"/>
      <c r="J13" s="51"/>
      <c r="K13" s="51"/>
      <c r="L13" s="51"/>
      <c r="M13" s="144"/>
    </row>
    <row r="14" spans="1:13" ht="13.5" customHeight="1" x14ac:dyDescent="0.2">
      <c r="A14" s="147"/>
      <c r="B14" s="51"/>
      <c r="C14" s="51"/>
      <c r="D14" s="51"/>
      <c r="E14" s="51"/>
      <c r="F14" s="144"/>
      <c r="H14" s="150"/>
      <c r="I14" s="48"/>
      <c r="J14" s="48"/>
      <c r="K14" s="14"/>
      <c r="L14" s="14"/>
      <c r="M14" s="158"/>
    </row>
    <row r="15" spans="1:13" ht="13.5" customHeight="1" x14ac:dyDescent="0.2">
      <c r="A15" s="147"/>
      <c r="B15" s="51"/>
      <c r="C15" s="51"/>
      <c r="D15" s="51"/>
      <c r="E15" s="51"/>
      <c r="F15" s="144"/>
      <c r="H15" s="150"/>
      <c r="I15" s="48"/>
      <c r="J15" s="48"/>
      <c r="K15" s="14"/>
      <c r="L15" s="14"/>
      <c r="M15" s="158"/>
    </row>
    <row r="16" spans="1:13" ht="13.5" customHeight="1" x14ac:dyDescent="0.2">
      <c r="A16" s="147"/>
      <c r="B16" s="51"/>
      <c r="C16" s="51"/>
      <c r="D16" s="51"/>
      <c r="E16" s="51"/>
      <c r="F16" s="144"/>
      <c r="H16" s="150"/>
      <c r="I16" s="48"/>
      <c r="J16" s="48"/>
      <c r="K16" s="14"/>
      <c r="L16" s="14"/>
      <c r="M16" s="158"/>
    </row>
    <row r="17" spans="1:13" ht="13.5" customHeight="1" x14ac:dyDescent="0.2">
      <c r="A17" s="147"/>
      <c r="B17" s="51"/>
      <c r="C17" s="51"/>
      <c r="D17" s="51"/>
      <c r="E17" s="51"/>
      <c r="F17" s="144"/>
      <c r="H17" s="150"/>
      <c r="I17" s="48"/>
      <c r="J17" s="48"/>
      <c r="K17" s="14"/>
      <c r="L17" s="14"/>
      <c r="M17" s="158"/>
    </row>
    <row r="18" spans="1:13" ht="13.5" customHeight="1" x14ac:dyDescent="0.2">
      <c r="A18" s="147"/>
      <c r="B18" s="51"/>
      <c r="C18" s="51"/>
      <c r="D18" s="51"/>
      <c r="E18" s="51"/>
      <c r="F18" s="144"/>
      <c r="H18" s="150"/>
      <c r="I18" s="48"/>
      <c r="J18" s="48"/>
      <c r="K18" s="14"/>
      <c r="L18" s="14"/>
      <c r="M18" s="158"/>
    </row>
    <row r="19" spans="1:13" ht="13.5" customHeight="1" x14ac:dyDescent="0.2">
      <c r="A19" s="147"/>
      <c r="B19" s="51"/>
      <c r="C19" s="51"/>
      <c r="D19" s="51"/>
      <c r="E19" s="51"/>
      <c r="F19" s="144"/>
      <c r="H19" s="150"/>
      <c r="I19" s="48"/>
      <c r="J19" s="48"/>
      <c r="K19" s="14"/>
      <c r="L19" s="14"/>
      <c r="M19" s="158"/>
    </row>
    <row r="20" spans="1:13" ht="13.5" customHeight="1" x14ac:dyDescent="0.2">
      <c r="A20" s="147"/>
      <c r="B20" s="51"/>
      <c r="C20" s="51"/>
      <c r="D20" s="51"/>
      <c r="E20" s="51"/>
      <c r="F20" s="144"/>
      <c r="H20" s="150"/>
      <c r="I20" s="48"/>
      <c r="J20" s="48"/>
      <c r="K20" s="14"/>
      <c r="L20" s="14"/>
      <c r="M20" s="158"/>
    </row>
    <row r="21" spans="1:13" ht="13.5" customHeight="1" x14ac:dyDescent="0.2">
      <c r="A21" s="147"/>
      <c r="B21" s="51"/>
      <c r="C21" s="51"/>
      <c r="D21" s="51"/>
      <c r="E21" s="51"/>
      <c r="F21" s="144"/>
      <c r="H21" s="150"/>
      <c r="I21" s="48"/>
      <c r="J21" s="48"/>
      <c r="K21" s="14"/>
      <c r="L21" s="14"/>
      <c r="M21" s="158"/>
    </row>
    <row r="22" spans="1:13" ht="13.5" customHeight="1" x14ac:dyDescent="0.2">
      <c r="A22" s="147"/>
      <c r="B22" s="51"/>
      <c r="C22" s="51"/>
      <c r="D22" s="51"/>
      <c r="E22" s="51"/>
      <c r="F22" s="144"/>
      <c r="H22" s="150"/>
      <c r="I22" s="48"/>
      <c r="J22" s="48"/>
      <c r="K22" s="14"/>
      <c r="L22" s="14"/>
      <c r="M22" s="158"/>
    </row>
    <row r="23" spans="1:13" ht="13.5" customHeight="1" x14ac:dyDescent="0.2">
      <c r="A23" s="147"/>
      <c r="B23" s="51"/>
      <c r="C23" s="51"/>
      <c r="D23" s="51"/>
      <c r="E23" s="51"/>
      <c r="F23" s="144"/>
      <c r="H23" s="150"/>
      <c r="I23" s="48"/>
      <c r="J23" s="48"/>
      <c r="K23" s="14"/>
      <c r="L23" s="14"/>
      <c r="M23" s="158"/>
    </row>
    <row r="24" spans="1:13" ht="13.5" customHeight="1" x14ac:dyDescent="0.2">
      <c r="A24" s="147"/>
      <c r="B24" s="51"/>
      <c r="C24" s="51"/>
      <c r="D24" s="51"/>
      <c r="E24" s="51"/>
      <c r="F24" s="144"/>
      <c r="H24" s="150"/>
      <c r="I24" s="48"/>
      <c r="J24" s="48"/>
      <c r="K24" s="14"/>
      <c r="L24" s="14"/>
      <c r="M24" s="158"/>
    </row>
    <row r="25" spans="1:13" ht="13.5" customHeight="1" x14ac:dyDescent="0.2">
      <c r="A25" s="147"/>
      <c r="B25" s="51"/>
      <c r="C25" s="51"/>
      <c r="D25" s="51"/>
      <c r="E25" s="51"/>
      <c r="F25" s="144"/>
      <c r="H25" s="150"/>
      <c r="I25" s="48"/>
      <c r="J25" s="48"/>
      <c r="K25" s="14"/>
      <c r="L25" s="14"/>
      <c r="M25" s="158"/>
    </row>
    <row r="26" spans="1:13" ht="13.5" customHeight="1" x14ac:dyDescent="0.2">
      <c r="A26" s="147"/>
      <c r="B26" s="51"/>
      <c r="C26" s="51"/>
      <c r="D26" s="51"/>
      <c r="E26" s="51"/>
      <c r="F26" s="144"/>
      <c r="H26" s="150"/>
      <c r="I26" s="48"/>
      <c r="J26" s="48"/>
      <c r="K26" s="14"/>
      <c r="L26" s="14"/>
      <c r="M26" s="158"/>
    </row>
    <row r="27" spans="1:13" ht="13.5" customHeight="1" x14ac:dyDescent="0.2">
      <c r="A27" s="147"/>
      <c r="B27" s="51"/>
      <c r="C27" s="51"/>
      <c r="D27" s="51"/>
      <c r="E27" s="51"/>
      <c r="F27" s="144"/>
      <c r="H27" s="150"/>
      <c r="I27" s="48"/>
      <c r="J27" s="48"/>
      <c r="K27" s="14"/>
      <c r="L27" s="14"/>
      <c r="M27" s="158"/>
    </row>
    <row r="28" spans="1:13" ht="13.5" customHeight="1" x14ac:dyDescent="0.2">
      <c r="A28" s="147"/>
      <c r="B28" s="51"/>
      <c r="C28" s="51"/>
      <c r="D28" s="51"/>
      <c r="E28" s="51"/>
      <c r="F28" s="144"/>
      <c r="H28" s="150"/>
      <c r="I28" s="48"/>
      <c r="J28" s="48"/>
      <c r="K28" s="14"/>
      <c r="L28" s="14"/>
      <c r="M28" s="158"/>
    </row>
    <row r="29" spans="1:13" ht="13.5" customHeight="1" x14ac:dyDescent="0.2">
      <c r="A29" s="147"/>
      <c r="B29" s="51"/>
      <c r="C29" s="51"/>
      <c r="D29" s="51"/>
      <c r="E29" s="51"/>
      <c r="F29" s="144"/>
      <c r="H29" s="150"/>
      <c r="I29" s="48"/>
      <c r="J29" s="48"/>
      <c r="K29" s="14"/>
      <c r="L29" s="14"/>
      <c r="M29" s="158"/>
    </row>
    <row r="30" spans="1:13" ht="13.5" customHeight="1" x14ac:dyDescent="0.2">
      <c r="A30" s="147"/>
      <c r="B30" s="51"/>
      <c r="C30" s="51"/>
      <c r="D30" s="51"/>
      <c r="E30" s="51"/>
      <c r="F30" s="144"/>
      <c r="H30" s="150"/>
      <c r="I30" s="48"/>
      <c r="J30" s="48"/>
      <c r="K30" s="14"/>
      <c r="L30" s="14"/>
      <c r="M30" s="158"/>
    </row>
    <row r="31" spans="1:13" ht="13.5" customHeight="1" x14ac:dyDescent="0.2">
      <c r="A31" s="147"/>
      <c r="B31" s="51"/>
      <c r="C31" s="51"/>
      <c r="D31" s="51"/>
      <c r="E31" s="51"/>
      <c r="F31" s="144"/>
      <c r="H31" s="150"/>
      <c r="I31" s="48"/>
      <c r="J31" s="48"/>
      <c r="K31" s="14"/>
      <c r="L31" s="14"/>
      <c r="M31" s="158"/>
    </row>
    <row r="32" spans="1:13" ht="13.5" customHeight="1" x14ac:dyDescent="0.2">
      <c r="A32" s="147"/>
      <c r="B32" s="51"/>
      <c r="C32" s="51"/>
      <c r="D32" s="51"/>
      <c r="E32" s="51"/>
      <c r="F32" s="144"/>
      <c r="H32" s="150"/>
      <c r="I32" s="48"/>
      <c r="J32" s="48"/>
      <c r="K32" s="14"/>
      <c r="L32" s="14"/>
      <c r="M32" s="158"/>
    </row>
    <row r="33" spans="1:13" ht="13.5" customHeight="1" x14ac:dyDescent="0.2">
      <c r="A33" s="147"/>
      <c r="B33" s="51"/>
      <c r="C33" s="51"/>
      <c r="D33" s="51"/>
      <c r="E33" s="51"/>
      <c r="F33" s="144"/>
      <c r="H33" s="150"/>
      <c r="I33" s="48"/>
      <c r="J33" s="48"/>
      <c r="K33" s="14"/>
      <c r="L33" s="14"/>
      <c r="M33" s="158"/>
    </row>
    <row r="34" spans="1:13" ht="13.5" customHeight="1" x14ac:dyDescent="0.2">
      <c r="A34" s="147"/>
      <c r="B34" s="51"/>
      <c r="C34" s="51"/>
      <c r="D34" s="51"/>
      <c r="E34" s="51"/>
      <c r="F34" s="144"/>
      <c r="H34" s="150"/>
      <c r="I34" s="48"/>
      <c r="J34" s="48"/>
      <c r="K34" s="14"/>
      <c r="L34" s="14"/>
      <c r="M34" s="158"/>
    </row>
    <row r="35" spans="1:13" ht="13.5" customHeight="1" x14ac:dyDescent="0.2">
      <c r="A35" s="147"/>
      <c r="B35" s="51"/>
      <c r="C35" s="51"/>
      <c r="D35" s="51"/>
      <c r="E35" s="51"/>
      <c r="F35" s="144"/>
      <c r="H35" s="150"/>
      <c r="I35" s="48"/>
      <c r="J35" s="48"/>
      <c r="K35" s="14"/>
      <c r="L35" s="14"/>
      <c r="M35" s="158"/>
    </row>
    <row r="36" spans="1:13" ht="13.5" customHeight="1" x14ac:dyDescent="0.2">
      <c r="A36" s="147"/>
      <c r="B36" s="51"/>
      <c r="C36" s="51"/>
      <c r="D36" s="51"/>
      <c r="E36" s="51"/>
      <c r="F36" s="144"/>
      <c r="H36" s="150"/>
      <c r="I36" s="48"/>
      <c r="J36" s="48"/>
      <c r="K36" s="14"/>
      <c r="L36" s="14"/>
      <c r="M36" s="158"/>
    </row>
    <row r="37" spans="1:13" ht="13.5" customHeight="1" x14ac:dyDescent="0.2">
      <c r="A37" s="147"/>
      <c r="B37" s="51"/>
      <c r="C37" s="51"/>
      <c r="D37" s="51"/>
      <c r="E37" s="51"/>
      <c r="F37" s="144"/>
      <c r="H37" s="150"/>
      <c r="I37" s="48"/>
      <c r="J37" s="48"/>
      <c r="K37" s="14"/>
      <c r="L37" s="14"/>
      <c r="M37" s="158"/>
    </row>
    <row r="38" spans="1:13" ht="13.5" customHeight="1" x14ac:dyDescent="0.2">
      <c r="A38" s="147"/>
      <c r="B38" s="51"/>
      <c r="C38" s="51"/>
      <c r="D38" s="51"/>
      <c r="E38" s="51"/>
      <c r="F38" s="144"/>
      <c r="H38" s="150"/>
      <c r="I38" s="48"/>
      <c r="J38" s="48"/>
      <c r="K38" s="14"/>
      <c r="L38" s="14"/>
      <c r="M38" s="158"/>
    </row>
    <row r="39" spans="1:13" ht="13.5" customHeight="1" x14ac:dyDescent="0.2">
      <c r="A39" s="147"/>
      <c r="B39" s="51"/>
      <c r="C39" s="51"/>
      <c r="D39" s="51"/>
      <c r="E39" s="51"/>
      <c r="F39" s="144"/>
      <c r="H39" s="150"/>
      <c r="I39" s="48"/>
      <c r="J39" s="48"/>
      <c r="K39" s="14"/>
      <c r="L39" s="14"/>
      <c r="M39" s="158"/>
    </row>
    <row r="40" spans="1:13" ht="13.5" customHeight="1" x14ac:dyDescent="0.2">
      <c r="A40" s="147"/>
      <c r="B40" s="51"/>
      <c r="C40" s="51"/>
      <c r="D40" s="51"/>
      <c r="E40" s="51"/>
      <c r="F40" s="144"/>
      <c r="H40" s="150"/>
      <c r="I40" s="48"/>
      <c r="J40" s="48"/>
      <c r="K40" s="14"/>
      <c r="L40" s="14"/>
      <c r="M40" s="158"/>
    </row>
    <row r="41" spans="1:13" ht="13.5" customHeight="1" x14ac:dyDescent="0.2">
      <c r="A41" s="147"/>
      <c r="B41" s="51"/>
      <c r="C41" s="51"/>
      <c r="D41" s="51"/>
      <c r="E41" s="51"/>
      <c r="F41" s="144"/>
      <c r="H41" s="150"/>
      <c r="I41" s="48"/>
      <c r="J41" s="48"/>
      <c r="K41" s="14"/>
      <c r="L41" s="14"/>
      <c r="M41" s="158"/>
    </row>
    <row r="42" spans="1:13" ht="13.5" customHeight="1" x14ac:dyDescent="0.2">
      <c r="A42" s="147"/>
      <c r="B42" s="51"/>
      <c r="C42" s="51"/>
      <c r="D42" s="51"/>
      <c r="E42" s="51"/>
      <c r="F42" s="144"/>
      <c r="H42" s="150"/>
      <c r="I42" s="48"/>
      <c r="J42" s="48"/>
      <c r="K42" s="14"/>
      <c r="L42" s="14"/>
      <c r="M42" s="158"/>
    </row>
    <row r="43" spans="1:13" ht="13.5" customHeight="1" x14ac:dyDescent="0.2">
      <c r="A43" s="147"/>
      <c r="B43" s="51"/>
      <c r="C43" s="51"/>
      <c r="D43" s="51"/>
      <c r="E43" s="51"/>
      <c r="F43" s="144"/>
      <c r="H43" s="150"/>
      <c r="I43" s="48"/>
      <c r="J43" s="48"/>
      <c r="K43" s="14"/>
      <c r="L43" s="14"/>
      <c r="M43" s="158"/>
    </row>
    <row r="44" spans="1:13" ht="13.5" customHeight="1" x14ac:dyDescent="0.2">
      <c r="A44" s="147"/>
      <c r="B44" s="51"/>
      <c r="C44" s="51"/>
      <c r="D44" s="51"/>
      <c r="E44" s="51"/>
      <c r="F44" s="144"/>
      <c r="H44" s="150"/>
      <c r="I44" s="48"/>
      <c r="J44" s="48"/>
      <c r="K44" s="14"/>
      <c r="L44" s="14"/>
      <c r="M44" s="158"/>
    </row>
    <row r="45" spans="1:13" ht="13.5" customHeight="1" x14ac:dyDescent="0.2">
      <c r="A45" s="147"/>
      <c r="B45" s="51"/>
      <c r="C45" s="51"/>
      <c r="D45" s="51"/>
      <c r="E45" s="51"/>
      <c r="F45" s="144"/>
      <c r="H45" s="150"/>
      <c r="I45" s="48"/>
      <c r="J45" s="48"/>
      <c r="K45" s="14"/>
      <c r="L45" s="14"/>
      <c r="M45" s="158"/>
    </row>
    <row r="46" spans="1:13" ht="13.5" customHeight="1" x14ac:dyDescent="0.2">
      <c r="A46" s="147"/>
      <c r="B46" s="51"/>
      <c r="C46" s="51"/>
      <c r="D46" s="51"/>
      <c r="E46" s="51"/>
      <c r="F46" s="144"/>
      <c r="H46" s="159"/>
      <c r="I46" s="48"/>
      <c r="J46" s="51"/>
      <c r="K46" s="51"/>
      <c r="L46" s="14"/>
      <c r="M46" s="144"/>
    </row>
    <row r="47" spans="1:13" ht="13.5" customHeight="1" x14ac:dyDescent="0.2">
      <c r="A47" s="147"/>
      <c r="B47" s="51"/>
      <c r="C47" s="51"/>
      <c r="D47" s="51"/>
      <c r="E47" s="51"/>
      <c r="F47" s="144"/>
      <c r="H47" s="159"/>
      <c r="I47" s="48"/>
      <c r="J47" s="51"/>
      <c r="K47" s="51"/>
      <c r="L47" s="14"/>
      <c r="M47" s="144"/>
    </row>
    <row r="48" spans="1:13" ht="13.5" customHeight="1" x14ac:dyDescent="0.2">
      <c r="A48" s="150"/>
      <c r="B48" s="48"/>
      <c r="C48" s="51"/>
      <c r="D48" s="14"/>
      <c r="E48" s="14"/>
      <c r="F48" s="61"/>
      <c r="G48" s="14"/>
      <c r="H48" s="159"/>
      <c r="I48" s="48"/>
      <c r="J48" s="51"/>
      <c r="K48" s="51"/>
      <c r="L48" s="14"/>
      <c r="M48" s="144"/>
    </row>
    <row r="49" spans="1:13" ht="13.5" customHeight="1" x14ac:dyDescent="0.2">
      <c r="A49" s="150"/>
      <c r="B49" s="48"/>
      <c r="C49" s="51"/>
      <c r="D49" s="14"/>
      <c r="E49" s="14"/>
      <c r="F49" s="61"/>
      <c r="G49" s="14"/>
      <c r="H49" s="159"/>
      <c r="I49" s="48"/>
      <c r="J49" s="51"/>
      <c r="K49" s="51"/>
      <c r="L49" s="14"/>
      <c r="M49" s="144"/>
    </row>
    <row r="50" spans="1:13" ht="13.5" customHeight="1" x14ac:dyDescent="0.2">
      <c r="A50" s="150"/>
      <c r="B50" s="48"/>
      <c r="C50" s="51"/>
      <c r="D50" s="14"/>
      <c r="E50" s="14"/>
      <c r="F50" s="61"/>
      <c r="G50" s="14"/>
      <c r="H50" s="159"/>
      <c r="I50" s="48"/>
      <c r="J50" s="51"/>
      <c r="K50" s="51"/>
      <c r="L50" s="14"/>
      <c r="M50" s="144"/>
    </row>
    <row r="51" spans="1:13" ht="13.5" customHeight="1" x14ac:dyDescent="0.2">
      <c r="A51" s="150"/>
      <c r="B51" s="48"/>
      <c r="C51" s="51"/>
      <c r="D51" s="14"/>
      <c r="E51" s="14"/>
      <c r="F51" s="61"/>
      <c r="G51" s="14"/>
      <c r="H51" s="159"/>
      <c r="I51" s="48"/>
      <c r="J51" s="51"/>
      <c r="K51" s="51"/>
      <c r="L51" s="14"/>
      <c r="M51" s="144"/>
    </row>
    <row r="52" spans="1:13" ht="13.5" customHeight="1" x14ac:dyDescent="0.2">
      <c r="A52" s="150"/>
      <c r="B52" s="48"/>
      <c r="C52" s="51"/>
      <c r="D52" s="14"/>
      <c r="E52" s="14"/>
      <c r="F52" s="61"/>
      <c r="G52" s="14"/>
      <c r="H52" s="159"/>
      <c r="I52" s="48"/>
      <c r="J52" s="51"/>
      <c r="K52" s="51"/>
      <c r="L52" s="14"/>
      <c r="M52" s="144"/>
    </row>
    <row r="53" spans="1:13" ht="13.5" customHeight="1" x14ac:dyDescent="0.2">
      <c r="A53" s="150"/>
      <c r="B53" s="48"/>
      <c r="C53" s="51"/>
      <c r="D53" s="14"/>
      <c r="E53" s="14"/>
      <c r="F53" s="61"/>
      <c r="G53" s="14"/>
      <c r="H53" s="159"/>
      <c r="I53" s="48"/>
      <c r="J53" s="51"/>
      <c r="K53" s="51"/>
      <c r="L53" s="14"/>
      <c r="M53" s="144"/>
    </row>
    <row r="54" spans="1:13" ht="13.5" customHeight="1" x14ac:dyDescent="0.2">
      <c r="A54" s="150"/>
      <c r="B54" s="48"/>
      <c r="C54" s="51"/>
      <c r="D54" s="14"/>
      <c r="E54" s="14"/>
      <c r="F54" s="61"/>
      <c r="G54" s="14"/>
      <c r="H54" s="159"/>
      <c r="I54" s="48"/>
      <c r="J54" s="51"/>
      <c r="K54" s="51"/>
      <c r="L54" s="14"/>
      <c r="M54" s="144"/>
    </row>
    <row r="55" spans="1:13" ht="13.5" customHeight="1" x14ac:dyDescent="0.2">
      <c r="A55" s="150"/>
      <c r="B55" s="48"/>
      <c r="C55" s="51"/>
      <c r="D55" s="14"/>
      <c r="E55" s="14"/>
      <c r="F55" s="61"/>
      <c r="G55" s="14"/>
      <c r="H55" s="159"/>
      <c r="I55" s="48"/>
      <c r="J55" s="51"/>
      <c r="K55" s="51"/>
      <c r="L55" s="14"/>
      <c r="M55" s="144"/>
    </row>
    <row r="56" spans="1:13" ht="13.5" customHeight="1" x14ac:dyDescent="0.2">
      <c r="A56" s="150"/>
      <c r="B56" s="48"/>
      <c r="C56" s="51"/>
      <c r="D56" s="14"/>
      <c r="E56" s="14"/>
      <c r="F56" s="61"/>
      <c r="G56" s="14"/>
      <c r="H56" s="159"/>
      <c r="I56" s="48"/>
      <c r="J56" s="51"/>
      <c r="K56" s="51"/>
      <c r="L56" s="14"/>
      <c r="M56" s="144"/>
    </row>
    <row r="57" spans="1:13" ht="13.5" customHeight="1" x14ac:dyDescent="0.2">
      <c r="A57" s="150"/>
      <c r="B57" s="48"/>
      <c r="C57" s="51"/>
      <c r="D57" s="14"/>
      <c r="E57" s="14"/>
      <c r="F57" s="61"/>
      <c r="G57" s="14"/>
      <c r="H57" s="159"/>
      <c r="I57" s="48"/>
      <c r="J57" s="51"/>
      <c r="K57" s="51"/>
      <c r="L57" s="14"/>
      <c r="M57" s="144"/>
    </row>
    <row r="58" spans="1:13" ht="13.5" customHeight="1" x14ac:dyDescent="0.2">
      <c r="A58" s="150"/>
      <c r="B58" s="48"/>
      <c r="C58" s="51"/>
      <c r="D58" s="14"/>
      <c r="E58" s="14"/>
      <c r="F58" s="61"/>
      <c r="G58" s="14"/>
      <c r="H58" s="159"/>
      <c r="I58" s="48"/>
      <c r="J58" s="51"/>
      <c r="K58" s="51"/>
      <c r="L58" s="14"/>
      <c r="M58" s="144"/>
    </row>
    <row r="59" spans="1:13" ht="13.5" customHeight="1" x14ac:dyDescent="0.2">
      <c r="A59" s="150"/>
      <c r="B59" s="48"/>
      <c r="C59" s="51"/>
      <c r="D59" s="14"/>
      <c r="E59" s="14"/>
      <c r="F59" s="61"/>
      <c r="G59" s="14"/>
      <c r="H59" s="159"/>
      <c r="I59" s="48"/>
      <c r="J59" s="51"/>
      <c r="K59" s="51"/>
      <c r="L59" s="14"/>
      <c r="M59" s="144"/>
    </row>
    <row r="60" spans="1:13" ht="13.5" customHeight="1" x14ac:dyDescent="0.2">
      <c r="A60" s="94"/>
      <c r="B60" s="49"/>
      <c r="C60" s="38"/>
      <c r="D60" s="29"/>
      <c r="E60" s="29"/>
      <c r="F60" s="170"/>
      <c r="G60" s="14"/>
      <c r="H60" s="178"/>
      <c r="I60" s="49"/>
      <c r="J60" s="38"/>
      <c r="K60" s="38"/>
      <c r="L60" s="29"/>
      <c r="M60" s="83"/>
    </row>
    <row r="61" spans="1:13" ht="13.5" customHeight="1" x14ac:dyDescent="0.2">
      <c r="A61" s="14"/>
      <c r="B61" s="48"/>
      <c r="C61" s="51"/>
      <c r="D61" s="14"/>
      <c r="E61" s="14"/>
      <c r="F61" s="14"/>
      <c r="G61" s="14"/>
      <c r="H61" s="48"/>
      <c r="I61" s="48"/>
      <c r="J61" s="51"/>
      <c r="K61" s="51"/>
      <c r="L61" s="14"/>
      <c r="M61" s="51"/>
    </row>
    <row r="62" spans="1:13" ht="13.5" customHeight="1" x14ac:dyDescent="0.2">
      <c r="A62" s="14"/>
      <c r="B62" s="48"/>
      <c r="C62" s="51"/>
      <c r="D62" s="14"/>
      <c r="E62" s="14"/>
      <c r="F62" s="14"/>
      <c r="G62" s="14"/>
      <c r="H62" s="48"/>
      <c r="I62" s="48"/>
      <c r="J62" s="51"/>
      <c r="K62" s="51"/>
      <c r="L62" s="14"/>
      <c r="M62" s="51"/>
    </row>
    <row r="63" spans="1:13" ht="13.5" customHeight="1" x14ac:dyDescent="0.2">
      <c r="A63" s="14"/>
      <c r="B63" s="48"/>
      <c r="C63" s="51"/>
      <c r="D63" s="14"/>
      <c r="E63" s="14"/>
      <c r="F63" s="14"/>
      <c r="G63" s="14"/>
      <c r="H63" s="48"/>
      <c r="I63" s="48"/>
      <c r="J63" s="51"/>
      <c r="K63" s="51"/>
      <c r="L63" s="14"/>
      <c r="M63" s="51"/>
    </row>
    <row r="64" spans="1:13" ht="13.5" customHeight="1" x14ac:dyDescent="0.2">
      <c r="A64" s="14"/>
      <c r="B64" s="48"/>
      <c r="C64" s="51"/>
      <c r="D64" s="14"/>
      <c r="E64" s="14"/>
      <c r="F64" s="14"/>
      <c r="G64" s="14"/>
      <c r="H64" s="48"/>
      <c r="I64" s="48"/>
      <c r="J64" s="51"/>
      <c r="K64" s="51"/>
      <c r="L64" s="14"/>
      <c r="M64" s="51"/>
    </row>
    <row r="65" spans="1:13" ht="13.5" customHeight="1" x14ac:dyDescent="0.2">
      <c r="A65" s="14"/>
      <c r="B65" s="48"/>
      <c r="C65" s="51"/>
      <c r="D65" s="14"/>
      <c r="E65" s="14"/>
      <c r="F65" s="14"/>
      <c r="G65" s="14"/>
      <c r="H65" s="51"/>
      <c r="I65" s="51"/>
      <c r="J65" s="51"/>
      <c r="K65" s="51"/>
      <c r="L65" s="14"/>
      <c r="M65" s="51"/>
    </row>
    <row r="66" spans="1:13" ht="12.9" customHeight="1" x14ac:dyDescent="0.2">
      <c r="A66" s="48"/>
      <c r="B66" s="48"/>
      <c r="C66" s="51"/>
      <c r="D66" s="58"/>
      <c r="E66" s="58"/>
      <c r="F66" s="58"/>
      <c r="G66" s="58"/>
      <c r="H66" s="51"/>
      <c r="I66" s="51"/>
      <c r="J66" s="51"/>
      <c r="K66" s="51"/>
      <c r="L66" s="14"/>
      <c r="M66" s="51"/>
    </row>
    <row r="67" spans="1:13" ht="12.9" customHeight="1" x14ac:dyDescent="0.2">
      <c r="A67" s="48"/>
      <c r="B67" s="48"/>
      <c r="C67" s="51"/>
      <c r="D67" s="58"/>
      <c r="E67" s="58"/>
      <c r="F67" s="58"/>
      <c r="G67" s="58"/>
    </row>
    <row r="68" spans="1:13" ht="12.9" customHeight="1" x14ac:dyDescent="0.2">
      <c r="A68" s="48"/>
      <c r="B68" s="48"/>
      <c r="C68" s="51"/>
      <c r="D68" s="58"/>
      <c r="E68" s="58"/>
      <c r="F68" s="58"/>
      <c r="G68" s="58"/>
    </row>
    <row r="69" spans="1:13" ht="12.9" customHeight="1" x14ac:dyDescent="0.2">
      <c r="A69" s="48"/>
      <c r="B69" s="48"/>
      <c r="C69" s="51"/>
      <c r="D69" s="58"/>
      <c r="E69" s="58"/>
      <c r="F69" s="58"/>
      <c r="G69" s="58"/>
    </row>
    <row r="70" spans="1:13" ht="12.9" customHeight="1" x14ac:dyDescent="0.2">
      <c r="A70" s="48"/>
      <c r="B70" s="48"/>
      <c r="C70" s="51"/>
      <c r="D70" s="58"/>
      <c r="E70" s="58"/>
      <c r="F70" s="58"/>
      <c r="G70" s="58"/>
    </row>
    <row r="71" spans="1:13" ht="12.9" customHeight="1" x14ac:dyDescent="0.2">
      <c r="A71" s="48"/>
      <c r="B71" s="48"/>
      <c r="C71" s="51"/>
      <c r="D71" s="58"/>
      <c r="E71" s="58"/>
      <c r="F71" s="58"/>
      <c r="G71" s="58"/>
    </row>
    <row r="72" spans="1:13" ht="12.9" customHeight="1" x14ac:dyDescent="0.2">
      <c r="A72" s="48"/>
      <c r="B72" s="48"/>
      <c r="C72" s="51"/>
      <c r="D72" s="51"/>
      <c r="E72" s="51"/>
      <c r="F72" s="51"/>
    </row>
    <row r="73" spans="1:13" ht="12.9" customHeight="1" x14ac:dyDescent="0.2">
      <c r="A73" s="48"/>
      <c r="B73" s="48"/>
      <c r="C73" s="51"/>
      <c r="D73" s="51"/>
      <c r="E73" s="51"/>
      <c r="F73" s="51"/>
    </row>
    <row r="74" spans="1:13" ht="12.9" customHeight="1" x14ac:dyDescent="0.2">
      <c r="A74" s="51"/>
      <c r="B74" s="51"/>
      <c r="C74" s="51"/>
      <c r="D74" s="51"/>
      <c r="E74" s="51"/>
      <c r="F74" s="51"/>
    </row>
    <row r="75" spans="1:13" ht="12.9" customHeight="1" x14ac:dyDescent="0.2">
      <c r="A75" s="51"/>
      <c r="B75" s="51"/>
      <c r="C75" s="51"/>
      <c r="D75" s="51"/>
      <c r="E75" s="51"/>
      <c r="F75" s="51"/>
    </row>
  </sheetData>
  <mergeCells count="14">
    <mergeCell ref="H2:M2"/>
    <mergeCell ref="H4:J4"/>
    <mergeCell ref="H3:J3"/>
    <mergeCell ref="L1:M1"/>
    <mergeCell ref="A2:F2"/>
    <mergeCell ref="A9:F9"/>
    <mergeCell ref="A4:C4"/>
    <mergeCell ref="A1:F1"/>
    <mergeCell ref="A3:C3"/>
    <mergeCell ref="A11:C11"/>
    <mergeCell ref="H9:M9"/>
    <mergeCell ref="H10:J10"/>
    <mergeCell ref="H11:J11"/>
    <mergeCell ref="A10:C10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Normal="100" zoomScaleSheetLayoutView="100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9" defaultRowHeight="15" customHeight="1" x14ac:dyDescent="0.2"/>
  <cols>
    <col min="1" max="1" width="3" style="398" bestFit="1" customWidth="1"/>
    <col min="2" max="2" width="4.6640625" style="398" bestFit="1" customWidth="1"/>
    <col min="3" max="3" width="14.6640625" style="395" customWidth="1"/>
    <col min="4" max="14" width="6.109375" style="395" customWidth="1"/>
    <col min="15" max="42" width="6.6640625" style="40" customWidth="1"/>
    <col min="43" max="16384" width="9" style="40"/>
  </cols>
  <sheetData>
    <row r="1" spans="1:14" ht="15" customHeight="1" x14ac:dyDescent="0.2">
      <c r="A1" s="551" t="s">
        <v>361</v>
      </c>
      <c r="B1" s="551"/>
      <c r="C1" s="551"/>
      <c r="D1" s="551"/>
      <c r="E1" s="551"/>
      <c r="M1" s="546" t="s">
        <v>242</v>
      </c>
      <c r="N1" s="546"/>
    </row>
    <row r="2" spans="1:14" ht="15" customHeight="1" x14ac:dyDescent="0.2">
      <c r="A2" s="552" t="s">
        <v>173</v>
      </c>
      <c r="B2" s="553"/>
      <c r="C2" s="554"/>
      <c r="D2" s="480" t="s">
        <v>243</v>
      </c>
      <c r="E2" s="480" t="s">
        <v>174</v>
      </c>
      <c r="F2" s="480" t="s">
        <v>244</v>
      </c>
      <c r="G2" s="480" t="s">
        <v>245</v>
      </c>
      <c r="H2" s="480" t="s">
        <v>246</v>
      </c>
      <c r="I2" s="480" t="s">
        <v>247</v>
      </c>
      <c r="J2" s="480" t="s">
        <v>248</v>
      </c>
      <c r="K2" s="480" t="s">
        <v>249</v>
      </c>
      <c r="L2" s="480" t="s">
        <v>250</v>
      </c>
      <c r="M2" s="480" t="s">
        <v>251</v>
      </c>
      <c r="N2" s="480" t="s">
        <v>252</v>
      </c>
    </row>
    <row r="3" spans="1:14" ht="15" customHeight="1" x14ac:dyDescent="0.2">
      <c r="A3" s="555"/>
      <c r="B3" s="556"/>
      <c r="C3" s="557"/>
      <c r="D3" s="481">
        <v>2189281</v>
      </c>
      <c r="E3" s="481">
        <v>50110</v>
      </c>
      <c r="F3" s="481">
        <v>445289</v>
      </c>
      <c r="G3" s="481">
        <v>1263835</v>
      </c>
      <c r="H3" s="481">
        <v>0</v>
      </c>
      <c r="I3" s="481">
        <v>219221</v>
      </c>
      <c r="J3" s="481">
        <v>122015</v>
      </c>
      <c r="K3" s="481">
        <v>32089</v>
      </c>
      <c r="L3" s="481">
        <v>12869</v>
      </c>
      <c r="M3" s="481">
        <v>9572</v>
      </c>
      <c r="N3" s="481">
        <v>34281</v>
      </c>
    </row>
    <row r="4" spans="1:14" ht="15" customHeight="1" x14ac:dyDescent="0.2">
      <c r="A4" s="517" t="s">
        <v>175</v>
      </c>
      <c r="B4" s="547" t="s">
        <v>176</v>
      </c>
      <c r="C4" s="548"/>
      <c r="D4" s="482">
        <v>5379</v>
      </c>
      <c r="E4" s="482">
        <v>0</v>
      </c>
      <c r="F4" s="482">
        <v>2682</v>
      </c>
      <c r="G4" s="482">
        <v>1200</v>
      </c>
      <c r="H4" s="482">
        <v>0</v>
      </c>
      <c r="I4" s="482">
        <v>1497</v>
      </c>
      <c r="J4" s="482">
        <v>0</v>
      </c>
      <c r="K4" s="482">
        <v>0</v>
      </c>
      <c r="L4" s="482">
        <v>0</v>
      </c>
      <c r="M4" s="482">
        <v>0</v>
      </c>
      <c r="N4" s="482">
        <v>0</v>
      </c>
    </row>
    <row r="5" spans="1:14" ht="15" customHeight="1" x14ac:dyDescent="0.2">
      <c r="A5" s="401"/>
      <c r="B5" s="402" t="s">
        <v>253</v>
      </c>
      <c r="C5" s="189" t="s">
        <v>177</v>
      </c>
      <c r="D5" s="482">
        <v>0</v>
      </c>
      <c r="E5" s="488">
        <v>0</v>
      </c>
      <c r="F5" s="488">
        <v>0</v>
      </c>
      <c r="G5" s="488">
        <v>0</v>
      </c>
      <c r="H5" s="488">
        <v>0</v>
      </c>
      <c r="I5" s="488">
        <v>0</v>
      </c>
      <c r="J5" s="488">
        <v>0</v>
      </c>
      <c r="K5" s="488">
        <v>0</v>
      </c>
      <c r="L5" s="488">
        <v>0</v>
      </c>
      <c r="M5" s="488">
        <v>0</v>
      </c>
      <c r="N5" s="488">
        <v>0</v>
      </c>
    </row>
    <row r="6" spans="1:14" ht="15" customHeight="1" x14ac:dyDescent="0.2">
      <c r="A6" s="401"/>
      <c r="B6" s="402" t="s">
        <v>178</v>
      </c>
      <c r="C6" s="189" t="s">
        <v>179</v>
      </c>
      <c r="D6" s="482">
        <v>1206</v>
      </c>
      <c r="E6" s="488">
        <v>0</v>
      </c>
      <c r="F6" s="482">
        <v>1206</v>
      </c>
      <c r="G6" s="488">
        <v>0</v>
      </c>
      <c r="H6" s="488">
        <v>0</v>
      </c>
      <c r="I6" s="488">
        <v>0</v>
      </c>
      <c r="J6" s="488">
        <v>0</v>
      </c>
      <c r="K6" s="488">
        <v>0</v>
      </c>
      <c r="L6" s="488">
        <v>0</v>
      </c>
      <c r="M6" s="488">
        <v>0</v>
      </c>
      <c r="N6" s="488">
        <v>0</v>
      </c>
    </row>
    <row r="7" spans="1:14" ht="15" customHeight="1" x14ac:dyDescent="0.2">
      <c r="A7" s="401"/>
      <c r="B7" s="402" t="s">
        <v>254</v>
      </c>
      <c r="C7" s="189" t="s">
        <v>255</v>
      </c>
      <c r="D7" s="482">
        <v>4173</v>
      </c>
      <c r="E7" s="488">
        <v>0</v>
      </c>
      <c r="F7" s="482">
        <v>1476</v>
      </c>
      <c r="G7" s="482">
        <v>1200</v>
      </c>
      <c r="H7" s="488">
        <v>0</v>
      </c>
      <c r="I7" s="482">
        <v>1497</v>
      </c>
      <c r="J7" s="488">
        <v>0</v>
      </c>
      <c r="K7" s="488">
        <v>0</v>
      </c>
      <c r="L7" s="488">
        <v>0</v>
      </c>
      <c r="M7" s="488">
        <v>0</v>
      </c>
      <c r="N7" s="488">
        <v>0</v>
      </c>
    </row>
    <row r="8" spans="1:14" ht="15" customHeight="1" x14ac:dyDescent="0.2">
      <c r="A8" s="401"/>
      <c r="B8" s="403" t="s">
        <v>256</v>
      </c>
      <c r="C8" s="357" t="s">
        <v>84</v>
      </c>
      <c r="D8" s="482">
        <v>0</v>
      </c>
      <c r="E8" s="488">
        <v>0</v>
      </c>
      <c r="F8" s="488">
        <v>0</v>
      </c>
      <c r="G8" s="488">
        <v>0</v>
      </c>
      <c r="H8" s="488">
        <v>0</v>
      </c>
      <c r="I8" s="488">
        <v>0</v>
      </c>
      <c r="J8" s="488">
        <v>0</v>
      </c>
      <c r="K8" s="488">
        <v>0</v>
      </c>
      <c r="L8" s="488">
        <v>0</v>
      </c>
      <c r="M8" s="488">
        <v>0</v>
      </c>
      <c r="N8" s="488">
        <v>0</v>
      </c>
    </row>
    <row r="9" spans="1:14" ht="15" customHeight="1" x14ac:dyDescent="0.2">
      <c r="A9" s="404" t="s">
        <v>180</v>
      </c>
      <c r="B9" s="549" t="s">
        <v>181</v>
      </c>
      <c r="C9" s="550"/>
      <c r="D9" s="483">
        <v>54233</v>
      </c>
      <c r="E9" s="483">
        <v>11782</v>
      </c>
      <c r="F9" s="483">
        <v>2362</v>
      </c>
      <c r="G9" s="483">
        <v>0</v>
      </c>
      <c r="H9" s="483">
        <v>0</v>
      </c>
      <c r="I9" s="483">
        <v>27220</v>
      </c>
      <c r="J9" s="483">
        <v>0</v>
      </c>
      <c r="K9" s="483">
        <v>0</v>
      </c>
      <c r="L9" s="483">
        <v>12869</v>
      </c>
      <c r="M9" s="483">
        <v>0</v>
      </c>
      <c r="N9" s="483">
        <v>0</v>
      </c>
    </row>
    <row r="10" spans="1:14" ht="15" customHeight="1" x14ac:dyDescent="0.2">
      <c r="A10" s="401"/>
      <c r="B10" s="402" t="s">
        <v>182</v>
      </c>
      <c r="C10" s="189" t="s">
        <v>183</v>
      </c>
      <c r="D10" s="482">
        <v>0</v>
      </c>
      <c r="E10" s="488">
        <v>0</v>
      </c>
      <c r="F10" s="488">
        <v>0</v>
      </c>
      <c r="G10" s="488">
        <v>0</v>
      </c>
      <c r="H10" s="488">
        <v>0</v>
      </c>
      <c r="I10" s="488">
        <v>0</v>
      </c>
      <c r="J10" s="488">
        <v>0</v>
      </c>
      <c r="K10" s="488">
        <v>0</v>
      </c>
      <c r="L10" s="488">
        <v>0</v>
      </c>
      <c r="M10" s="488">
        <v>0</v>
      </c>
      <c r="N10" s="488">
        <v>0</v>
      </c>
    </row>
    <row r="11" spans="1:14" ht="15" customHeight="1" x14ac:dyDescent="0.2">
      <c r="A11" s="401"/>
      <c r="B11" s="402" t="s">
        <v>257</v>
      </c>
      <c r="C11" s="189" t="s">
        <v>108</v>
      </c>
      <c r="D11" s="482">
        <v>0</v>
      </c>
      <c r="E11" s="488">
        <v>0</v>
      </c>
      <c r="F11" s="488">
        <v>0</v>
      </c>
      <c r="G11" s="488">
        <v>0</v>
      </c>
      <c r="H11" s="488">
        <v>0</v>
      </c>
      <c r="I11" s="488">
        <v>0</v>
      </c>
      <c r="J11" s="488">
        <v>0</v>
      </c>
      <c r="K11" s="488">
        <v>0</v>
      </c>
      <c r="L11" s="488">
        <v>0</v>
      </c>
      <c r="M11" s="488">
        <v>0</v>
      </c>
      <c r="N11" s="488">
        <v>0</v>
      </c>
    </row>
    <row r="12" spans="1:14" ht="15" customHeight="1" x14ac:dyDescent="0.2">
      <c r="A12" s="401"/>
      <c r="B12" s="402" t="s">
        <v>184</v>
      </c>
      <c r="C12" s="189" t="s">
        <v>185</v>
      </c>
      <c r="D12" s="482">
        <v>54233</v>
      </c>
      <c r="E12" s="482">
        <v>11782</v>
      </c>
      <c r="F12" s="482">
        <v>2362</v>
      </c>
      <c r="G12" s="488">
        <v>0</v>
      </c>
      <c r="H12" s="488">
        <v>0</v>
      </c>
      <c r="I12" s="482">
        <v>27220</v>
      </c>
      <c r="J12" s="488">
        <v>0</v>
      </c>
      <c r="K12" s="488">
        <v>0</v>
      </c>
      <c r="L12" s="482">
        <v>12869</v>
      </c>
      <c r="M12" s="488">
        <v>0</v>
      </c>
      <c r="N12" s="488">
        <v>0</v>
      </c>
    </row>
    <row r="13" spans="1:14" ht="15" customHeight="1" x14ac:dyDescent="0.2">
      <c r="A13" s="405"/>
      <c r="B13" s="403" t="s">
        <v>321</v>
      </c>
      <c r="C13" s="406" t="s">
        <v>311</v>
      </c>
      <c r="D13" s="482">
        <v>0</v>
      </c>
      <c r="E13" s="488">
        <v>0</v>
      </c>
      <c r="F13" s="488">
        <v>0</v>
      </c>
      <c r="G13" s="488">
        <v>0</v>
      </c>
      <c r="H13" s="488">
        <v>0</v>
      </c>
      <c r="I13" s="488">
        <v>0</v>
      </c>
      <c r="J13" s="488">
        <v>0</v>
      </c>
      <c r="K13" s="488">
        <v>0</v>
      </c>
      <c r="L13" s="488">
        <v>0</v>
      </c>
      <c r="M13" s="488">
        <v>0</v>
      </c>
      <c r="N13" s="488">
        <v>0</v>
      </c>
    </row>
    <row r="14" spans="1:14" ht="15" customHeight="1" x14ac:dyDescent="0.2">
      <c r="A14" s="401" t="s">
        <v>186</v>
      </c>
      <c r="B14" s="547" t="s">
        <v>187</v>
      </c>
      <c r="C14" s="548"/>
      <c r="D14" s="483">
        <v>126813</v>
      </c>
      <c r="E14" s="483">
        <v>8123</v>
      </c>
      <c r="F14" s="483">
        <v>27110</v>
      </c>
      <c r="G14" s="483">
        <v>88580</v>
      </c>
      <c r="H14" s="483">
        <v>0</v>
      </c>
      <c r="I14" s="483">
        <v>3000</v>
      </c>
      <c r="J14" s="483">
        <v>0</v>
      </c>
      <c r="K14" s="483">
        <v>0</v>
      </c>
      <c r="L14" s="483">
        <v>0</v>
      </c>
      <c r="M14" s="483">
        <v>0</v>
      </c>
      <c r="N14" s="483">
        <v>0</v>
      </c>
    </row>
    <row r="15" spans="1:14" ht="15" customHeight="1" x14ac:dyDescent="0.2">
      <c r="A15" s="401"/>
      <c r="B15" s="402" t="s">
        <v>258</v>
      </c>
      <c r="C15" s="189" t="s">
        <v>125</v>
      </c>
      <c r="D15" s="482">
        <v>3000</v>
      </c>
      <c r="E15" s="488">
        <v>0</v>
      </c>
      <c r="F15" s="488">
        <v>0</v>
      </c>
      <c r="G15" s="488">
        <v>0</v>
      </c>
      <c r="H15" s="488">
        <v>0</v>
      </c>
      <c r="I15" s="482">
        <v>3000</v>
      </c>
      <c r="J15" s="488">
        <v>0</v>
      </c>
      <c r="K15" s="488">
        <v>0</v>
      </c>
      <c r="L15" s="488">
        <v>0</v>
      </c>
      <c r="M15" s="488">
        <v>0</v>
      </c>
      <c r="N15" s="488">
        <v>0</v>
      </c>
    </row>
    <row r="16" spans="1:14" ht="15" customHeight="1" x14ac:dyDescent="0.2">
      <c r="A16" s="401"/>
      <c r="B16" s="402" t="s">
        <v>259</v>
      </c>
      <c r="C16" s="189" t="s">
        <v>260</v>
      </c>
      <c r="D16" s="482">
        <v>0</v>
      </c>
      <c r="E16" s="488">
        <v>0</v>
      </c>
      <c r="F16" s="488">
        <v>0</v>
      </c>
      <c r="G16" s="488">
        <v>0</v>
      </c>
      <c r="H16" s="488">
        <v>0</v>
      </c>
      <c r="I16" s="488">
        <v>0</v>
      </c>
      <c r="J16" s="488">
        <v>0</v>
      </c>
      <c r="K16" s="488">
        <v>0</v>
      </c>
      <c r="L16" s="488">
        <v>0</v>
      </c>
      <c r="M16" s="488">
        <v>0</v>
      </c>
      <c r="N16" s="488">
        <v>0</v>
      </c>
    </row>
    <row r="17" spans="1:14" ht="15" customHeight="1" x14ac:dyDescent="0.2">
      <c r="A17" s="401"/>
      <c r="B17" s="402" t="s">
        <v>188</v>
      </c>
      <c r="C17" s="189" t="s">
        <v>261</v>
      </c>
      <c r="D17" s="482">
        <v>78530</v>
      </c>
      <c r="E17" s="488">
        <v>0</v>
      </c>
      <c r="F17" s="482">
        <v>3800</v>
      </c>
      <c r="G17" s="482">
        <v>74730</v>
      </c>
      <c r="H17" s="488">
        <v>0</v>
      </c>
      <c r="I17" s="488">
        <v>0</v>
      </c>
      <c r="J17" s="488">
        <v>0</v>
      </c>
      <c r="K17" s="488">
        <v>0</v>
      </c>
      <c r="L17" s="488">
        <v>0</v>
      </c>
      <c r="M17" s="488">
        <v>0</v>
      </c>
      <c r="N17" s="488">
        <v>0</v>
      </c>
    </row>
    <row r="18" spans="1:14" ht="15" customHeight="1" x14ac:dyDescent="0.2">
      <c r="A18" s="401"/>
      <c r="B18" s="402" t="s">
        <v>262</v>
      </c>
      <c r="C18" s="189" t="s">
        <v>136</v>
      </c>
      <c r="D18" s="482">
        <v>0</v>
      </c>
      <c r="E18" s="488">
        <v>0</v>
      </c>
      <c r="F18" s="488">
        <v>0</v>
      </c>
      <c r="G18" s="488">
        <v>0</v>
      </c>
      <c r="H18" s="488">
        <v>0</v>
      </c>
      <c r="I18" s="488">
        <v>0</v>
      </c>
      <c r="J18" s="488">
        <v>0</v>
      </c>
      <c r="K18" s="488">
        <v>0</v>
      </c>
      <c r="L18" s="488">
        <v>0</v>
      </c>
      <c r="M18" s="488">
        <v>0</v>
      </c>
      <c r="N18" s="488">
        <v>0</v>
      </c>
    </row>
    <row r="19" spans="1:14" ht="15" customHeight="1" x14ac:dyDescent="0.2">
      <c r="A19" s="401"/>
      <c r="B19" s="402" t="s">
        <v>189</v>
      </c>
      <c r="C19" s="189" t="s">
        <v>190</v>
      </c>
      <c r="D19" s="482">
        <v>0</v>
      </c>
      <c r="E19" s="488">
        <v>0</v>
      </c>
      <c r="F19" s="488">
        <v>0</v>
      </c>
      <c r="G19" s="488">
        <v>0</v>
      </c>
      <c r="H19" s="488">
        <v>0</v>
      </c>
      <c r="I19" s="488">
        <v>0</v>
      </c>
      <c r="J19" s="488">
        <v>0</v>
      </c>
      <c r="K19" s="488">
        <v>0</v>
      </c>
      <c r="L19" s="488">
        <v>0</v>
      </c>
      <c r="M19" s="488">
        <v>0</v>
      </c>
      <c r="N19" s="488">
        <v>0</v>
      </c>
    </row>
    <row r="20" spans="1:14" ht="15" customHeight="1" x14ac:dyDescent="0.2">
      <c r="A20" s="401"/>
      <c r="B20" s="402" t="s">
        <v>191</v>
      </c>
      <c r="C20" s="189" t="s">
        <v>192</v>
      </c>
      <c r="D20" s="482">
        <v>13510</v>
      </c>
      <c r="E20" s="488">
        <v>0</v>
      </c>
      <c r="F20" s="482">
        <v>13510</v>
      </c>
      <c r="G20" s="488">
        <v>0</v>
      </c>
      <c r="H20" s="488">
        <v>0</v>
      </c>
      <c r="I20" s="488">
        <v>0</v>
      </c>
      <c r="J20" s="488">
        <v>0</v>
      </c>
      <c r="K20" s="488">
        <v>0</v>
      </c>
      <c r="L20" s="488">
        <v>0</v>
      </c>
      <c r="M20" s="488">
        <v>0</v>
      </c>
      <c r="N20" s="488">
        <v>0</v>
      </c>
    </row>
    <row r="21" spans="1:14" ht="15" customHeight="1" x14ac:dyDescent="0.2">
      <c r="A21" s="405"/>
      <c r="B21" s="403" t="s">
        <v>193</v>
      </c>
      <c r="C21" s="357" t="s">
        <v>263</v>
      </c>
      <c r="D21" s="482">
        <v>31773</v>
      </c>
      <c r="E21" s="482">
        <v>8123</v>
      </c>
      <c r="F21" s="482">
        <v>9800</v>
      </c>
      <c r="G21" s="482">
        <v>13850</v>
      </c>
      <c r="H21" s="488">
        <v>0</v>
      </c>
      <c r="I21" s="488">
        <v>0</v>
      </c>
      <c r="J21" s="488">
        <v>0</v>
      </c>
      <c r="K21" s="488">
        <v>0</v>
      </c>
      <c r="L21" s="488">
        <v>0</v>
      </c>
      <c r="M21" s="488">
        <v>0</v>
      </c>
      <c r="N21" s="488">
        <v>0</v>
      </c>
    </row>
    <row r="22" spans="1:14" ht="15" customHeight="1" x14ac:dyDescent="0.2">
      <c r="A22" s="401" t="s">
        <v>194</v>
      </c>
      <c r="B22" s="549" t="s">
        <v>195</v>
      </c>
      <c r="C22" s="550"/>
      <c r="D22" s="483">
        <v>329271</v>
      </c>
      <c r="E22" s="483">
        <v>13883</v>
      </c>
      <c r="F22" s="483">
        <v>28869</v>
      </c>
      <c r="G22" s="483">
        <v>15820</v>
      </c>
      <c r="H22" s="483">
        <v>0</v>
      </c>
      <c r="I22" s="483">
        <v>162128</v>
      </c>
      <c r="J22" s="483">
        <v>74730</v>
      </c>
      <c r="K22" s="483">
        <v>24269</v>
      </c>
      <c r="L22" s="483">
        <v>0</v>
      </c>
      <c r="M22" s="483">
        <v>9572</v>
      </c>
      <c r="N22" s="483">
        <v>0</v>
      </c>
    </row>
    <row r="23" spans="1:14" ht="15" customHeight="1" x14ac:dyDescent="0.2">
      <c r="A23" s="401"/>
      <c r="B23" s="402" t="s">
        <v>196</v>
      </c>
      <c r="C23" s="189" t="s">
        <v>197</v>
      </c>
      <c r="D23" s="482">
        <v>0</v>
      </c>
      <c r="E23" s="488">
        <v>0</v>
      </c>
      <c r="F23" s="488">
        <v>0</v>
      </c>
      <c r="G23" s="488">
        <v>0</v>
      </c>
      <c r="H23" s="488">
        <v>0</v>
      </c>
      <c r="I23" s="488">
        <v>0</v>
      </c>
      <c r="J23" s="488">
        <v>0</v>
      </c>
      <c r="K23" s="488">
        <v>0</v>
      </c>
      <c r="L23" s="488">
        <v>0</v>
      </c>
      <c r="M23" s="488">
        <v>0</v>
      </c>
      <c r="N23" s="488">
        <v>0</v>
      </c>
    </row>
    <row r="24" spans="1:14" ht="15" customHeight="1" x14ac:dyDescent="0.2">
      <c r="A24" s="401"/>
      <c r="B24" s="402" t="s">
        <v>264</v>
      </c>
      <c r="C24" s="189" t="s">
        <v>78</v>
      </c>
      <c r="D24" s="482">
        <v>186788</v>
      </c>
      <c r="E24" s="482">
        <v>13883</v>
      </c>
      <c r="F24" s="488">
        <v>0</v>
      </c>
      <c r="G24" s="482">
        <v>15820</v>
      </c>
      <c r="H24" s="488">
        <v>0</v>
      </c>
      <c r="I24" s="482">
        <v>48558</v>
      </c>
      <c r="J24" s="482">
        <v>74686</v>
      </c>
      <c r="K24" s="482">
        <v>24269</v>
      </c>
      <c r="L24" s="488">
        <v>0</v>
      </c>
      <c r="M24" s="482">
        <v>9572</v>
      </c>
      <c r="N24" s="488">
        <v>0</v>
      </c>
    </row>
    <row r="25" spans="1:14" ht="15" customHeight="1" x14ac:dyDescent="0.2">
      <c r="A25" s="401"/>
      <c r="B25" s="402" t="s">
        <v>198</v>
      </c>
      <c r="C25" s="189" t="s">
        <v>199</v>
      </c>
      <c r="D25" s="482">
        <v>0</v>
      </c>
      <c r="E25" s="488">
        <v>0</v>
      </c>
      <c r="F25" s="488">
        <v>0</v>
      </c>
      <c r="G25" s="488">
        <v>0</v>
      </c>
      <c r="H25" s="488">
        <v>0</v>
      </c>
      <c r="I25" s="488">
        <v>0</v>
      </c>
      <c r="J25" s="488">
        <v>0</v>
      </c>
      <c r="K25" s="488">
        <v>0</v>
      </c>
      <c r="L25" s="488">
        <v>0</v>
      </c>
      <c r="M25" s="488">
        <v>0</v>
      </c>
      <c r="N25" s="488">
        <v>0</v>
      </c>
    </row>
    <row r="26" spans="1:14" ht="15" customHeight="1" x14ac:dyDescent="0.2">
      <c r="A26" s="401"/>
      <c r="B26" s="402" t="s">
        <v>200</v>
      </c>
      <c r="C26" s="189" t="s">
        <v>201</v>
      </c>
      <c r="D26" s="482">
        <v>0</v>
      </c>
      <c r="E26" s="488">
        <v>0</v>
      </c>
      <c r="F26" s="488">
        <v>0</v>
      </c>
      <c r="G26" s="488">
        <v>0</v>
      </c>
      <c r="H26" s="488">
        <v>0</v>
      </c>
      <c r="I26" s="488">
        <v>0</v>
      </c>
      <c r="J26" s="488">
        <v>0</v>
      </c>
      <c r="K26" s="488">
        <v>0</v>
      </c>
      <c r="L26" s="488">
        <v>0</v>
      </c>
      <c r="M26" s="488">
        <v>0</v>
      </c>
      <c r="N26" s="488">
        <v>0</v>
      </c>
    </row>
    <row r="27" spans="1:14" ht="15" customHeight="1" x14ac:dyDescent="0.2">
      <c r="A27" s="401"/>
      <c r="B27" s="402" t="s">
        <v>407</v>
      </c>
      <c r="C27" s="189" t="s">
        <v>392</v>
      </c>
      <c r="D27" s="482">
        <v>0</v>
      </c>
      <c r="E27" s="488">
        <v>0</v>
      </c>
      <c r="F27" s="488">
        <v>0</v>
      </c>
      <c r="G27" s="488">
        <v>0</v>
      </c>
      <c r="H27" s="488">
        <v>0</v>
      </c>
      <c r="I27" s="488">
        <v>0</v>
      </c>
      <c r="J27" s="488">
        <v>0</v>
      </c>
      <c r="K27" s="488">
        <v>0</v>
      </c>
      <c r="L27" s="488">
        <v>0</v>
      </c>
      <c r="M27" s="488">
        <v>0</v>
      </c>
      <c r="N27" s="488">
        <v>0</v>
      </c>
    </row>
    <row r="28" spans="1:14" ht="15" customHeight="1" x14ac:dyDescent="0.2">
      <c r="A28" s="401"/>
      <c r="B28" s="402" t="s">
        <v>265</v>
      </c>
      <c r="C28" s="189" t="s">
        <v>45</v>
      </c>
      <c r="D28" s="482">
        <v>113570</v>
      </c>
      <c r="E28" s="488">
        <v>0</v>
      </c>
      <c r="F28" s="488">
        <v>0</v>
      </c>
      <c r="G28" s="488">
        <v>0</v>
      </c>
      <c r="H28" s="488">
        <v>0</v>
      </c>
      <c r="I28" s="482">
        <v>113570</v>
      </c>
      <c r="J28" s="488">
        <v>0</v>
      </c>
      <c r="K28" s="488">
        <v>0</v>
      </c>
      <c r="L28" s="488">
        <v>0</v>
      </c>
      <c r="M28" s="488">
        <v>0</v>
      </c>
      <c r="N28" s="488">
        <v>0</v>
      </c>
    </row>
    <row r="29" spans="1:14" ht="15" customHeight="1" x14ac:dyDescent="0.2">
      <c r="A29" s="401"/>
      <c r="B29" s="402" t="s">
        <v>202</v>
      </c>
      <c r="C29" s="407" t="s">
        <v>203</v>
      </c>
      <c r="D29" s="482">
        <v>28869</v>
      </c>
      <c r="E29" s="488">
        <v>0</v>
      </c>
      <c r="F29" s="482">
        <v>28869</v>
      </c>
      <c r="G29" s="488">
        <v>0</v>
      </c>
      <c r="H29" s="488">
        <v>0</v>
      </c>
      <c r="I29" s="488">
        <v>0</v>
      </c>
      <c r="J29" s="488">
        <v>0</v>
      </c>
      <c r="K29" s="488">
        <v>0</v>
      </c>
      <c r="L29" s="488">
        <v>0</v>
      </c>
      <c r="M29" s="488">
        <v>0</v>
      </c>
      <c r="N29" s="488">
        <v>0</v>
      </c>
    </row>
    <row r="30" spans="1:14" ht="15" customHeight="1" x14ac:dyDescent="0.2">
      <c r="A30" s="401"/>
      <c r="B30" s="402" t="s">
        <v>266</v>
      </c>
      <c r="C30" s="407" t="s">
        <v>267</v>
      </c>
      <c r="D30" s="482">
        <v>44</v>
      </c>
      <c r="E30" s="488">
        <v>0</v>
      </c>
      <c r="F30" s="488">
        <v>0</v>
      </c>
      <c r="G30" s="488">
        <v>0</v>
      </c>
      <c r="H30" s="488">
        <v>0</v>
      </c>
      <c r="I30" s="488">
        <v>0</v>
      </c>
      <c r="J30" s="482">
        <v>44</v>
      </c>
      <c r="K30" s="488">
        <v>0</v>
      </c>
      <c r="L30" s="488">
        <v>0</v>
      </c>
      <c r="M30" s="488">
        <v>0</v>
      </c>
      <c r="N30" s="488">
        <v>0</v>
      </c>
    </row>
    <row r="31" spans="1:14" ht="15" customHeight="1" x14ac:dyDescent="0.2">
      <c r="A31" s="405"/>
      <c r="B31" s="403" t="s">
        <v>268</v>
      </c>
      <c r="C31" s="357" t="s">
        <v>269</v>
      </c>
      <c r="D31" s="481">
        <v>0</v>
      </c>
      <c r="E31" s="489">
        <v>0</v>
      </c>
      <c r="F31" s="489">
        <v>0</v>
      </c>
      <c r="G31" s="489">
        <v>0</v>
      </c>
      <c r="H31" s="489">
        <v>0</v>
      </c>
      <c r="I31" s="489">
        <v>0</v>
      </c>
      <c r="J31" s="489">
        <v>0</v>
      </c>
      <c r="K31" s="489">
        <v>0</v>
      </c>
      <c r="L31" s="489">
        <v>0</v>
      </c>
      <c r="M31" s="489">
        <v>0</v>
      </c>
      <c r="N31" s="489">
        <v>0</v>
      </c>
    </row>
    <row r="32" spans="1:14" ht="15" customHeight="1" x14ac:dyDescent="0.2">
      <c r="A32" s="401" t="s">
        <v>204</v>
      </c>
      <c r="B32" s="547" t="s">
        <v>205</v>
      </c>
      <c r="C32" s="548"/>
      <c r="D32" s="482">
        <v>1623837</v>
      </c>
      <c r="E32" s="482">
        <v>16322</v>
      </c>
      <c r="F32" s="482">
        <v>384155</v>
      </c>
      <c r="G32" s="482">
        <v>1156469</v>
      </c>
      <c r="H32" s="482">
        <v>0</v>
      </c>
      <c r="I32" s="482">
        <v>25376</v>
      </c>
      <c r="J32" s="482">
        <v>31839</v>
      </c>
      <c r="K32" s="482">
        <v>7820</v>
      </c>
      <c r="L32" s="482">
        <v>0</v>
      </c>
      <c r="M32" s="482">
        <v>0</v>
      </c>
      <c r="N32" s="482">
        <v>1856</v>
      </c>
    </row>
    <row r="33" spans="1:14" ht="15" customHeight="1" x14ac:dyDescent="0.2">
      <c r="A33" s="401"/>
      <c r="B33" s="402" t="s">
        <v>206</v>
      </c>
      <c r="C33" s="189" t="s">
        <v>207</v>
      </c>
      <c r="D33" s="482">
        <v>1584931</v>
      </c>
      <c r="E33" s="482">
        <v>8816</v>
      </c>
      <c r="F33" s="482">
        <v>362130</v>
      </c>
      <c r="G33" s="482">
        <v>1150462</v>
      </c>
      <c r="H33" s="488">
        <v>0</v>
      </c>
      <c r="I33" s="482">
        <v>25376</v>
      </c>
      <c r="J33" s="482">
        <v>31839</v>
      </c>
      <c r="K33" s="482">
        <v>6308</v>
      </c>
      <c r="L33" s="488">
        <v>0</v>
      </c>
      <c r="M33" s="488">
        <v>0</v>
      </c>
      <c r="N33" s="488">
        <v>0</v>
      </c>
    </row>
    <row r="34" spans="1:14" ht="15" customHeight="1" x14ac:dyDescent="0.2">
      <c r="A34" s="401"/>
      <c r="B34" s="402" t="s">
        <v>208</v>
      </c>
      <c r="C34" s="189" t="s">
        <v>209</v>
      </c>
      <c r="D34" s="482">
        <v>22858</v>
      </c>
      <c r="E34" s="488">
        <v>0</v>
      </c>
      <c r="F34" s="482">
        <v>16851</v>
      </c>
      <c r="G34" s="482">
        <v>6007</v>
      </c>
      <c r="H34" s="488">
        <v>0</v>
      </c>
      <c r="I34" s="488">
        <v>0</v>
      </c>
      <c r="J34" s="488">
        <v>0</v>
      </c>
      <c r="K34" s="488">
        <v>0</v>
      </c>
      <c r="L34" s="488">
        <v>0</v>
      </c>
      <c r="M34" s="488">
        <v>0</v>
      </c>
      <c r="N34" s="488">
        <v>0</v>
      </c>
    </row>
    <row r="35" spans="1:14" ht="15" customHeight="1" x14ac:dyDescent="0.2">
      <c r="A35" s="401"/>
      <c r="B35" s="402" t="s">
        <v>210</v>
      </c>
      <c r="C35" s="189" t="s">
        <v>211</v>
      </c>
      <c r="D35" s="482">
        <v>1856</v>
      </c>
      <c r="E35" s="488">
        <v>0</v>
      </c>
      <c r="F35" s="488">
        <v>0</v>
      </c>
      <c r="G35" s="488">
        <v>0</v>
      </c>
      <c r="H35" s="488">
        <v>0</v>
      </c>
      <c r="I35" s="488">
        <v>0</v>
      </c>
      <c r="J35" s="488">
        <v>0</v>
      </c>
      <c r="K35" s="488">
        <v>0</v>
      </c>
      <c r="L35" s="488">
        <v>0</v>
      </c>
      <c r="M35" s="488">
        <v>0</v>
      </c>
      <c r="N35" s="482">
        <v>1856</v>
      </c>
    </row>
    <row r="36" spans="1:14" ht="15" customHeight="1" x14ac:dyDescent="0.2">
      <c r="A36" s="401"/>
      <c r="B36" s="402" t="s">
        <v>270</v>
      </c>
      <c r="C36" s="189" t="s">
        <v>271</v>
      </c>
      <c r="D36" s="482">
        <v>0</v>
      </c>
      <c r="E36" s="488">
        <v>0</v>
      </c>
      <c r="F36" s="488">
        <v>0</v>
      </c>
      <c r="G36" s="488">
        <v>0</v>
      </c>
      <c r="H36" s="488">
        <v>0</v>
      </c>
      <c r="I36" s="488">
        <v>0</v>
      </c>
      <c r="J36" s="488">
        <v>0</v>
      </c>
      <c r="K36" s="488">
        <v>0</v>
      </c>
      <c r="L36" s="488">
        <v>0</v>
      </c>
      <c r="M36" s="488">
        <v>0</v>
      </c>
      <c r="N36" s="488">
        <v>0</v>
      </c>
    </row>
    <row r="37" spans="1:14" ht="15" customHeight="1" x14ac:dyDescent="0.2">
      <c r="A37" s="401"/>
      <c r="B37" s="402" t="s">
        <v>212</v>
      </c>
      <c r="C37" s="189" t="s">
        <v>213</v>
      </c>
      <c r="D37" s="482">
        <v>14192</v>
      </c>
      <c r="E37" s="482">
        <v>7506</v>
      </c>
      <c r="F37" s="482">
        <v>5174</v>
      </c>
      <c r="G37" s="488">
        <v>0</v>
      </c>
      <c r="H37" s="488">
        <v>0</v>
      </c>
      <c r="I37" s="488">
        <v>0</v>
      </c>
      <c r="J37" s="488">
        <v>0</v>
      </c>
      <c r="K37" s="482">
        <v>1512</v>
      </c>
      <c r="L37" s="488">
        <v>0</v>
      </c>
      <c r="M37" s="488">
        <v>0</v>
      </c>
      <c r="N37" s="488">
        <v>0</v>
      </c>
    </row>
    <row r="38" spans="1:14" ht="16.8" x14ac:dyDescent="0.2">
      <c r="A38" s="405"/>
      <c r="B38" s="403" t="s">
        <v>214</v>
      </c>
      <c r="C38" s="408" t="s">
        <v>546</v>
      </c>
      <c r="D38" s="482">
        <v>0</v>
      </c>
      <c r="E38" s="488">
        <v>0</v>
      </c>
      <c r="F38" s="488">
        <v>0</v>
      </c>
      <c r="G38" s="488">
        <v>0</v>
      </c>
      <c r="H38" s="488">
        <v>0</v>
      </c>
      <c r="I38" s="488">
        <v>0</v>
      </c>
      <c r="J38" s="488">
        <v>0</v>
      </c>
      <c r="K38" s="488">
        <v>0</v>
      </c>
      <c r="L38" s="488">
        <v>0</v>
      </c>
      <c r="M38" s="488">
        <v>0</v>
      </c>
      <c r="N38" s="488">
        <v>0</v>
      </c>
    </row>
    <row r="39" spans="1:14" ht="15" customHeight="1" x14ac:dyDescent="0.2">
      <c r="A39" s="401" t="s">
        <v>215</v>
      </c>
      <c r="B39" s="549" t="s">
        <v>216</v>
      </c>
      <c r="C39" s="550"/>
      <c r="D39" s="483">
        <v>32425</v>
      </c>
      <c r="E39" s="483">
        <v>0</v>
      </c>
      <c r="F39" s="483">
        <v>0</v>
      </c>
      <c r="G39" s="483">
        <v>0</v>
      </c>
      <c r="H39" s="483">
        <v>0</v>
      </c>
      <c r="I39" s="483">
        <v>0</v>
      </c>
      <c r="J39" s="483">
        <v>0</v>
      </c>
      <c r="K39" s="483">
        <v>0</v>
      </c>
      <c r="L39" s="483">
        <v>0</v>
      </c>
      <c r="M39" s="483">
        <v>0</v>
      </c>
      <c r="N39" s="483">
        <v>32425</v>
      </c>
    </row>
    <row r="40" spans="1:14" ht="15" customHeight="1" x14ac:dyDescent="0.2">
      <c r="A40" s="401"/>
      <c r="B40" s="402" t="s">
        <v>434</v>
      </c>
      <c r="C40" s="394" t="s">
        <v>427</v>
      </c>
      <c r="D40" s="482">
        <v>0</v>
      </c>
      <c r="E40" s="488">
        <v>0</v>
      </c>
      <c r="F40" s="488">
        <v>0</v>
      </c>
      <c r="G40" s="488">
        <v>0</v>
      </c>
      <c r="H40" s="488">
        <v>0</v>
      </c>
      <c r="I40" s="488">
        <v>0</v>
      </c>
      <c r="J40" s="488">
        <v>0</v>
      </c>
      <c r="K40" s="488">
        <v>0</v>
      </c>
      <c r="L40" s="488">
        <v>0</v>
      </c>
      <c r="M40" s="488">
        <v>0</v>
      </c>
      <c r="N40" s="488">
        <v>0</v>
      </c>
    </row>
    <row r="41" spans="1:14" ht="15" customHeight="1" x14ac:dyDescent="0.2">
      <c r="A41" s="401"/>
      <c r="B41" s="402" t="s">
        <v>217</v>
      </c>
      <c r="C41" s="189" t="s">
        <v>218</v>
      </c>
      <c r="D41" s="482">
        <v>32425</v>
      </c>
      <c r="E41" s="488">
        <v>0</v>
      </c>
      <c r="F41" s="488">
        <v>0</v>
      </c>
      <c r="G41" s="488">
        <v>0</v>
      </c>
      <c r="H41" s="488">
        <v>0</v>
      </c>
      <c r="I41" s="488">
        <v>0</v>
      </c>
      <c r="J41" s="488">
        <v>0</v>
      </c>
      <c r="K41" s="488">
        <v>0</v>
      </c>
      <c r="L41" s="488">
        <v>0</v>
      </c>
      <c r="M41" s="488">
        <v>0</v>
      </c>
      <c r="N41" s="482">
        <v>32425</v>
      </c>
    </row>
    <row r="42" spans="1:14" ht="15" customHeight="1" x14ac:dyDescent="0.2">
      <c r="A42" s="405"/>
      <c r="B42" s="403" t="s">
        <v>219</v>
      </c>
      <c r="C42" s="357" t="s">
        <v>220</v>
      </c>
      <c r="D42" s="482">
        <v>0</v>
      </c>
      <c r="E42" s="488">
        <v>0</v>
      </c>
      <c r="F42" s="488">
        <v>0</v>
      </c>
      <c r="G42" s="488">
        <v>0</v>
      </c>
      <c r="H42" s="488">
        <v>0</v>
      </c>
      <c r="I42" s="488">
        <v>0</v>
      </c>
      <c r="J42" s="488">
        <v>0</v>
      </c>
      <c r="K42" s="488">
        <v>0</v>
      </c>
      <c r="L42" s="488">
        <v>0</v>
      </c>
      <c r="M42" s="488">
        <v>0</v>
      </c>
      <c r="N42" s="488">
        <v>0</v>
      </c>
    </row>
    <row r="43" spans="1:14" ht="15" customHeight="1" x14ac:dyDescent="0.2">
      <c r="A43" s="401" t="s">
        <v>221</v>
      </c>
      <c r="B43" s="549" t="s">
        <v>222</v>
      </c>
      <c r="C43" s="550"/>
      <c r="D43" s="483">
        <v>0</v>
      </c>
      <c r="E43" s="483">
        <v>0</v>
      </c>
      <c r="F43" s="483">
        <v>0</v>
      </c>
      <c r="G43" s="483">
        <v>0</v>
      </c>
      <c r="H43" s="483">
        <v>0</v>
      </c>
      <c r="I43" s="483">
        <v>0</v>
      </c>
      <c r="J43" s="483">
        <v>0</v>
      </c>
      <c r="K43" s="483">
        <v>0</v>
      </c>
      <c r="L43" s="483">
        <v>0</v>
      </c>
      <c r="M43" s="483">
        <v>0</v>
      </c>
      <c r="N43" s="483">
        <v>0</v>
      </c>
    </row>
    <row r="44" spans="1:14" ht="15" customHeight="1" x14ac:dyDescent="0.2">
      <c r="A44" s="401"/>
      <c r="B44" s="402" t="s">
        <v>272</v>
      </c>
      <c r="C44" s="189" t="s">
        <v>273</v>
      </c>
      <c r="D44" s="482">
        <v>0</v>
      </c>
      <c r="E44" s="488">
        <v>0</v>
      </c>
      <c r="F44" s="488">
        <v>0</v>
      </c>
      <c r="G44" s="488">
        <v>0</v>
      </c>
      <c r="H44" s="488">
        <v>0</v>
      </c>
      <c r="I44" s="488">
        <v>0</v>
      </c>
      <c r="J44" s="488">
        <v>0</v>
      </c>
      <c r="K44" s="488">
        <v>0</v>
      </c>
      <c r="L44" s="488">
        <v>0</v>
      </c>
      <c r="M44" s="488">
        <v>0</v>
      </c>
      <c r="N44" s="488">
        <v>0</v>
      </c>
    </row>
    <row r="45" spans="1:14" ht="15" customHeight="1" x14ac:dyDescent="0.2">
      <c r="A45" s="401"/>
      <c r="B45" s="402" t="s">
        <v>223</v>
      </c>
      <c r="C45" s="189" t="s">
        <v>224</v>
      </c>
      <c r="D45" s="482">
        <v>0</v>
      </c>
      <c r="E45" s="488">
        <v>0</v>
      </c>
      <c r="F45" s="488">
        <v>0</v>
      </c>
      <c r="G45" s="488">
        <v>0</v>
      </c>
      <c r="H45" s="488">
        <v>0</v>
      </c>
      <c r="I45" s="488">
        <v>0</v>
      </c>
      <c r="J45" s="488">
        <v>0</v>
      </c>
      <c r="K45" s="488">
        <v>0</v>
      </c>
      <c r="L45" s="488">
        <v>0</v>
      </c>
      <c r="M45" s="488">
        <v>0</v>
      </c>
      <c r="N45" s="488">
        <v>0</v>
      </c>
    </row>
    <row r="46" spans="1:14" ht="15" customHeight="1" x14ac:dyDescent="0.2">
      <c r="A46" s="401"/>
      <c r="B46" s="402" t="s">
        <v>225</v>
      </c>
      <c r="C46" s="189" t="s">
        <v>226</v>
      </c>
      <c r="D46" s="482">
        <v>0</v>
      </c>
      <c r="E46" s="488">
        <v>0</v>
      </c>
      <c r="F46" s="488">
        <v>0</v>
      </c>
      <c r="G46" s="488">
        <v>0</v>
      </c>
      <c r="H46" s="488">
        <v>0</v>
      </c>
      <c r="I46" s="488">
        <v>0</v>
      </c>
      <c r="J46" s="488">
        <v>0</v>
      </c>
      <c r="K46" s="488">
        <v>0</v>
      </c>
      <c r="L46" s="488">
        <v>0</v>
      </c>
      <c r="M46" s="488">
        <v>0</v>
      </c>
      <c r="N46" s="488">
        <v>0</v>
      </c>
    </row>
    <row r="47" spans="1:14" ht="15" customHeight="1" x14ac:dyDescent="0.2">
      <c r="A47" s="401"/>
      <c r="B47" s="402" t="s">
        <v>227</v>
      </c>
      <c r="C47" s="189" t="s">
        <v>228</v>
      </c>
      <c r="D47" s="482">
        <v>0</v>
      </c>
      <c r="E47" s="488">
        <v>0</v>
      </c>
      <c r="F47" s="488">
        <v>0</v>
      </c>
      <c r="G47" s="488">
        <v>0</v>
      </c>
      <c r="H47" s="488">
        <v>0</v>
      </c>
      <c r="I47" s="488">
        <v>0</v>
      </c>
      <c r="J47" s="488">
        <v>0</v>
      </c>
      <c r="K47" s="488">
        <v>0</v>
      </c>
      <c r="L47" s="488">
        <v>0</v>
      </c>
      <c r="M47" s="488">
        <v>0</v>
      </c>
      <c r="N47" s="488">
        <v>0</v>
      </c>
    </row>
    <row r="48" spans="1:14" ht="15" customHeight="1" x14ac:dyDescent="0.2">
      <c r="A48" s="404" t="s">
        <v>229</v>
      </c>
      <c r="B48" s="549" t="s">
        <v>230</v>
      </c>
      <c r="C48" s="550"/>
      <c r="D48" s="483">
        <v>17323</v>
      </c>
      <c r="E48" s="483">
        <v>0</v>
      </c>
      <c r="F48" s="483">
        <v>111</v>
      </c>
      <c r="G48" s="483">
        <v>1766</v>
      </c>
      <c r="H48" s="483">
        <v>0</v>
      </c>
      <c r="I48" s="483">
        <v>0</v>
      </c>
      <c r="J48" s="483">
        <v>15446</v>
      </c>
      <c r="K48" s="483">
        <v>0</v>
      </c>
      <c r="L48" s="483">
        <v>0</v>
      </c>
      <c r="M48" s="483">
        <v>0</v>
      </c>
      <c r="N48" s="483">
        <v>0</v>
      </c>
    </row>
    <row r="49" spans="1:14" ht="15" customHeight="1" x14ac:dyDescent="0.2">
      <c r="A49" s="401"/>
      <c r="B49" s="402" t="s">
        <v>231</v>
      </c>
      <c r="C49" s="189" t="s">
        <v>232</v>
      </c>
      <c r="D49" s="482">
        <v>17030</v>
      </c>
      <c r="E49" s="488">
        <v>0</v>
      </c>
      <c r="F49" s="488">
        <v>0</v>
      </c>
      <c r="G49" s="482">
        <v>1647</v>
      </c>
      <c r="H49" s="488">
        <v>0</v>
      </c>
      <c r="I49" s="488">
        <v>0</v>
      </c>
      <c r="J49" s="482">
        <v>15383</v>
      </c>
      <c r="K49" s="488">
        <v>0</v>
      </c>
      <c r="L49" s="488">
        <v>0</v>
      </c>
      <c r="M49" s="488">
        <v>0</v>
      </c>
      <c r="N49" s="488">
        <v>0</v>
      </c>
    </row>
    <row r="50" spans="1:14" ht="15" customHeight="1" x14ac:dyDescent="0.2">
      <c r="A50" s="401"/>
      <c r="B50" s="402" t="s">
        <v>274</v>
      </c>
      <c r="C50" s="189" t="s">
        <v>473</v>
      </c>
      <c r="D50" s="482">
        <v>230</v>
      </c>
      <c r="E50" s="488">
        <v>0</v>
      </c>
      <c r="F50" s="482">
        <v>111</v>
      </c>
      <c r="G50" s="482">
        <v>119</v>
      </c>
      <c r="H50" s="488">
        <v>0</v>
      </c>
      <c r="I50" s="488">
        <v>0</v>
      </c>
      <c r="J50" s="488">
        <v>0</v>
      </c>
      <c r="K50" s="488">
        <v>0</v>
      </c>
      <c r="L50" s="488">
        <v>0</v>
      </c>
      <c r="M50" s="488">
        <v>0</v>
      </c>
      <c r="N50" s="488">
        <v>0</v>
      </c>
    </row>
    <row r="51" spans="1:14" ht="15" customHeight="1" x14ac:dyDescent="0.2">
      <c r="A51" s="401"/>
      <c r="B51" s="402" t="s">
        <v>233</v>
      </c>
      <c r="C51" s="189" t="s">
        <v>234</v>
      </c>
      <c r="D51" s="482">
        <v>0</v>
      </c>
      <c r="E51" s="488">
        <v>0</v>
      </c>
      <c r="F51" s="488">
        <v>0</v>
      </c>
      <c r="G51" s="488">
        <v>0</v>
      </c>
      <c r="H51" s="488">
        <v>0</v>
      </c>
      <c r="I51" s="488">
        <v>0</v>
      </c>
      <c r="J51" s="488">
        <v>0</v>
      </c>
      <c r="K51" s="488">
        <v>0</v>
      </c>
      <c r="L51" s="488">
        <v>0</v>
      </c>
      <c r="M51" s="488">
        <v>0</v>
      </c>
      <c r="N51" s="488">
        <v>0</v>
      </c>
    </row>
    <row r="52" spans="1:14" ht="15" customHeight="1" x14ac:dyDescent="0.2">
      <c r="A52" s="401"/>
      <c r="B52" s="402" t="s">
        <v>406</v>
      </c>
      <c r="C52" s="189" t="s">
        <v>394</v>
      </c>
      <c r="D52" s="482">
        <v>63</v>
      </c>
      <c r="E52" s="488">
        <v>0</v>
      </c>
      <c r="F52" s="488">
        <v>0</v>
      </c>
      <c r="G52" s="488">
        <v>0</v>
      </c>
      <c r="H52" s="488">
        <v>0</v>
      </c>
      <c r="I52" s="488">
        <v>0</v>
      </c>
      <c r="J52" s="482">
        <v>63</v>
      </c>
      <c r="K52" s="488">
        <v>0</v>
      </c>
      <c r="L52" s="488">
        <v>0</v>
      </c>
      <c r="M52" s="488">
        <v>0</v>
      </c>
      <c r="N52" s="488">
        <v>0</v>
      </c>
    </row>
    <row r="53" spans="1:14" ht="15" customHeight="1" x14ac:dyDescent="0.2">
      <c r="A53" s="401"/>
      <c r="B53" s="402" t="s">
        <v>514</v>
      </c>
      <c r="C53" s="414" t="s">
        <v>515</v>
      </c>
      <c r="D53" s="482">
        <v>0</v>
      </c>
      <c r="E53" s="488">
        <v>0</v>
      </c>
      <c r="F53" s="488">
        <v>0</v>
      </c>
      <c r="G53" s="488">
        <v>0</v>
      </c>
      <c r="H53" s="488">
        <v>0</v>
      </c>
      <c r="I53" s="488">
        <v>0</v>
      </c>
      <c r="J53" s="488">
        <v>0</v>
      </c>
      <c r="K53" s="488">
        <v>0</v>
      </c>
      <c r="L53" s="488">
        <v>0</v>
      </c>
      <c r="M53" s="488">
        <v>0</v>
      </c>
      <c r="N53" s="488">
        <v>0</v>
      </c>
    </row>
    <row r="54" spans="1:14" ht="15" customHeight="1" x14ac:dyDescent="0.2">
      <c r="A54" s="401"/>
      <c r="B54" s="402" t="s">
        <v>498</v>
      </c>
      <c r="C54" s="189" t="s">
        <v>446</v>
      </c>
      <c r="D54" s="482">
        <v>0</v>
      </c>
      <c r="E54" s="488">
        <v>0</v>
      </c>
      <c r="F54" s="488">
        <v>0</v>
      </c>
      <c r="G54" s="488">
        <v>0</v>
      </c>
      <c r="H54" s="488">
        <v>0</v>
      </c>
      <c r="I54" s="488">
        <v>0</v>
      </c>
      <c r="J54" s="488">
        <v>0</v>
      </c>
      <c r="K54" s="488">
        <v>0</v>
      </c>
      <c r="L54" s="488">
        <v>0</v>
      </c>
      <c r="M54" s="488">
        <v>0</v>
      </c>
      <c r="N54" s="488">
        <v>0</v>
      </c>
    </row>
    <row r="55" spans="1:14" ht="15" customHeight="1" x14ac:dyDescent="0.2">
      <c r="A55" s="487"/>
      <c r="B55" s="402" t="s">
        <v>275</v>
      </c>
      <c r="C55" s="189" t="s">
        <v>138</v>
      </c>
      <c r="D55" s="482">
        <v>0</v>
      </c>
      <c r="E55" s="488">
        <v>0</v>
      </c>
      <c r="F55" s="488">
        <v>0</v>
      </c>
      <c r="G55" s="488">
        <v>0</v>
      </c>
      <c r="H55" s="488">
        <v>0</v>
      </c>
      <c r="I55" s="488">
        <v>0</v>
      </c>
      <c r="J55" s="488">
        <v>0</v>
      </c>
      <c r="K55" s="488">
        <v>0</v>
      </c>
      <c r="L55" s="488">
        <v>0</v>
      </c>
      <c r="M55" s="488">
        <v>0</v>
      </c>
      <c r="N55" s="488">
        <v>0</v>
      </c>
    </row>
    <row r="56" spans="1:14" ht="15" customHeight="1" x14ac:dyDescent="0.2">
      <c r="A56" s="404" t="s">
        <v>235</v>
      </c>
      <c r="B56" s="549" t="s">
        <v>236</v>
      </c>
      <c r="C56" s="550"/>
      <c r="D56" s="483">
        <v>0</v>
      </c>
      <c r="E56" s="483">
        <v>0</v>
      </c>
      <c r="F56" s="483">
        <v>0</v>
      </c>
      <c r="G56" s="483">
        <v>0</v>
      </c>
      <c r="H56" s="483">
        <v>0</v>
      </c>
      <c r="I56" s="483">
        <v>0</v>
      </c>
      <c r="J56" s="483">
        <v>0</v>
      </c>
      <c r="K56" s="483">
        <v>0</v>
      </c>
      <c r="L56" s="483">
        <v>0</v>
      </c>
      <c r="M56" s="483">
        <v>0</v>
      </c>
      <c r="N56" s="483">
        <v>0</v>
      </c>
    </row>
    <row r="57" spans="1:14" ht="15" customHeight="1" x14ac:dyDescent="0.2">
      <c r="A57" s="409"/>
      <c r="B57" s="403" t="s">
        <v>237</v>
      </c>
      <c r="C57" s="357" t="s">
        <v>238</v>
      </c>
      <c r="D57" s="481">
        <v>0</v>
      </c>
      <c r="E57" s="489">
        <v>0</v>
      </c>
      <c r="F57" s="489">
        <v>0</v>
      </c>
      <c r="G57" s="489">
        <v>0</v>
      </c>
      <c r="H57" s="489">
        <v>0</v>
      </c>
      <c r="I57" s="489">
        <v>0</v>
      </c>
      <c r="J57" s="489">
        <v>0</v>
      </c>
      <c r="K57" s="489">
        <v>0</v>
      </c>
      <c r="L57" s="489">
        <v>0</v>
      </c>
      <c r="M57" s="489">
        <v>0</v>
      </c>
      <c r="N57" s="489">
        <v>0</v>
      </c>
    </row>
    <row r="58" spans="1:14" ht="15" customHeight="1" x14ac:dyDescent="0.2">
      <c r="C58" s="410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</row>
    <row r="59" spans="1:14" ht="15" customHeight="1" x14ac:dyDescent="0.2">
      <c r="C59" s="410"/>
      <c r="D59" s="485"/>
      <c r="E59" s="486"/>
      <c r="F59" s="486"/>
      <c r="G59" s="486"/>
      <c r="H59" s="486"/>
      <c r="I59" s="486"/>
      <c r="J59" s="486"/>
      <c r="K59" s="486"/>
      <c r="L59" s="486"/>
      <c r="M59" s="486"/>
      <c r="N59" s="486"/>
    </row>
    <row r="60" spans="1:14" ht="15" customHeight="1" x14ac:dyDescent="0.2">
      <c r="C60" s="410"/>
      <c r="D60" s="477"/>
      <c r="E60" s="477"/>
      <c r="F60" s="477"/>
      <c r="G60" s="477"/>
      <c r="H60" s="477"/>
      <c r="I60" s="477"/>
      <c r="J60" s="477"/>
      <c r="K60" s="477"/>
      <c r="L60" s="477"/>
      <c r="M60" s="477"/>
      <c r="N60" s="477"/>
    </row>
    <row r="61" spans="1:14" ht="15" customHeight="1" x14ac:dyDescent="0.2">
      <c r="C61" s="410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78"/>
    </row>
    <row r="62" spans="1:14" ht="15" customHeight="1" x14ac:dyDescent="0.2">
      <c r="D62" s="478"/>
      <c r="E62" s="479"/>
      <c r="F62" s="479"/>
      <c r="G62" s="479"/>
      <c r="H62" s="479"/>
      <c r="I62" s="479"/>
      <c r="J62" s="479"/>
      <c r="K62" s="479"/>
      <c r="L62" s="479"/>
      <c r="M62" s="479"/>
      <c r="N62" s="479"/>
    </row>
    <row r="63" spans="1:14" ht="15" customHeight="1" x14ac:dyDescent="0.2">
      <c r="D63" s="477"/>
      <c r="E63" s="477"/>
      <c r="F63" s="477"/>
      <c r="G63" s="477"/>
      <c r="H63" s="477"/>
      <c r="I63" s="477"/>
      <c r="J63" s="477"/>
      <c r="K63" s="477"/>
      <c r="L63" s="477"/>
      <c r="M63" s="477"/>
      <c r="N63" s="477"/>
    </row>
    <row r="64" spans="1:14" ht="15" customHeight="1" x14ac:dyDescent="0.2">
      <c r="D64" s="477"/>
      <c r="E64" s="477"/>
      <c r="F64" s="477"/>
      <c r="G64" s="477"/>
      <c r="H64" s="477"/>
      <c r="I64" s="477"/>
      <c r="J64" s="477"/>
      <c r="K64" s="477"/>
      <c r="L64" s="477"/>
      <c r="M64" s="477"/>
      <c r="N64" s="477"/>
    </row>
    <row r="65" spans="4:14" ht="15" customHeight="1" x14ac:dyDescent="0.2">
      <c r="D65" s="477"/>
      <c r="E65" s="477"/>
      <c r="F65" s="477"/>
      <c r="G65" s="477"/>
      <c r="H65" s="477"/>
      <c r="I65" s="477"/>
      <c r="J65" s="477"/>
      <c r="K65" s="477"/>
      <c r="L65" s="477"/>
      <c r="M65" s="477"/>
      <c r="N65" s="477"/>
    </row>
  </sheetData>
  <mergeCells count="12">
    <mergeCell ref="M1:N1"/>
    <mergeCell ref="B32:C32"/>
    <mergeCell ref="B39:C39"/>
    <mergeCell ref="B43:C43"/>
    <mergeCell ref="B56:C56"/>
    <mergeCell ref="B48:C48"/>
    <mergeCell ref="A1:E1"/>
    <mergeCell ref="B22:C22"/>
    <mergeCell ref="B4:C4"/>
    <mergeCell ref="B9:C9"/>
    <mergeCell ref="B14:C14"/>
    <mergeCell ref="A2:C3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Normal="100" zoomScaleSheetLayoutView="100" workbookViewId="0">
      <selection sqref="A1:F1"/>
    </sheetView>
  </sheetViews>
  <sheetFormatPr defaultColWidth="9" defaultRowHeight="14.1" customHeight="1" x14ac:dyDescent="0.2"/>
  <cols>
    <col min="1" max="1" width="3" style="398" bestFit="1" customWidth="1"/>
    <col min="2" max="2" width="4.6640625" style="398" bestFit="1" customWidth="1"/>
    <col min="3" max="3" width="14.6640625" style="424" customWidth="1"/>
    <col min="4" max="14" width="6.109375" style="398" customWidth="1"/>
    <col min="15" max="44" width="6.6640625" style="398" customWidth="1"/>
    <col min="45" max="16384" width="9" style="398"/>
  </cols>
  <sheetData>
    <row r="1" spans="1:14" ht="14.1" customHeight="1" x14ac:dyDescent="0.2">
      <c r="A1" s="558" t="s">
        <v>362</v>
      </c>
      <c r="B1" s="558"/>
      <c r="C1" s="558"/>
      <c r="D1" s="558"/>
      <c r="E1" s="558"/>
      <c r="F1" s="558"/>
      <c r="N1" s="392" t="s">
        <v>240</v>
      </c>
    </row>
    <row r="2" spans="1:14" ht="14.1" customHeight="1" x14ac:dyDescent="0.2">
      <c r="A2" s="396"/>
      <c r="B2" s="397"/>
      <c r="C2" s="411"/>
      <c r="D2" s="412" t="s">
        <v>243</v>
      </c>
      <c r="E2" s="412" t="s">
        <v>174</v>
      </c>
      <c r="F2" s="412" t="s">
        <v>244</v>
      </c>
      <c r="G2" s="412" t="s">
        <v>245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s="395" customFormat="1" ht="14.1" customHeight="1" x14ac:dyDescent="0.2">
      <c r="A3" s="555"/>
      <c r="B3" s="556"/>
      <c r="C3" s="557"/>
      <c r="D3" s="399">
        <v>1869069</v>
      </c>
      <c r="E3" s="399">
        <v>103701</v>
      </c>
      <c r="F3" s="399">
        <v>448827</v>
      </c>
      <c r="G3" s="399">
        <v>978538</v>
      </c>
      <c r="H3" s="399">
        <v>4873</v>
      </c>
      <c r="I3" s="399">
        <v>103589</v>
      </c>
      <c r="J3" s="399">
        <v>55437</v>
      </c>
      <c r="K3" s="399">
        <v>32017</v>
      </c>
      <c r="L3" s="399">
        <v>5761</v>
      </c>
      <c r="M3" s="399">
        <v>9447</v>
      </c>
      <c r="N3" s="399">
        <v>126879</v>
      </c>
    </row>
    <row r="4" spans="1:14" ht="14.1" customHeight="1" x14ac:dyDescent="0.2">
      <c r="A4" s="517" t="s">
        <v>175</v>
      </c>
      <c r="B4" s="549" t="s">
        <v>176</v>
      </c>
      <c r="C4" s="550"/>
      <c r="D4" s="413">
        <v>156673</v>
      </c>
      <c r="E4" s="413">
        <v>2991</v>
      </c>
      <c r="F4" s="413">
        <v>3336</v>
      </c>
      <c r="G4" s="413">
        <v>23367</v>
      </c>
      <c r="H4" s="413">
        <v>0</v>
      </c>
      <c r="I4" s="413">
        <v>100</v>
      </c>
      <c r="J4" s="413">
        <v>0</v>
      </c>
      <c r="K4" s="413">
        <v>0</v>
      </c>
      <c r="L4" s="413">
        <v>0</v>
      </c>
      <c r="M4" s="413">
        <v>0</v>
      </c>
      <c r="N4" s="413">
        <v>126879</v>
      </c>
    </row>
    <row r="5" spans="1:14" ht="14.1" customHeight="1" x14ac:dyDescent="0.2">
      <c r="A5" s="401"/>
      <c r="B5" s="402" t="s">
        <v>239</v>
      </c>
      <c r="C5" s="414" t="s">
        <v>177</v>
      </c>
      <c r="D5" s="413">
        <v>15626</v>
      </c>
      <c r="E5" s="490">
        <v>0</v>
      </c>
      <c r="F5" s="413">
        <v>3336</v>
      </c>
      <c r="G5" s="413">
        <v>12290</v>
      </c>
      <c r="H5" s="490">
        <v>0</v>
      </c>
      <c r="I5" s="490">
        <v>0</v>
      </c>
      <c r="J5" s="490">
        <v>0</v>
      </c>
      <c r="K5" s="490">
        <v>0</v>
      </c>
      <c r="L5" s="490">
        <v>0</v>
      </c>
      <c r="M5" s="490">
        <v>0</v>
      </c>
      <c r="N5" s="490">
        <v>0</v>
      </c>
    </row>
    <row r="6" spans="1:14" ht="14.1" customHeight="1" x14ac:dyDescent="0.2">
      <c r="A6" s="401"/>
      <c r="B6" s="402" t="s">
        <v>178</v>
      </c>
      <c r="C6" s="414" t="s">
        <v>179</v>
      </c>
      <c r="D6" s="413">
        <v>3005</v>
      </c>
      <c r="E6" s="490">
        <v>0</v>
      </c>
      <c r="F6" s="490">
        <v>0</v>
      </c>
      <c r="G6" s="413">
        <v>3005</v>
      </c>
      <c r="H6" s="490">
        <v>0</v>
      </c>
      <c r="I6" s="490">
        <v>0</v>
      </c>
      <c r="J6" s="490">
        <v>0</v>
      </c>
      <c r="K6" s="490">
        <v>0</v>
      </c>
      <c r="L6" s="490">
        <v>0</v>
      </c>
      <c r="M6" s="490">
        <v>0</v>
      </c>
      <c r="N6" s="490">
        <v>0</v>
      </c>
    </row>
    <row r="7" spans="1:14" ht="14.1" customHeight="1" x14ac:dyDescent="0.2">
      <c r="A7" s="401"/>
      <c r="B7" s="402" t="s">
        <v>293</v>
      </c>
      <c r="C7" s="414" t="s">
        <v>255</v>
      </c>
      <c r="D7" s="413">
        <v>10724</v>
      </c>
      <c r="E7" s="413">
        <v>2991</v>
      </c>
      <c r="F7" s="490">
        <v>0</v>
      </c>
      <c r="G7" s="413">
        <v>7633</v>
      </c>
      <c r="H7" s="490">
        <v>0</v>
      </c>
      <c r="I7" s="413">
        <v>100</v>
      </c>
      <c r="J7" s="490">
        <v>0</v>
      </c>
      <c r="K7" s="490">
        <v>0</v>
      </c>
      <c r="L7" s="490">
        <v>0</v>
      </c>
      <c r="M7" s="490">
        <v>0</v>
      </c>
      <c r="N7" s="490">
        <v>0</v>
      </c>
    </row>
    <row r="8" spans="1:14" ht="14.1" customHeight="1" x14ac:dyDescent="0.2">
      <c r="A8" s="401"/>
      <c r="B8" s="402" t="s">
        <v>598</v>
      </c>
      <c r="C8" s="414" t="s">
        <v>424</v>
      </c>
      <c r="D8" s="413">
        <v>439</v>
      </c>
      <c r="E8" s="490">
        <v>0</v>
      </c>
      <c r="F8" s="490">
        <v>0</v>
      </c>
      <c r="G8" s="413">
        <v>439</v>
      </c>
      <c r="H8" s="490">
        <v>0</v>
      </c>
      <c r="I8" s="490">
        <v>0</v>
      </c>
      <c r="J8" s="490">
        <v>0</v>
      </c>
      <c r="K8" s="490">
        <v>0</v>
      </c>
      <c r="L8" s="490">
        <v>0</v>
      </c>
      <c r="M8" s="490">
        <v>0</v>
      </c>
      <c r="N8" s="490">
        <v>0</v>
      </c>
    </row>
    <row r="9" spans="1:14" ht="14.1" customHeight="1" x14ac:dyDescent="0.2">
      <c r="A9" s="401"/>
      <c r="B9" s="402" t="s">
        <v>256</v>
      </c>
      <c r="C9" s="414" t="s">
        <v>84</v>
      </c>
      <c r="D9" s="413">
        <v>0</v>
      </c>
      <c r="E9" s="490">
        <v>0</v>
      </c>
      <c r="F9" s="490">
        <v>0</v>
      </c>
      <c r="G9" s="490">
        <v>0</v>
      </c>
      <c r="H9" s="490">
        <v>0</v>
      </c>
      <c r="I9" s="490">
        <v>0</v>
      </c>
      <c r="J9" s="490">
        <v>0</v>
      </c>
      <c r="K9" s="490">
        <v>0</v>
      </c>
      <c r="L9" s="490">
        <v>0</v>
      </c>
      <c r="M9" s="490">
        <v>0</v>
      </c>
      <c r="N9" s="490">
        <v>0</v>
      </c>
    </row>
    <row r="10" spans="1:14" ht="14.1" customHeight="1" x14ac:dyDescent="0.2">
      <c r="A10" s="401"/>
      <c r="B10" s="415" t="s">
        <v>297</v>
      </c>
      <c r="C10" s="416" t="s">
        <v>298</v>
      </c>
      <c r="D10" s="413">
        <v>126879</v>
      </c>
      <c r="E10" s="490">
        <v>0</v>
      </c>
      <c r="F10" s="490">
        <v>0</v>
      </c>
      <c r="G10" s="490">
        <v>0</v>
      </c>
      <c r="H10" s="490">
        <v>0</v>
      </c>
      <c r="I10" s="490">
        <v>0</v>
      </c>
      <c r="J10" s="490">
        <v>0</v>
      </c>
      <c r="K10" s="490">
        <v>0</v>
      </c>
      <c r="L10" s="490">
        <v>0</v>
      </c>
      <c r="M10" s="490">
        <v>0</v>
      </c>
      <c r="N10" s="413">
        <v>126879</v>
      </c>
    </row>
    <row r="11" spans="1:14" ht="14.1" customHeight="1" x14ac:dyDescent="0.2">
      <c r="A11" s="404" t="s">
        <v>180</v>
      </c>
      <c r="B11" s="549" t="s">
        <v>181</v>
      </c>
      <c r="C11" s="550"/>
      <c r="D11" s="417">
        <v>2667</v>
      </c>
      <c r="E11" s="417">
        <v>2667</v>
      </c>
      <c r="F11" s="417">
        <v>0</v>
      </c>
      <c r="G11" s="417">
        <v>0</v>
      </c>
      <c r="H11" s="417">
        <v>0</v>
      </c>
      <c r="I11" s="417">
        <v>0</v>
      </c>
      <c r="J11" s="417">
        <v>0</v>
      </c>
      <c r="K11" s="417">
        <v>0</v>
      </c>
      <c r="L11" s="417">
        <v>0</v>
      </c>
      <c r="M11" s="417">
        <v>0</v>
      </c>
      <c r="N11" s="417">
        <v>0</v>
      </c>
    </row>
    <row r="12" spans="1:14" ht="14.1" customHeight="1" x14ac:dyDescent="0.2">
      <c r="A12" s="401"/>
      <c r="B12" s="402" t="s">
        <v>182</v>
      </c>
      <c r="C12" s="414" t="s">
        <v>183</v>
      </c>
      <c r="D12" s="413">
        <v>2667</v>
      </c>
      <c r="E12" s="413">
        <v>2667</v>
      </c>
      <c r="F12" s="490">
        <v>0</v>
      </c>
      <c r="G12" s="490">
        <v>0</v>
      </c>
      <c r="H12" s="490">
        <v>0</v>
      </c>
      <c r="I12" s="490">
        <v>0</v>
      </c>
      <c r="J12" s="490">
        <v>0</v>
      </c>
      <c r="K12" s="490">
        <v>0</v>
      </c>
      <c r="L12" s="490">
        <v>0</v>
      </c>
      <c r="M12" s="490">
        <v>0</v>
      </c>
      <c r="N12" s="490">
        <v>0</v>
      </c>
    </row>
    <row r="13" spans="1:14" ht="14.1" customHeight="1" x14ac:dyDescent="0.2">
      <c r="A13" s="401"/>
      <c r="B13" s="402" t="s">
        <v>257</v>
      </c>
      <c r="C13" s="414" t="s">
        <v>108</v>
      </c>
      <c r="D13" s="413">
        <v>0</v>
      </c>
      <c r="E13" s="490">
        <v>0</v>
      </c>
      <c r="F13" s="490">
        <v>0</v>
      </c>
      <c r="G13" s="490">
        <v>0</v>
      </c>
      <c r="H13" s="490">
        <v>0</v>
      </c>
      <c r="I13" s="490">
        <v>0</v>
      </c>
      <c r="J13" s="490">
        <v>0</v>
      </c>
      <c r="K13" s="490">
        <v>0</v>
      </c>
      <c r="L13" s="490">
        <v>0</v>
      </c>
      <c r="M13" s="490">
        <v>0</v>
      </c>
      <c r="N13" s="490">
        <v>0</v>
      </c>
    </row>
    <row r="14" spans="1:14" ht="14.1" customHeight="1" x14ac:dyDescent="0.2">
      <c r="A14" s="405"/>
      <c r="B14" s="403" t="s">
        <v>184</v>
      </c>
      <c r="C14" s="418" t="s">
        <v>185</v>
      </c>
      <c r="D14" s="413">
        <v>0</v>
      </c>
      <c r="E14" s="490">
        <v>0</v>
      </c>
      <c r="F14" s="490">
        <v>0</v>
      </c>
      <c r="G14" s="490">
        <v>0</v>
      </c>
      <c r="H14" s="490">
        <v>0</v>
      </c>
      <c r="I14" s="490">
        <v>0</v>
      </c>
      <c r="J14" s="490">
        <v>0</v>
      </c>
      <c r="K14" s="490">
        <v>0</v>
      </c>
      <c r="L14" s="490">
        <v>0</v>
      </c>
      <c r="M14" s="490">
        <v>0</v>
      </c>
      <c r="N14" s="490">
        <v>0</v>
      </c>
    </row>
    <row r="15" spans="1:14" ht="14.1" customHeight="1" x14ac:dyDescent="0.2">
      <c r="A15" s="401" t="s">
        <v>186</v>
      </c>
      <c r="B15" s="549" t="s">
        <v>187</v>
      </c>
      <c r="C15" s="550"/>
      <c r="D15" s="417">
        <v>350373</v>
      </c>
      <c r="E15" s="417">
        <v>5562</v>
      </c>
      <c r="F15" s="417">
        <v>214351</v>
      </c>
      <c r="G15" s="417">
        <v>119164</v>
      </c>
      <c r="H15" s="417">
        <v>1493</v>
      </c>
      <c r="I15" s="417">
        <v>0</v>
      </c>
      <c r="J15" s="417">
        <v>802</v>
      </c>
      <c r="K15" s="417">
        <v>9001</v>
      </c>
      <c r="L15" s="417">
        <v>0</v>
      </c>
      <c r="M15" s="417">
        <v>0</v>
      </c>
      <c r="N15" s="417">
        <v>0</v>
      </c>
    </row>
    <row r="16" spans="1:14" ht="14.1" customHeight="1" x14ac:dyDescent="0.2">
      <c r="A16" s="401"/>
      <c r="B16" s="402" t="s">
        <v>279</v>
      </c>
      <c r="C16" s="414" t="s">
        <v>125</v>
      </c>
      <c r="D16" s="413">
        <v>5562</v>
      </c>
      <c r="E16" s="413">
        <v>5562</v>
      </c>
      <c r="F16" s="490">
        <v>0</v>
      </c>
      <c r="G16" s="490">
        <v>0</v>
      </c>
      <c r="H16" s="490">
        <v>0</v>
      </c>
      <c r="I16" s="490">
        <v>0</v>
      </c>
      <c r="J16" s="490">
        <v>0</v>
      </c>
      <c r="K16" s="490">
        <v>0</v>
      </c>
      <c r="L16" s="490">
        <v>0</v>
      </c>
      <c r="M16" s="490">
        <v>0</v>
      </c>
      <c r="N16" s="490">
        <v>0</v>
      </c>
    </row>
    <row r="17" spans="1:14" ht="14.1" customHeight="1" x14ac:dyDescent="0.2">
      <c r="A17" s="401"/>
      <c r="B17" s="402" t="s">
        <v>280</v>
      </c>
      <c r="C17" s="414" t="s">
        <v>260</v>
      </c>
      <c r="D17" s="413">
        <v>0</v>
      </c>
      <c r="E17" s="490">
        <v>0</v>
      </c>
      <c r="F17" s="490">
        <v>0</v>
      </c>
      <c r="G17" s="490">
        <v>0</v>
      </c>
      <c r="H17" s="490">
        <v>0</v>
      </c>
      <c r="I17" s="490">
        <v>0</v>
      </c>
      <c r="J17" s="490">
        <v>0</v>
      </c>
      <c r="K17" s="490">
        <v>0</v>
      </c>
      <c r="L17" s="490">
        <v>0</v>
      </c>
      <c r="M17" s="490">
        <v>0</v>
      </c>
      <c r="N17" s="490">
        <v>0</v>
      </c>
    </row>
    <row r="18" spans="1:14" ht="14.1" customHeight="1" x14ac:dyDescent="0.2">
      <c r="A18" s="401"/>
      <c r="B18" s="402" t="s">
        <v>188</v>
      </c>
      <c r="C18" s="414" t="s">
        <v>261</v>
      </c>
      <c r="D18" s="413">
        <v>39136</v>
      </c>
      <c r="E18" s="490">
        <v>0</v>
      </c>
      <c r="F18" s="413">
        <v>5021</v>
      </c>
      <c r="G18" s="413">
        <v>25915</v>
      </c>
      <c r="H18" s="490">
        <v>0</v>
      </c>
      <c r="I18" s="490">
        <v>0</v>
      </c>
      <c r="J18" s="490">
        <v>0</v>
      </c>
      <c r="K18" s="413">
        <v>8200</v>
      </c>
      <c r="L18" s="490">
        <v>0</v>
      </c>
      <c r="M18" s="490">
        <v>0</v>
      </c>
      <c r="N18" s="490">
        <v>0</v>
      </c>
    </row>
    <row r="19" spans="1:14" ht="14.1" customHeight="1" x14ac:dyDescent="0.2">
      <c r="A19" s="401"/>
      <c r="B19" s="402" t="s">
        <v>262</v>
      </c>
      <c r="C19" s="414" t="s">
        <v>136</v>
      </c>
      <c r="D19" s="413">
        <v>0</v>
      </c>
      <c r="E19" s="490">
        <v>0</v>
      </c>
      <c r="F19" s="490">
        <v>0</v>
      </c>
      <c r="G19" s="490">
        <v>0</v>
      </c>
      <c r="H19" s="490">
        <v>0</v>
      </c>
      <c r="I19" s="490">
        <v>0</v>
      </c>
      <c r="J19" s="490">
        <v>0</v>
      </c>
      <c r="K19" s="490">
        <v>0</v>
      </c>
      <c r="L19" s="490">
        <v>0</v>
      </c>
      <c r="M19" s="490">
        <v>0</v>
      </c>
      <c r="N19" s="490">
        <v>0</v>
      </c>
    </row>
    <row r="20" spans="1:14" ht="14.1" customHeight="1" x14ac:dyDescent="0.2">
      <c r="A20" s="401"/>
      <c r="B20" s="402" t="s">
        <v>189</v>
      </c>
      <c r="C20" s="414" t="s">
        <v>190</v>
      </c>
      <c r="D20" s="413">
        <v>1322</v>
      </c>
      <c r="E20" s="490">
        <v>0</v>
      </c>
      <c r="F20" s="490">
        <v>0</v>
      </c>
      <c r="G20" s="413">
        <v>1322</v>
      </c>
      <c r="H20" s="490">
        <v>0</v>
      </c>
      <c r="I20" s="490">
        <v>0</v>
      </c>
      <c r="J20" s="490">
        <v>0</v>
      </c>
      <c r="K20" s="490">
        <v>0</v>
      </c>
      <c r="L20" s="490">
        <v>0</v>
      </c>
      <c r="M20" s="490">
        <v>0</v>
      </c>
      <c r="N20" s="490">
        <v>0</v>
      </c>
    </row>
    <row r="21" spans="1:14" ht="14.1" customHeight="1" x14ac:dyDescent="0.2">
      <c r="A21" s="401"/>
      <c r="B21" s="402" t="s">
        <v>191</v>
      </c>
      <c r="C21" s="414" t="s">
        <v>192</v>
      </c>
      <c r="D21" s="413">
        <v>0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490">
        <v>0</v>
      </c>
      <c r="K21" s="490">
        <v>0</v>
      </c>
      <c r="L21" s="490">
        <v>0</v>
      </c>
      <c r="M21" s="490">
        <v>0</v>
      </c>
      <c r="N21" s="490">
        <v>0</v>
      </c>
    </row>
    <row r="22" spans="1:14" ht="14.1" customHeight="1" x14ac:dyDescent="0.2">
      <c r="A22" s="401"/>
      <c r="B22" s="402" t="s">
        <v>299</v>
      </c>
      <c r="C22" s="414" t="s">
        <v>140</v>
      </c>
      <c r="D22" s="413">
        <v>1603</v>
      </c>
      <c r="E22" s="490">
        <v>0</v>
      </c>
      <c r="F22" s="490">
        <v>0</v>
      </c>
      <c r="G22" s="490">
        <v>0</v>
      </c>
      <c r="H22" s="490">
        <v>0</v>
      </c>
      <c r="I22" s="490">
        <v>0</v>
      </c>
      <c r="J22" s="413">
        <v>802</v>
      </c>
      <c r="K22" s="413">
        <v>801</v>
      </c>
      <c r="L22" s="490">
        <v>0</v>
      </c>
      <c r="M22" s="490">
        <v>0</v>
      </c>
      <c r="N22" s="490">
        <v>0</v>
      </c>
    </row>
    <row r="23" spans="1:14" ht="14.1" customHeight="1" x14ac:dyDescent="0.2">
      <c r="A23" s="405"/>
      <c r="B23" s="403" t="s">
        <v>193</v>
      </c>
      <c r="C23" s="418" t="s">
        <v>300</v>
      </c>
      <c r="D23" s="413">
        <v>302750</v>
      </c>
      <c r="E23" s="490">
        <v>0</v>
      </c>
      <c r="F23" s="413">
        <v>209330</v>
      </c>
      <c r="G23" s="413">
        <v>91927</v>
      </c>
      <c r="H23" s="413">
        <v>1493</v>
      </c>
      <c r="I23" s="490">
        <v>0</v>
      </c>
      <c r="J23" s="490">
        <v>0</v>
      </c>
      <c r="K23" s="490">
        <v>0</v>
      </c>
      <c r="L23" s="490">
        <v>0</v>
      </c>
      <c r="M23" s="490">
        <v>0</v>
      </c>
      <c r="N23" s="490">
        <v>0</v>
      </c>
    </row>
    <row r="24" spans="1:14" ht="14.1" customHeight="1" x14ac:dyDescent="0.2">
      <c r="A24" s="401" t="s">
        <v>194</v>
      </c>
      <c r="B24" s="549" t="s">
        <v>195</v>
      </c>
      <c r="C24" s="550"/>
      <c r="D24" s="417">
        <v>691229</v>
      </c>
      <c r="E24" s="417">
        <v>10437</v>
      </c>
      <c r="F24" s="417">
        <v>12027</v>
      </c>
      <c r="G24" s="417">
        <v>565523</v>
      </c>
      <c r="H24" s="417">
        <v>0</v>
      </c>
      <c r="I24" s="417">
        <v>92921</v>
      </c>
      <c r="J24" s="417">
        <v>0</v>
      </c>
      <c r="K24" s="417">
        <v>2375</v>
      </c>
      <c r="L24" s="417">
        <v>0</v>
      </c>
      <c r="M24" s="417">
        <v>7946</v>
      </c>
      <c r="N24" s="417">
        <v>0</v>
      </c>
    </row>
    <row r="25" spans="1:14" ht="14.1" customHeight="1" x14ac:dyDescent="0.2">
      <c r="A25" s="401"/>
      <c r="B25" s="402" t="s">
        <v>196</v>
      </c>
      <c r="C25" s="414" t="s">
        <v>197</v>
      </c>
      <c r="D25" s="413">
        <v>532931</v>
      </c>
      <c r="E25" s="413">
        <v>7432</v>
      </c>
      <c r="F25" s="413">
        <v>12027</v>
      </c>
      <c r="G25" s="413">
        <v>511882</v>
      </c>
      <c r="H25" s="490">
        <v>0</v>
      </c>
      <c r="I25" s="490">
        <v>0</v>
      </c>
      <c r="J25" s="490">
        <v>0</v>
      </c>
      <c r="K25" s="413">
        <v>1590</v>
      </c>
      <c r="L25" s="490">
        <v>0</v>
      </c>
      <c r="M25" s="490">
        <v>0</v>
      </c>
      <c r="N25" s="490">
        <v>0</v>
      </c>
    </row>
    <row r="26" spans="1:14" ht="14.1" customHeight="1" x14ac:dyDescent="0.2">
      <c r="A26" s="401"/>
      <c r="B26" s="402" t="s">
        <v>301</v>
      </c>
      <c r="C26" s="414" t="s">
        <v>78</v>
      </c>
      <c r="D26" s="413">
        <v>67708</v>
      </c>
      <c r="E26" s="413">
        <v>3005</v>
      </c>
      <c r="F26" s="490">
        <v>0</v>
      </c>
      <c r="G26" s="413">
        <v>53641</v>
      </c>
      <c r="H26" s="490">
        <v>0</v>
      </c>
      <c r="I26" s="413">
        <v>2331</v>
      </c>
      <c r="J26" s="490">
        <v>0</v>
      </c>
      <c r="K26" s="413">
        <v>785</v>
      </c>
      <c r="L26" s="490">
        <v>0</v>
      </c>
      <c r="M26" s="413">
        <v>7946</v>
      </c>
      <c r="N26" s="490">
        <v>0</v>
      </c>
    </row>
    <row r="27" spans="1:14" ht="14.1" customHeight="1" x14ac:dyDescent="0.2">
      <c r="A27" s="401"/>
      <c r="B27" s="402" t="s">
        <v>198</v>
      </c>
      <c r="C27" s="414" t="s">
        <v>199</v>
      </c>
      <c r="D27" s="413">
        <v>0</v>
      </c>
      <c r="E27" s="490">
        <v>0</v>
      </c>
      <c r="F27" s="490">
        <v>0</v>
      </c>
      <c r="G27" s="490">
        <v>0</v>
      </c>
      <c r="H27" s="490">
        <v>0</v>
      </c>
      <c r="I27" s="490">
        <v>0</v>
      </c>
      <c r="J27" s="490">
        <v>0</v>
      </c>
      <c r="K27" s="490">
        <v>0</v>
      </c>
      <c r="L27" s="490">
        <v>0</v>
      </c>
      <c r="M27" s="490">
        <v>0</v>
      </c>
      <c r="N27" s="490">
        <v>0</v>
      </c>
    </row>
    <row r="28" spans="1:14" ht="14.1" customHeight="1" x14ac:dyDescent="0.2">
      <c r="A28" s="401"/>
      <c r="B28" s="402" t="s">
        <v>200</v>
      </c>
      <c r="C28" s="414" t="s">
        <v>201</v>
      </c>
      <c r="D28" s="413">
        <v>0</v>
      </c>
      <c r="E28" s="490">
        <v>0</v>
      </c>
      <c r="F28" s="490">
        <v>0</v>
      </c>
      <c r="G28" s="490">
        <v>0</v>
      </c>
      <c r="H28" s="490">
        <v>0</v>
      </c>
      <c r="I28" s="490">
        <v>0</v>
      </c>
      <c r="J28" s="490">
        <v>0</v>
      </c>
      <c r="K28" s="490">
        <v>0</v>
      </c>
      <c r="L28" s="490">
        <v>0</v>
      </c>
      <c r="M28" s="490">
        <v>0</v>
      </c>
      <c r="N28" s="490">
        <v>0</v>
      </c>
    </row>
    <row r="29" spans="1:14" ht="14.1" customHeight="1" x14ac:dyDescent="0.2">
      <c r="A29" s="401"/>
      <c r="B29" s="402" t="s">
        <v>496</v>
      </c>
      <c r="C29" s="414" t="s">
        <v>392</v>
      </c>
      <c r="D29" s="413">
        <v>0</v>
      </c>
      <c r="E29" s="490">
        <v>0</v>
      </c>
      <c r="F29" s="490">
        <v>0</v>
      </c>
      <c r="G29" s="490">
        <v>0</v>
      </c>
      <c r="H29" s="490">
        <v>0</v>
      </c>
      <c r="I29" s="490">
        <v>0</v>
      </c>
      <c r="J29" s="490">
        <v>0</v>
      </c>
      <c r="K29" s="490">
        <v>0</v>
      </c>
      <c r="L29" s="490">
        <v>0</v>
      </c>
      <c r="M29" s="490">
        <v>0</v>
      </c>
      <c r="N29" s="490">
        <v>0</v>
      </c>
    </row>
    <row r="30" spans="1:14" ht="14.1" customHeight="1" x14ac:dyDescent="0.2">
      <c r="A30" s="401"/>
      <c r="B30" s="402" t="s">
        <v>283</v>
      </c>
      <c r="C30" s="414" t="s">
        <v>45</v>
      </c>
      <c r="D30" s="413">
        <v>90590</v>
      </c>
      <c r="E30" s="490">
        <v>0</v>
      </c>
      <c r="F30" s="490">
        <v>0</v>
      </c>
      <c r="G30" s="490">
        <v>0</v>
      </c>
      <c r="H30" s="490">
        <v>0</v>
      </c>
      <c r="I30" s="413">
        <v>90590</v>
      </c>
      <c r="J30" s="490">
        <v>0</v>
      </c>
      <c r="K30" s="490">
        <v>0</v>
      </c>
      <c r="L30" s="490">
        <v>0</v>
      </c>
      <c r="M30" s="490">
        <v>0</v>
      </c>
      <c r="N30" s="490">
        <v>0</v>
      </c>
    </row>
    <row r="31" spans="1:14" ht="14.1" customHeight="1" x14ac:dyDescent="0.2">
      <c r="A31" s="401"/>
      <c r="B31" s="402" t="s">
        <v>317</v>
      </c>
      <c r="C31" s="419" t="s">
        <v>102</v>
      </c>
      <c r="D31" s="413">
        <v>0</v>
      </c>
      <c r="E31" s="490">
        <v>0</v>
      </c>
      <c r="F31" s="490">
        <v>0</v>
      </c>
      <c r="G31" s="490">
        <v>0</v>
      </c>
      <c r="H31" s="490">
        <v>0</v>
      </c>
      <c r="I31" s="490">
        <v>0</v>
      </c>
      <c r="J31" s="490">
        <v>0</v>
      </c>
      <c r="K31" s="490">
        <v>0</v>
      </c>
      <c r="L31" s="490">
        <v>0</v>
      </c>
      <c r="M31" s="490">
        <v>0</v>
      </c>
      <c r="N31" s="490">
        <v>0</v>
      </c>
    </row>
    <row r="32" spans="1:14" ht="14.1" customHeight="1" x14ac:dyDescent="0.2">
      <c r="A32" s="405"/>
      <c r="B32" s="403" t="s">
        <v>499</v>
      </c>
      <c r="C32" s="418" t="s">
        <v>500</v>
      </c>
      <c r="D32" s="420">
        <v>0</v>
      </c>
      <c r="E32" s="491">
        <v>0</v>
      </c>
      <c r="F32" s="491">
        <v>0</v>
      </c>
      <c r="G32" s="491">
        <v>0</v>
      </c>
      <c r="H32" s="491">
        <v>0</v>
      </c>
      <c r="I32" s="491">
        <v>0</v>
      </c>
      <c r="J32" s="491">
        <v>0</v>
      </c>
      <c r="K32" s="491">
        <v>0</v>
      </c>
      <c r="L32" s="491">
        <v>0</v>
      </c>
      <c r="M32" s="491">
        <v>0</v>
      </c>
      <c r="N32" s="491">
        <v>0</v>
      </c>
    </row>
    <row r="33" spans="1:14" ht="14.1" customHeight="1" x14ac:dyDescent="0.2">
      <c r="A33" s="401" t="s">
        <v>204</v>
      </c>
      <c r="B33" s="549" t="s">
        <v>205</v>
      </c>
      <c r="C33" s="550"/>
      <c r="D33" s="413">
        <v>549264</v>
      </c>
      <c r="E33" s="413">
        <v>67839</v>
      </c>
      <c r="F33" s="413">
        <v>186238</v>
      </c>
      <c r="G33" s="413">
        <v>233736</v>
      </c>
      <c r="H33" s="413">
        <v>3380</v>
      </c>
      <c r="I33" s="413">
        <v>0</v>
      </c>
      <c r="J33" s="413">
        <v>37422</v>
      </c>
      <c r="K33" s="413">
        <v>19448</v>
      </c>
      <c r="L33" s="413">
        <v>0</v>
      </c>
      <c r="M33" s="413">
        <v>1201</v>
      </c>
      <c r="N33" s="413">
        <v>0</v>
      </c>
    </row>
    <row r="34" spans="1:14" ht="14.1" customHeight="1" x14ac:dyDescent="0.2">
      <c r="A34" s="401"/>
      <c r="B34" s="402" t="s">
        <v>206</v>
      </c>
      <c r="C34" s="414" t="s">
        <v>207</v>
      </c>
      <c r="D34" s="413">
        <v>19562</v>
      </c>
      <c r="E34" s="413">
        <v>3996</v>
      </c>
      <c r="F34" s="413">
        <v>12144</v>
      </c>
      <c r="G34" s="413">
        <v>3422</v>
      </c>
      <c r="H34" s="490">
        <v>0</v>
      </c>
      <c r="I34" s="490">
        <v>0</v>
      </c>
      <c r="J34" s="490">
        <v>0</v>
      </c>
      <c r="K34" s="490">
        <v>0</v>
      </c>
      <c r="L34" s="490">
        <v>0</v>
      </c>
      <c r="M34" s="490">
        <v>0</v>
      </c>
      <c r="N34" s="490">
        <v>0</v>
      </c>
    </row>
    <row r="35" spans="1:14" ht="14.1" customHeight="1" x14ac:dyDescent="0.2">
      <c r="A35" s="401"/>
      <c r="B35" s="402" t="s">
        <v>208</v>
      </c>
      <c r="C35" s="414" t="s">
        <v>209</v>
      </c>
      <c r="D35" s="413">
        <v>133144</v>
      </c>
      <c r="E35" s="413">
        <v>4523</v>
      </c>
      <c r="F35" s="413">
        <v>128621</v>
      </c>
      <c r="G35" s="490">
        <v>0</v>
      </c>
      <c r="H35" s="490">
        <v>0</v>
      </c>
      <c r="I35" s="490">
        <v>0</v>
      </c>
      <c r="J35" s="490">
        <v>0</v>
      </c>
      <c r="K35" s="490">
        <v>0</v>
      </c>
      <c r="L35" s="490">
        <v>0</v>
      </c>
      <c r="M35" s="490">
        <v>0</v>
      </c>
      <c r="N35" s="490">
        <v>0</v>
      </c>
    </row>
    <row r="36" spans="1:14" ht="14.1" customHeight="1" x14ac:dyDescent="0.2">
      <c r="A36" s="401"/>
      <c r="B36" s="402" t="s">
        <v>210</v>
      </c>
      <c r="C36" s="414" t="s">
        <v>211</v>
      </c>
      <c r="D36" s="413">
        <v>62830</v>
      </c>
      <c r="E36" s="413">
        <v>1500</v>
      </c>
      <c r="F36" s="413">
        <v>25220</v>
      </c>
      <c r="G36" s="413">
        <v>32710</v>
      </c>
      <c r="H36" s="490">
        <v>0</v>
      </c>
      <c r="I36" s="490">
        <v>0</v>
      </c>
      <c r="J36" s="413">
        <v>3400</v>
      </c>
      <c r="K36" s="490">
        <v>0</v>
      </c>
      <c r="L36" s="490">
        <v>0</v>
      </c>
      <c r="M36" s="490">
        <v>0</v>
      </c>
      <c r="N36" s="490">
        <v>0</v>
      </c>
    </row>
    <row r="37" spans="1:14" ht="14.1" customHeight="1" x14ac:dyDescent="0.2">
      <c r="A37" s="401"/>
      <c r="B37" s="402" t="s">
        <v>302</v>
      </c>
      <c r="C37" s="414" t="s">
        <v>141</v>
      </c>
      <c r="D37" s="413">
        <v>252612</v>
      </c>
      <c r="E37" s="413">
        <v>57820</v>
      </c>
      <c r="F37" s="490">
        <v>0</v>
      </c>
      <c r="G37" s="413">
        <v>158980</v>
      </c>
      <c r="H37" s="490">
        <v>0</v>
      </c>
      <c r="I37" s="490">
        <v>0</v>
      </c>
      <c r="J37" s="413">
        <v>31422</v>
      </c>
      <c r="K37" s="413">
        <v>4390</v>
      </c>
      <c r="L37" s="490">
        <v>0</v>
      </c>
      <c r="M37" s="490">
        <v>0</v>
      </c>
      <c r="N37" s="490">
        <v>0</v>
      </c>
    </row>
    <row r="38" spans="1:14" ht="14.1" customHeight="1" x14ac:dyDescent="0.2">
      <c r="A38" s="401"/>
      <c r="B38" s="402" t="s">
        <v>303</v>
      </c>
      <c r="C38" s="421" t="s">
        <v>304</v>
      </c>
      <c r="D38" s="413">
        <v>14900</v>
      </c>
      <c r="E38" s="490">
        <v>0</v>
      </c>
      <c r="F38" s="413">
        <v>8020</v>
      </c>
      <c r="G38" s="413">
        <v>6880</v>
      </c>
      <c r="H38" s="490">
        <v>0</v>
      </c>
      <c r="I38" s="490">
        <v>0</v>
      </c>
      <c r="J38" s="490">
        <v>0</v>
      </c>
      <c r="K38" s="490">
        <v>0</v>
      </c>
      <c r="L38" s="490">
        <v>0</v>
      </c>
      <c r="M38" s="490">
        <v>0</v>
      </c>
      <c r="N38" s="490">
        <v>0</v>
      </c>
    </row>
    <row r="39" spans="1:14" ht="14.1" customHeight="1" x14ac:dyDescent="0.2">
      <c r="A39" s="401"/>
      <c r="B39" s="402" t="s">
        <v>241</v>
      </c>
      <c r="C39" s="414" t="s">
        <v>152</v>
      </c>
      <c r="D39" s="413">
        <v>0</v>
      </c>
      <c r="E39" s="490">
        <v>0</v>
      </c>
      <c r="F39" s="490">
        <v>0</v>
      </c>
      <c r="G39" s="490">
        <v>0</v>
      </c>
      <c r="H39" s="490">
        <v>0</v>
      </c>
      <c r="I39" s="490">
        <v>0</v>
      </c>
      <c r="J39" s="490">
        <v>0</v>
      </c>
      <c r="K39" s="490">
        <v>0</v>
      </c>
      <c r="L39" s="490">
        <v>0</v>
      </c>
      <c r="M39" s="490">
        <v>0</v>
      </c>
      <c r="N39" s="490">
        <v>0</v>
      </c>
    </row>
    <row r="40" spans="1:14" ht="14.1" customHeight="1" x14ac:dyDescent="0.2">
      <c r="A40" s="401"/>
      <c r="B40" s="402" t="s">
        <v>305</v>
      </c>
      <c r="C40" s="414" t="s">
        <v>306</v>
      </c>
      <c r="D40" s="413">
        <v>35043</v>
      </c>
      <c r="E40" s="490">
        <v>0</v>
      </c>
      <c r="F40" s="490">
        <v>0</v>
      </c>
      <c r="G40" s="413">
        <v>17434</v>
      </c>
      <c r="H40" s="490">
        <v>0</v>
      </c>
      <c r="I40" s="490">
        <v>0</v>
      </c>
      <c r="J40" s="413">
        <v>1750</v>
      </c>
      <c r="K40" s="413">
        <v>14658</v>
      </c>
      <c r="L40" s="490">
        <v>0</v>
      </c>
      <c r="M40" s="413">
        <v>1201</v>
      </c>
      <c r="N40" s="490">
        <v>0</v>
      </c>
    </row>
    <row r="41" spans="1:14" ht="14.1" customHeight="1" x14ac:dyDescent="0.2">
      <c r="A41" s="401"/>
      <c r="B41" s="402" t="s">
        <v>307</v>
      </c>
      <c r="C41" s="414" t="s">
        <v>271</v>
      </c>
      <c r="D41" s="413">
        <v>20024</v>
      </c>
      <c r="E41" s="490">
        <v>0</v>
      </c>
      <c r="F41" s="413">
        <v>8032</v>
      </c>
      <c r="G41" s="413">
        <v>8362</v>
      </c>
      <c r="H41" s="413">
        <v>3380</v>
      </c>
      <c r="I41" s="490">
        <v>0</v>
      </c>
      <c r="J41" s="413">
        <v>150</v>
      </c>
      <c r="K41" s="413">
        <v>100</v>
      </c>
      <c r="L41" s="490">
        <v>0</v>
      </c>
      <c r="M41" s="490">
        <v>0</v>
      </c>
      <c r="N41" s="490">
        <v>0</v>
      </c>
    </row>
    <row r="42" spans="1:14" ht="14.1" customHeight="1" x14ac:dyDescent="0.2">
      <c r="A42" s="401"/>
      <c r="B42" s="402" t="s">
        <v>212</v>
      </c>
      <c r="C42" s="414" t="s">
        <v>213</v>
      </c>
      <c r="D42" s="413">
        <v>10849</v>
      </c>
      <c r="E42" s="490">
        <v>0</v>
      </c>
      <c r="F42" s="413">
        <v>4201</v>
      </c>
      <c r="G42" s="413">
        <v>5948</v>
      </c>
      <c r="H42" s="490">
        <v>0</v>
      </c>
      <c r="I42" s="490">
        <v>0</v>
      </c>
      <c r="J42" s="413">
        <v>700</v>
      </c>
      <c r="K42" s="490">
        <v>0</v>
      </c>
      <c r="L42" s="490">
        <v>0</v>
      </c>
      <c r="M42" s="490">
        <v>0</v>
      </c>
      <c r="N42" s="490">
        <v>0</v>
      </c>
    </row>
    <row r="43" spans="1:14" ht="16.8" x14ac:dyDescent="0.2">
      <c r="A43" s="405"/>
      <c r="B43" s="403" t="s">
        <v>214</v>
      </c>
      <c r="C43" s="422" t="s">
        <v>546</v>
      </c>
      <c r="D43" s="413">
        <v>300</v>
      </c>
      <c r="E43" s="490">
        <v>0</v>
      </c>
      <c r="F43" s="490">
        <v>0</v>
      </c>
      <c r="G43" s="490">
        <v>0</v>
      </c>
      <c r="H43" s="490">
        <v>0</v>
      </c>
      <c r="I43" s="490">
        <v>0</v>
      </c>
      <c r="J43" s="490">
        <v>0</v>
      </c>
      <c r="K43" s="413">
        <v>300</v>
      </c>
      <c r="L43" s="490">
        <v>0</v>
      </c>
      <c r="M43" s="490">
        <v>0</v>
      </c>
      <c r="N43" s="490">
        <v>0</v>
      </c>
    </row>
    <row r="44" spans="1:14" ht="14.1" customHeight="1" x14ac:dyDescent="0.2">
      <c r="A44" s="401" t="s">
        <v>215</v>
      </c>
      <c r="B44" s="549" t="s">
        <v>216</v>
      </c>
      <c r="C44" s="550"/>
      <c r="D44" s="417">
        <v>5746</v>
      </c>
      <c r="E44" s="417">
        <v>0</v>
      </c>
      <c r="F44" s="417">
        <v>0</v>
      </c>
      <c r="G44" s="417">
        <v>0</v>
      </c>
      <c r="H44" s="417">
        <v>0</v>
      </c>
      <c r="I44" s="417">
        <v>0</v>
      </c>
      <c r="J44" s="417">
        <v>0</v>
      </c>
      <c r="K44" s="417">
        <v>0</v>
      </c>
      <c r="L44" s="417">
        <v>5446</v>
      </c>
      <c r="M44" s="417">
        <v>300</v>
      </c>
      <c r="N44" s="417">
        <v>0</v>
      </c>
    </row>
    <row r="45" spans="1:14" ht="14.1" customHeight="1" x14ac:dyDescent="0.2">
      <c r="A45" s="401"/>
      <c r="B45" s="402" t="s">
        <v>308</v>
      </c>
      <c r="C45" s="414" t="s">
        <v>82</v>
      </c>
      <c r="D45" s="413">
        <v>0</v>
      </c>
      <c r="E45" s="490">
        <v>0</v>
      </c>
      <c r="F45" s="490">
        <v>0</v>
      </c>
      <c r="G45" s="490">
        <v>0</v>
      </c>
      <c r="H45" s="490">
        <v>0</v>
      </c>
      <c r="I45" s="490">
        <v>0</v>
      </c>
      <c r="J45" s="490">
        <v>0</v>
      </c>
      <c r="K45" s="490">
        <v>0</v>
      </c>
      <c r="L45" s="490">
        <v>0</v>
      </c>
      <c r="M45" s="490">
        <v>0</v>
      </c>
      <c r="N45" s="490">
        <v>0</v>
      </c>
    </row>
    <row r="46" spans="1:14" ht="14.1" customHeight="1" x14ac:dyDescent="0.2">
      <c r="A46" s="401"/>
      <c r="B46" s="402" t="s">
        <v>217</v>
      </c>
      <c r="C46" s="414" t="s">
        <v>218</v>
      </c>
      <c r="D46" s="413">
        <v>0</v>
      </c>
      <c r="E46" s="490">
        <v>0</v>
      </c>
      <c r="F46" s="490">
        <v>0</v>
      </c>
      <c r="G46" s="490">
        <v>0</v>
      </c>
      <c r="H46" s="490">
        <v>0</v>
      </c>
      <c r="I46" s="490">
        <v>0</v>
      </c>
      <c r="J46" s="490">
        <v>0</v>
      </c>
      <c r="K46" s="490">
        <v>0</v>
      </c>
      <c r="L46" s="490">
        <v>0</v>
      </c>
      <c r="M46" s="490">
        <v>0</v>
      </c>
      <c r="N46" s="490">
        <v>0</v>
      </c>
    </row>
    <row r="47" spans="1:14" ht="14.1" customHeight="1" x14ac:dyDescent="0.2">
      <c r="A47" s="405"/>
      <c r="B47" s="403" t="s">
        <v>219</v>
      </c>
      <c r="C47" s="418" t="s">
        <v>220</v>
      </c>
      <c r="D47" s="413">
        <v>5746</v>
      </c>
      <c r="E47" s="490">
        <v>0</v>
      </c>
      <c r="F47" s="490">
        <v>0</v>
      </c>
      <c r="G47" s="490">
        <v>0</v>
      </c>
      <c r="H47" s="490">
        <v>0</v>
      </c>
      <c r="I47" s="490">
        <v>0</v>
      </c>
      <c r="J47" s="490">
        <v>0</v>
      </c>
      <c r="K47" s="490">
        <v>0</v>
      </c>
      <c r="L47" s="413">
        <v>5446</v>
      </c>
      <c r="M47" s="413">
        <v>300</v>
      </c>
      <c r="N47" s="490">
        <v>0</v>
      </c>
    </row>
    <row r="48" spans="1:14" ht="14.1" customHeight="1" x14ac:dyDescent="0.2">
      <c r="A48" s="401" t="s">
        <v>221</v>
      </c>
      <c r="B48" s="549" t="s">
        <v>222</v>
      </c>
      <c r="C48" s="550"/>
      <c r="D48" s="417">
        <v>315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315</v>
      </c>
      <c r="M48" s="417">
        <v>0</v>
      </c>
      <c r="N48" s="417">
        <v>0</v>
      </c>
    </row>
    <row r="49" spans="1:14" ht="14.1" customHeight="1" x14ac:dyDescent="0.2">
      <c r="A49" s="401"/>
      <c r="B49" s="402" t="s">
        <v>225</v>
      </c>
      <c r="C49" s="414" t="s">
        <v>226</v>
      </c>
      <c r="D49" s="413">
        <v>0</v>
      </c>
      <c r="E49" s="490">
        <v>0</v>
      </c>
      <c r="F49" s="490">
        <v>0</v>
      </c>
      <c r="G49" s="490">
        <v>0</v>
      </c>
      <c r="H49" s="490">
        <v>0</v>
      </c>
      <c r="I49" s="490">
        <v>0</v>
      </c>
      <c r="J49" s="490">
        <v>0</v>
      </c>
      <c r="K49" s="490">
        <v>0</v>
      </c>
      <c r="L49" s="490">
        <v>0</v>
      </c>
      <c r="M49" s="490">
        <v>0</v>
      </c>
      <c r="N49" s="490">
        <v>0</v>
      </c>
    </row>
    <row r="50" spans="1:14" ht="14.1" customHeight="1" x14ac:dyDescent="0.2">
      <c r="A50" s="401"/>
      <c r="B50" s="402" t="s">
        <v>227</v>
      </c>
      <c r="C50" s="414" t="s">
        <v>228</v>
      </c>
      <c r="D50" s="413">
        <v>315</v>
      </c>
      <c r="E50" s="490">
        <v>0</v>
      </c>
      <c r="F50" s="490">
        <v>0</v>
      </c>
      <c r="G50" s="490">
        <v>0</v>
      </c>
      <c r="H50" s="490">
        <v>0</v>
      </c>
      <c r="I50" s="490">
        <v>0</v>
      </c>
      <c r="J50" s="490">
        <v>0</v>
      </c>
      <c r="K50" s="490">
        <v>0</v>
      </c>
      <c r="L50" s="413">
        <v>315</v>
      </c>
      <c r="M50" s="490">
        <v>0</v>
      </c>
      <c r="N50" s="490">
        <v>0</v>
      </c>
    </row>
    <row r="51" spans="1:14" ht="14.1" customHeight="1" x14ac:dyDescent="0.2">
      <c r="A51" s="404" t="s">
        <v>229</v>
      </c>
      <c r="B51" s="549" t="s">
        <v>230</v>
      </c>
      <c r="C51" s="550"/>
      <c r="D51" s="417">
        <v>112802</v>
      </c>
      <c r="E51" s="417">
        <v>14205</v>
      </c>
      <c r="F51" s="417">
        <v>32875</v>
      </c>
      <c r="G51" s="417">
        <v>36748</v>
      </c>
      <c r="H51" s="417">
        <v>0</v>
      </c>
      <c r="I51" s="417">
        <v>10568</v>
      </c>
      <c r="J51" s="417">
        <v>17213</v>
      </c>
      <c r="K51" s="417">
        <v>1193</v>
      </c>
      <c r="L51" s="417">
        <v>0</v>
      </c>
      <c r="M51" s="417">
        <v>0</v>
      </c>
      <c r="N51" s="417">
        <v>0</v>
      </c>
    </row>
    <row r="52" spans="1:14" ht="14.1" customHeight="1" x14ac:dyDescent="0.2">
      <c r="A52" s="401"/>
      <c r="B52" s="402" t="s">
        <v>231</v>
      </c>
      <c r="C52" s="414" t="s">
        <v>232</v>
      </c>
      <c r="D52" s="413">
        <v>2500</v>
      </c>
      <c r="E52" s="490">
        <v>0</v>
      </c>
      <c r="F52" s="413">
        <v>1000</v>
      </c>
      <c r="G52" s="413">
        <v>1500</v>
      </c>
      <c r="H52" s="490">
        <v>0</v>
      </c>
      <c r="I52" s="490">
        <v>0</v>
      </c>
      <c r="J52" s="490">
        <v>0</v>
      </c>
      <c r="K52" s="490">
        <v>0</v>
      </c>
      <c r="L52" s="490">
        <v>0</v>
      </c>
      <c r="M52" s="490">
        <v>0</v>
      </c>
      <c r="N52" s="490">
        <v>0</v>
      </c>
    </row>
    <row r="53" spans="1:14" ht="14.1" customHeight="1" x14ac:dyDescent="0.2">
      <c r="A53" s="401"/>
      <c r="B53" s="402" t="s">
        <v>309</v>
      </c>
      <c r="C53" s="414" t="s">
        <v>473</v>
      </c>
      <c r="D53" s="413">
        <v>29540</v>
      </c>
      <c r="E53" s="490">
        <v>0</v>
      </c>
      <c r="F53" s="413">
        <v>28860</v>
      </c>
      <c r="G53" s="490">
        <v>0</v>
      </c>
      <c r="H53" s="490">
        <v>0</v>
      </c>
      <c r="I53" s="413">
        <v>680</v>
      </c>
      <c r="J53" s="490">
        <v>0</v>
      </c>
      <c r="K53" s="490">
        <v>0</v>
      </c>
      <c r="L53" s="490">
        <v>0</v>
      </c>
      <c r="M53" s="490">
        <v>0</v>
      </c>
      <c r="N53" s="490">
        <v>0</v>
      </c>
    </row>
    <row r="54" spans="1:14" ht="14.1" customHeight="1" x14ac:dyDescent="0.2">
      <c r="A54" s="401"/>
      <c r="B54" s="402" t="s">
        <v>233</v>
      </c>
      <c r="C54" s="414" t="s">
        <v>234</v>
      </c>
      <c r="D54" s="413">
        <v>45779</v>
      </c>
      <c r="E54" s="490">
        <v>0</v>
      </c>
      <c r="F54" s="490">
        <v>0</v>
      </c>
      <c r="G54" s="413">
        <v>32267</v>
      </c>
      <c r="H54" s="490">
        <v>0</v>
      </c>
      <c r="I54" s="413">
        <v>7208</v>
      </c>
      <c r="J54" s="413">
        <v>5111</v>
      </c>
      <c r="K54" s="413">
        <v>1193</v>
      </c>
      <c r="L54" s="490">
        <v>0</v>
      </c>
      <c r="M54" s="490">
        <v>0</v>
      </c>
      <c r="N54" s="490">
        <v>0</v>
      </c>
    </row>
    <row r="55" spans="1:14" ht="14.1" customHeight="1" x14ac:dyDescent="0.2">
      <c r="A55" s="401"/>
      <c r="B55" s="402" t="s">
        <v>406</v>
      </c>
      <c r="C55" s="414" t="s">
        <v>394</v>
      </c>
      <c r="D55" s="413">
        <v>33502</v>
      </c>
      <c r="E55" s="413">
        <v>14205</v>
      </c>
      <c r="F55" s="413">
        <v>3015</v>
      </c>
      <c r="G55" s="413">
        <v>1500</v>
      </c>
      <c r="H55" s="490">
        <v>0</v>
      </c>
      <c r="I55" s="413">
        <v>2680</v>
      </c>
      <c r="J55" s="413">
        <v>12102</v>
      </c>
      <c r="K55" s="490">
        <v>0</v>
      </c>
      <c r="L55" s="490">
        <v>0</v>
      </c>
      <c r="M55" s="490">
        <v>0</v>
      </c>
      <c r="N55" s="490">
        <v>0</v>
      </c>
    </row>
    <row r="56" spans="1:14" ht="14.1" customHeight="1" x14ac:dyDescent="0.2">
      <c r="A56" s="401"/>
      <c r="B56" s="402" t="s">
        <v>514</v>
      </c>
      <c r="C56" s="414" t="s">
        <v>515</v>
      </c>
      <c r="D56" s="413">
        <v>1481</v>
      </c>
      <c r="E56" s="490">
        <v>0</v>
      </c>
      <c r="F56" s="490">
        <v>0</v>
      </c>
      <c r="G56" s="413">
        <v>1481</v>
      </c>
      <c r="H56" s="490">
        <v>0</v>
      </c>
      <c r="I56" s="490">
        <v>0</v>
      </c>
      <c r="J56" s="490">
        <v>0</v>
      </c>
      <c r="K56" s="490">
        <v>0</v>
      </c>
      <c r="L56" s="490">
        <v>0</v>
      </c>
      <c r="M56" s="490">
        <v>0</v>
      </c>
      <c r="N56" s="490">
        <v>0</v>
      </c>
    </row>
    <row r="57" spans="1:14" ht="14.1" customHeight="1" x14ac:dyDescent="0.2">
      <c r="A57" s="401"/>
      <c r="B57" s="402" t="s">
        <v>498</v>
      </c>
      <c r="C57" s="414" t="s">
        <v>446</v>
      </c>
      <c r="D57" s="413">
        <v>0</v>
      </c>
      <c r="E57" s="490">
        <v>0</v>
      </c>
      <c r="F57" s="490">
        <v>0</v>
      </c>
      <c r="G57" s="490">
        <v>0</v>
      </c>
      <c r="H57" s="490">
        <v>0</v>
      </c>
      <c r="I57" s="490">
        <v>0</v>
      </c>
      <c r="J57" s="490">
        <v>0</v>
      </c>
      <c r="K57" s="490">
        <v>0</v>
      </c>
      <c r="L57" s="490">
        <v>0</v>
      </c>
      <c r="M57" s="490">
        <v>0</v>
      </c>
      <c r="N57" s="490">
        <v>0</v>
      </c>
    </row>
    <row r="58" spans="1:14" ht="14.1" customHeight="1" x14ac:dyDescent="0.2">
      <c r="A58" s="401"/>
      <c r="B58" s="402" t="s">
        <v>275</v>
      </c>
      <c r="C58" s="414" t="s">
        <v>138</v>
      </c>
      <c r="D58" s="413">
        <v>0</v>
      </c>
      <c r="E58" s="490">
        <v>0</v>
      </c>
      <c r="F58" s="490">
        <v>0</v>
      </c>
      <c r="G58" s="490">
        <v>0</v>
      </c>
      <c r="H58" s="490">
        <v>0</v>
      </c>
      <c r="I58" s="490">
        <v>0</v>
      </c>
      <c r="J58" s="490">
        <v>0</v>
      </c>
      <c r="K58" s="490">
        <v>0</v>
      </c>
      <c r="L58" s="490">
        <v>0</v>
      </c>
      <c r="M58" s="490">
        <v>0</v>
      </c>
      <c r="N58" s="490">
        <v>0</v>
      </c>
    </row>
    <row r="59" spans="1:14" ht="14.1" customHeight="1" x14ac:dyDescent="0.2">
      <c r="A59" s="404" t="s">
        <v>235</v>
      </c>
      <c r="B59" s="549" t="s">
        <v>236</v>
      </c>
      <c r="C59" s="550"/>
      <c r="D59" s="417">
        <v>0</v>
      </c>
      <c r="E59" s="417">
        <v>0</v>
      </c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7">
        <v>0</v>
      </c>
      <c r="L59" s="417">
        <v>0</v>
      </c>
      <c r="M59" s="417">
        <v>0</v>
      </c>
      <c r="N59" s="417">
        <v>0</v>
      </c>
    </row>
    <row r="60" spans="1:14" s="50" customFormat="1" ht="14.1" customHeight="1" x14ac:dyDescent="0.2">
      <c r="A60" s="405"/>
      <c r="B60" s="403" t="s">
        <v>237</v>
      </c>
      <c r="C60" s="418" t="s">
        <v>238</v>
      </c>
      <c r="D60" s="420">
        <v>0</v>
      </c>
      <c r="E60" s="491">
        <v>0</v>
      </c>
      <c r="F60" s="491">
        <v>0</v>
      </c>
      <c r="G60" s="491">
        <v>0</v>
      </c>
      <c r="H60" s="491">
        <v>0</v>
      </c>
      <c r="I60" s="491">
        <v>0</v>
      </c>
      <c r="J60" s="491">
        <v>0</v>
      </c>
      <c r="K60" s="491">
        <v>0</v>
      </c>
      <c r="L60" s="491">
        <v>0</v>
      </c>
      <c r="M60" s="491">
        <v>0</v>
      </c>
      <c r="N60" s="491">
        <v>0</v>
      </c>
    </row>
    <row r="61" spans="1:14" ht="14.1" customHeight="1" x14ac:dyDescent="0.2">
      <c r="C61" s="423"/>
    </row>
    <row r="62" spans="1:14" ht="14.1" customHeight="1" x14ac:dyDescent="0.2">
      <c r="C62" s="423"/>
    </row>
  </sheetData>
  <mergeCells count="11">
    <mergeCell ref="B15:C15"/>
    <mergeCell ref="A3:C3"/>
    <mergeCell ref="A1:F1"/>
    <mergeCell ref="B51:C51"/>
    <mergeCell ref="B4:C4"/>
    <mergeCell ref="B11:C11"/>
    <mergeCell ref="B59:C59"/>
    <mergeCell ref="B24:C24"/>
    <mergeCell ref="B33:C33"/>
    <mergeCell ref="B44:C44"/>
    <mergeCell ref="B48:C4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Zeros="0" view="pageBreakPreview" zoomScale="120" zoomScaleNormal="100" workbookViewId="0">
      <selection sqref="A1:C1"/>
    </sheetView>
  </sheetViews>
  <sheetFormatPr defaultColWidth="9" defaultRowHeight="15" customHeight="1" x14ac:dyDescent="0.2"/>
  <cols>
    <col min="1" max="1" width="3.6640625" style="1" customWidth="1"/>
    <col min="2" max="2" width="4.44140625" style="1" bestFit="1" customWidth="1"/>
    <col min="3" max="3" width="6.77734375" style="1" bestFit="1" customWidth="1"/>
    <col min="4" max="4" width="4.44140625" style="1" bestFit="1" customWidth="1"/>
    <col min="5" max="5" width="6.77734375" style="1" bestFit="1" customWidth="1"/>
    <col min="6" max="6" width="4.77734375" style="1" bestFit="1" customWidth="1"/>
    <col min="7" max="7" width="6.77734375" style="1" bestFit="1" customWidth="1"/>
    <col min="8" max="8" width="4.44140625" style="1" bestFit="1" customWidth="1"/>
    <col min="9" max="9" width="6.77734375" style="1" bestFit="1" customWidth="1"/>
    <col min="10" max="10" width="4.77734375" style="1" bestFit="1" customWidth="1"/>
    <col min="11" max="11" width="6.77734375" style="1" bestFit="1" customWidth="1"/>
    <col min="12" max="12" width="4.44140625" style="1" bestFit="1" customWidth="1"/>
    <col min="13" max="13" width="6.77734375" style="1" bestFit="1" customWidth="1"/>
    <col min="14" max="14" width="4.77734375" style="1" bestFit="1" customWidth="1"/>
    <col min="15" max="15" width="6.77734375" style="1" bestFit="1" customWidth="1"/>
    <col min="16" max="17" width="9" style="1"/>
    <col min="18" max="18" width="3.77734375" style="1" bestFit="1" customWidth="1"/>
    <col min="19" max="16384" width="9" style="1"/>
  </cols>
  <sheetData>
    <row r="1" spans="1:15" ht="15" customHeight="1" x14ac:dyDescent="0.2">
      <c r="A1" s="533" t="s">
        <v>27</v>
      </c>
      <c r="B1" s="533"/>
      <c r="C1" s="533"/>
    </row>
    <row r="2" spans="1:15" ht="15" customHeight="1" x14ac:dyDescent="0.2">
      <c r="A2" s="534" t="s">
        <v>22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</row>
    <row r="3" spans="1:15" ht="15" customHeight="1" x14ac:dyDescent="0.2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15" ht="15" customHeight="1" x14ac:dyDescent="0.2">
      <c r="A4" s="537" t="s">
        <v>378</v>
      </c>
      <c r="B4" s="537"/>
      <c r="C4" s="537"/>
      <c r="D4" s="537"/>
      <c r="E4" s="537"/>
      <c r="F4" s="537"/>
      <c r="G4" s="537"/>
    </row>
    <row r="5" spans="1:15" ht="15" customHeight="1" x14ac:dyDescent="0.2">
      <c r="A5" s="531" t="s">
        <v>11</v>
      </c>
      <c r="B5" s="535" t="s">
        <v>14</v>
      </c>
      <c r="C5" s="536"/>
      <c r="D5" s="535" t="s">
        <v>15</v>
      </c>
      <c r="E5" s="536"/>
      <c r="F5" s="535" t="s">
        <v>16</v>
      </c>
      <c r="G5" s="536"/>
      <c r="H5" s="535" t="s">
        <v>8</v>
      </c>
      <c r="I5" s="536"/>
      <c r="J5" s="535" t="s">
        <v>9</v>
      </c>
      <c r="K5" s="536"/>
      <c r="L5" s="2"/>
      <c r="M5" s="2"/>
      <c r="N5" s="2"/>
      <c r="O5" s="2"/>
    </row>
    <row r="6" spans="1:15" ht="15" customHeight="1" x14ac:dyDescent="0.2">
      <c r="A6" s="532"/>
      <c r="B6" s="103" t="s">
        <v>12</v>
      </c>
      <c r="C6" s="104" t="s">
        <v>13</v>
      </c>
      <c r="D6" s="105" t="s">
        <v>12</v>
      </c>
      <c r="E6" s="104" t="s">
        <v>13</v>
      </c>
      <c r="F6" s="103" t="s">
        <v>12</v>
      </c>
      <c r="G6" s="106" t="s">
        <v>13</v>
      </c>
      <c r="H6" s="105" t="s">
        <v>12</v>
      </c>
      <c r="I6" s="104" t="s">
        <v>13</v>
      </c>
      <c r="J6" s="103" t="s">
        <v>12</v>
      </c>
      <c r="K6" s="106" t="s">
        <v>13</v>
      </c>
      <c r="L6" s="2"/>
      <c r="M6" s="2"/>
      <c r="N6" s="2"/>
      <c r="O6" s="2"/>
    </row>
    <row r="7" spans="1:15" ht="15" customHeight="1" x14ac:dyDescent="0.2">
      <c r="A7" s="506" t="s">
        <v>594</v>
      </c>
      <c r="B7" s="13">
        <v>12</v>
      </c>
      <c r="C7" s="85">
        <v>51482</v>
      </c>
      <c r="D7" s="89">
        <v>245</v>
      </c>
      <c r="E7" s="101">
        <v>99463</v>
      </c>
      <c r="F7" s="13">
        <v>3666</v>
      </c>
      <c r="G7" s="85">
        <v>81517</v>
      </c>
      <c r="H7" s="89">
        <v>18</v>
      </c>
      <c r="I7" s="101">
        <v>3099</v>
      </c>
      <c r="J7" s="3">
        <v>3941</v>
      </c>
      <c r="K7" s="86">
        <v>235561</v>
      </c>
    </row>
    <row r="8" spans="1:15" ht="15" customHeight="1" x14ac:dyDescent="0.2">
      <c r="A8" s="506" t="s">
        <v>589</v>
      </c>
      <c r="B8" s="13">
        <v>8</v>
      </c>
      <c r="C8" s="85">
        <v>33088</v>
      </c>
      <c r="D8" s="89">
        <v>304</v>
      </c>
      <c r="E8" s="101">
        <v>189116</v>
      </c>
      <c r="F8" s="13">
        <v>4531</v>
      </c>
      <c r="G8" s="85">
        <v>85190</v>
      </c>
      <c r="H8" s="89">
        <v>12</v>
      </c>
      <c r="I8" s="101">
        <v>1606</v>
      </c>
      <c r="J8" s="3">
        <v>4855</v>
      </c>
      <c r="K8" s="86">
        <v>309000</v>
      </c>
    </row>
    <row r="9" spans="1:15" ht="15" customHeight="1" x14ac:dyDescent="0.2">
      <c r="A9" s="506" t="s">
        <v>576</v>
      </c>
      <c r="B9" s="13">
        <v>2</v>
      </c>
      <c r="C9" s="85">
        <v>14870</v>
      </c>
      <c r="D9" s="89">
        <v>187</v>
      </c>
      <c r="E9" s="101">
        <v>94300</v>
      </c>
      <c r="F9" s="13">
        <v>3730</v>
      </c>
      <c r="G9" s="85">
        <v>62503</v>
      </c>
      <c r="H9" s="89">
        <v>102</v>
      </c>
      <c r="I9" s="101">
        <v>24117</v>
      </c>
      <c r="J9" s="3">
        <v>4021</v>
      </c>
      <c r="K9" s="86">
        <v>195790</v>
      </c>
    </row>
    <row r="10" spans="1:15" ht="15" customHeight="1" x14ac:dyDescent="0.2">
      <c r="A10" s="506" t="s">
        <v>577</v>
      </c>
      <c r="B10" s="13">
        <v>0</v>
      </c>
      <c r="C10" s="85">
        <v>0</v>
      </c>
      <c r="D10" s="89">
        <v>196</v>
      </c>
      <c r="E10" s="101">
        <v>152322</v>
      </c>
      <c r="F10" s="13">
        <v>4591</v>
      </c>
      <c r="G10" s="85">
        <v>79858</v>
      </c>
      <c r="H10" s="89">
        <v>147</v>
      </c>
      <c r="I10" s="101">
        <v>27521</v>
      </c>
      <c r="J10" s="3">
        <v>4934</v>
      </c>
      <c r="K10" s="86">
        <v>259701</v>
      </c>
    </row>
    <row r="11" spans="1:15" ht="15" customHeight="1" x14ac:dyDescent="0.2">
      <c r="A11" s="506" t="s">
        <v>590</v>
      </c>
      <c r="B11" s="13">
        <v>0</v>
      </c>
      <c r="C11" s="85">
        <v>0</v>
      </c>
      <c r="D11" s="89">
        <v>215</v>
      </c>
      <c r="E11" s="101">
        <v>103709</v>
      </c>
      <c r="F11" s="13">
        <v>4695</v>
      </c>
      <c r="G11" s="85">
        <v>81408</v>
      </c>
      <c r="H11" s="89">
        <v>64</v>
      </c>
      <c r="I11" s="101">
        <v>27812</v>
      </c>
      <c r="J11" s="3">
        <v>4974</v>
      </c>
      <c r="K11" s="86">
        <v>212929</v>
      </c>
    </row>
    <row r="12" spans="1:15" ht="15" customHeight="1" x14ac:dyDescent="0.2">
      <c r="A12" s="506" t="s">
        <v>579</v>
      </c>
      <c r="B12" s="13">
        <v>1</v>
      </c>
      <c r="C12" s="85">
        <v>1243</v>
      </c>
      <c r="D12" s="89">
        <v>214</v>
      </c>
      <c r="E12" s="101">
        <v>106922</v>
      </c>
      <c r="F12" s="13">
        <v>2752</v>
      </c>
      <c r="G12" s="85">
        <v>43993</v>
      </c>
      <c r="H12" s="89">
        <v>13</v>
      </c>
      <c r="I12" s="101">
        <v>6270</v>
      </c>
      <c r="J12" s="3">
        <v>2980</v>
      </c>
      <c r="K12" s="86">
        <v>158428</v>
      </c>
    </row>
    <row r="13" spans="1:15" ht="15" customHeight="1" x14ac:dyDescent="0.2">
      <c r="A13" s="506" t="s">
        <v>580</v>
      </c>
      <c r="B13" s="13"/>
      <c r="C13" s="85"/>
      <c r="D13" s="89">
        <v>252</v>
      </c>
      <c r="E13" s="101">
        <v>120350</v>
      </c>
      <c r="F13" s="13">
        <v>5272</v>
      </c>
      <c r="G13" s="85">
        <v>82948</v>
      </c>
      <c r="H13" s="89">
        <v>14</v>
      </c>
      <c r="I13" s="101">
        <v>6160</v>
      </c>
      <c r="J13" s="3">
        <v>5538</v>
      </c>
      <c r="K13" s="86">
        <v>209458</v>
      </c>
    </row>
    <row r="14" spans="1:15" ht="15" customHeight="1" x14ac:dyDescent="0.2">
      <c r="A14" s="507" t="s">
        <v>581</v>
      </c>
      <c r="B14" s="266">
        <v>1</v>
      </c>
      <c r="C14" s="267">
        <v>1235</v>
      </c>
      <c r="D14" s="268">
        <v>285</v>
      </c>
      <c r="E14" s="269">
        <v>148259</v>
      </c>
      <c r="F14" s="266">
        <v>4075</v>
      </c>
      <c r="G14" s="267">
        <v>66554</v>
      </c>
      <c r="H14" s="268">
        <v>9</v>
      </c>
      <c r="I14" s="269">
        <v>5126</v>
      </c>
      <c r="J14" s="255">
        <v>4370</v>
      </c>
      <c r="K14" s="256">
        <v>221174</v>
      </c>
    </row>
    <row r="15" spans="1:15" ht="15" customHeight="1" x14ac:dyDescent="0.2">
      <c r="A15" s="507" t="s">
        <v>593</v>
      </c>
      <c r="B15" s="268"/>
      <c r="C15" s="267"/>
      <c r="D15" s="268">
        <v>169</v>
      </c>
      <c r="E15" s="267">
        <v>83312</v>
      </c>
      <c r="F15" s="268">
        <v>4628</v>
      </c>
      <c r="G15" s="267">
        <v>74598</v>
      </c>
      <c r="H15" s="268"/>
      <c r="I15" s="267"/>
      <c r="J15" s="268">
        <v>4797</v>
      </c>
      <c r="K15" s="267">
        <v>157910</v>
      </c>
    </row>
    <row r="16" spans="1:15" ht="15" customHeight="1" x14ac:dyDescent="0.2">
      <c r="A16" s="507" t="s">
        <v>583</v>
      </c>
      <c r="B16" s="268">
        <v>0</v>
      </c>
      <c r="C16" s="267">
        <v>0</v>
      </c>
      <c r="D16" s="268">
        <v>159</v>
      </c>
      <c r="E16" s="267">
        <v>74955</v>
      </c>
      <c r="F16" s="268">
        <v>4590</v>
      </c>
      <c r="G16" s="267">
        <v>81131</v>
      </c>
      <c r="H16" s="268">
        <v>0</v>
      </c>
      <c r="I16" s="267">
        <v>0</v>
      </c>
      <c r="J16" s="3">
        <v>4749</v>
      </c>
      <c r="K16" s="86">
        <v>156086</v>
      </c>
    </row>
    <row r="17" spans="1:18" ht="15" customHeight="1" x14ac:dyDescent="0.2">
      <c r="A17" s="526" t="s">
        <v>379</v>
      </c>
      <c r="B17" s="526"/>
      <c r="C17" s="526"/>
      <c r="D17" s="526"/>
      <c r="E17" s="526"/>
      <c r="F17" s="526"/>
      <c r="G17" s="526"/>
      <c r="H17" s="526"/>
    </row>
    <row r="18" spans="1:18" ht="15" customHeight="1" x14ac:dyDescent="0.2">
      <c r="A18" s="9"/>
      <c r="B18" s="527">
        <v>10000</v>
      </c>
      <c r="C18" s="528"/>
      <c r="D18" s="527">
        <v>10000</v>
      </c>
      <c r="E18" s="528"/>
      <c r="F18" s="527">
        <v>6000</v>
      </c>
      <c r="G18" s="528"/>
      <c r="H18" s="527">
        <v>3000</v>
      </c>
      <c r="I18" s="528"/>
      <c r="J18" s="527">
        <v>1000</v>
      </c>
      <c r="K18" s="528"/>
      <c r="L18" s="529">
        <v>500</v>
      </c>
      <c r="M18" s="530"/>
      <c r="N18" s="529" t="s">
        <v>21</v>
      </c>
      <c r="O18" s="530"/>
      <c r="P18" s="10"/>
      <c r="R18" s="10"/>
    </row>
    <row r="19" spans="1:18" ht="15" customHeight="1" x14ac:dyDescent="0.2">
      <c r="A19" s="9" t="s">
        <v>11</v>
      </c>
      <c r="B19" s="524" t="s">
        <v>3</v>
      </c>
      <c r="C19" s="525"/>
      <c r="D19" s="524" t="s">
        <v>4</v>
      </c>
      <c r="E19" s="525"/>
      <c r="F19" s="524" t="s">
        <v>4</v>
      </c>
      <c r="G19" s="525"/>
      <c r="H19" s="524" t="s">
        <v>4</v>
      </c>
      <c r="I19" s="525"/>
      <c r="J19" s="524" t="s">
        <v>4</v>
      </c>
      <c r="K19" s="525"/>
      <c r="L19" s="524" t="s">
        <v>4</v>
      </c>
      <c r="M19" s="525"/>
      <c r="N19" s="524" t="s">
        <v>20</v>
      </c>
      <c r="O19" s="525"/>
      <c r="P19" s="10"/>
      <c r="R19" s="10"/>
    </row>
    <row r="20" spans="1:18" ht="15" customHeight="1" x14ac:dyDescent="0.2">
      <c r="A20" s="9"/>
      <c r="B20" s="105" t="s">
        <v>6</v>
      </c>
      <c r="C20" s="104" t="s">
        <v>7</v>
      </c>
      <c r="D20" s="103" t="s">
        <v>6</v>
      </c>
      <c r="E20" s="104" t="s">
        <v>7</v>
      </c>
      <c r="F20" s="105" t="s">
        <v>6</v>
      </c>
      <c r="G20" s="104" t="s">
        <v>7</v>
      </c>
      <c r="H20" s="103" t="s">
        <v>6</v>
      </c>
      <c r="I20" s="106" t="s">
        <v>7</v>
      </c>
      <c r="J20" s="105" t="s">
        <v>6</v>
      </c>
      <c r="K20" s="104" t="s">
        <v>7</v>
      </c>
      <c r="L20" s="103" t="s">
        <v>6</v>
      </c>
      <c r="M20" s="106" t="s">
        <v>7</v>
      </c>
      <c r="N20" s="103" t="s">
        <v>6</v>
      </c>
      <c r="O20" s="104" t="s">
        <v>7</v>
      </c>
      <c r="P20" s="10"/>
      <c r="R20" s="10"/>
    </row>
    <row r="21" spans="1:18" ht="15" customHeight="1" x14ac:dyDescent="0.2">
      <c r="A21" s="506" t="s">
        <v>594</v>
      </c>
      <c r="B21" s="13">
        <v>0</v>
      </c>
      <c r="C21" s="85">
        <v>0</v>
      </c>
      <c r="D21" s="89">
        <v>0</v>
      </c>
      <c r="E21" s="101">
        <v>0</v>
      </c>
      <c r="F21" s="13">
        <v>12</v>
      </c>
      <c r="G21" s="85">
        <v>51482</v>
      </c>
      <c r="H21" s="89">
        <v>6</v>
      </c>
      <c r="I21" s="101">
        <v>10873</v>
      </c>
      <c r="J21" s="13">
        <v>18</v>
      </c>
      <c r="K21" s="85">
        <v>12943</v>
      </c>
      <c r="L21" s="89">
        <v>336</v>
      </c>
      <c r="M21" s="101">
        <v>99914</v>
      </c>
      <c r="N21" s="13">
        <v>3569</v>
      </c>
      <c r="O21" s="85">
        <v>60349</v>
      </c>
    </row>
    <row r="22" spans="1:18" ht="15" customHeight="1" x14ac:dyDescent="0.2">
      <c r="A22" s="506" t="s">
        <v>589</v>
      </c>
      <c r="B22" s="13">
        <v>0</v>
      </c>
      <c r="C22" s="85">
        <v>0</v>
      </c>
      <c r="D22" s="89">
        <v>0</v>
      </c>
      <c r="E22" s="101">
        <v>0</v>
      </c>
      <c r="F22" s="13">
        <v>29</v>
      </c>
      <c r="G22" s="85">
        <v>100756</v>
      </c>
      <c r="H22" s="89">
        <v>5</v>
      </c>
      <c r="I22" s="101">
        <v>7882</v>
      </c>
      <c r="J22" s="13">
        <v>43</v>
      </c>
      <c r="K22" s="85">
        <v>31864</v>
      </c>
      <c r="L22" s="89">
        <v>258</v>
      </c>
      <c r="M22" s="101">
        <v>87599</v>
      </c>
      <c r="N22" s="13">
        <v>4520</v>
      </c>
      <c r="O22" s="85">
        <v>80899</v>
      </c>
    </row>
    <row r="23" spans="1:18" ht="15" customHeight="1" x14ac:dyDescent="0.2">
      <c r="A23" s="506" t="s">
        <v>576</v>
      </c>
      <c r="B23" s="13">
        <v>1</v>
      </c>
      <c r="C23" s="85">
        <v>10133</v>
      </c>
      <c r="D23" s="89">
        <v>0</v>
      </c>
      <c r="E23" s="101">
        <v>0</v>
      </c>
      <c r="F23" s="13">
        <v>1</v>
      </c>
      <c r="G23" s="85">
        <v>4737</v>
      </c>
      <c r="H23" s="89">
        <v>5</v>
      </c>
      <c r="I23" s="101">
        <v>8936</v>
      </c>
      <c r="J23" s="13">
        <v>65</v>
      </c>
      <c r="K23" s="85">
        <v>46305</v>
      </c>
      <c r="L23" s="89">
        <v>242</v>
      </c>
      <c r="M23" s="101">
        <v>69157</v>
      </c>
      <c r="N23" s="13">
        <v>3707</v>
      </c>
      <c r="O23" s="85">
        <v>56522</v>
      </c>
    </row>
    <row r="24" spans="1:18" ht="15" customHeight="1" x14ac:dyDescent="0.2">
      <c r="A24" s="506" t="s">
        <v>577</v>
      </c>
      <c r="B24" s="13">
        <v>2</v>
      </c>
      <c r="C24" s="85">
        <v>53030</v>
      </c>
      <c r="D24" s="89">
        <v>0</v>
      </c>
      <c r="E24" s="101">
        <v>0</v>
      </c>
      <c r="F24" s="13">
        <v>0</v>
      </c>
      <c r="G24" s="85">
        <v>0</v>
      </c>
      <c r="H24" s="89">
        <v>5</v>
      </c>
      <c r="I24" s="101">
        <v>7882</v>
      </c>
      <c r="J24" s="13">
        <v>44</v>
      </c>
      <c r="K24" s="85">
        <v>32505</v>
      </c>
      <c r="L24" s="89">
        <v>308</v>
      </c>
      <c r="M24" s="101">
        <v>91323</v>
      </c>
      <c r="N24" s="13">
        <v>4575</v>
      </c>
      <c r="O24" s="85">
        <v>74961</v>
      </c>
    </row>
    <row r="25" spans="1:18" ht="15" customHeight="1" x14ac:dyDescent="0.2">
      <c r="A25" s="506" t="s">
        <v>590</v>
      </c>
      <c r="B25" s="13">
        <v>0</v>
      </c>
      <c r="C25" s="85">
        <v>0</v>
      </c>
      <c r="D25" s="89">
        <v>0</v>
      </c>
      <c r="E25" s="101">
        <v>0</v>
      </c>
      <c r="F25" s="13">
        <v>0</v>
      </c>
      <c r="G25" s="85">
        <v>0</v>
      </c>
      <c r="H25" s="89">
        <v>5</v>
      </c>
      <c r="I25" s="101">
        <v>10427</v>
      </c>
      <c r="J25" s="13">
        <v>44</v>
      </c>
      <c r="K25" s="85">
        <v>33903</v>
      </c>
      <c r="L25" s="89">
        <v>215</v>
      </c>
      <c r="M25" s="101">
        <v>87120</v>
      </c>
      <c r="N25" s="13">
        <v>4710</v>
      </c>
      <c r="O25" s="85">
        <v>81479</v>
      </c>
    </row>
    <row r="26" spans="1:18" ht="15" customHeight="1" x14ac:dyDescent="0.2">
      <c r="A26" s="506" t="s">
        <v>579</v>
      </c>
      <c r="B26" s="13">
        <v>0</v>
      </c>
      <c r="C26" s="85">
        <v>0</v>
      </c>
      <c r="D26" s="89">
        <v>0</v>
      </c>
      <c r="E26" s="101">
        <v>0</v>
      </c>
      <c r="F26" s="13">
        <v>0</v>
      </c>
      <c r="G26" s="85">
        <v>0</v>
      </c>
      <c r="H26" s="89">
        <v>5</v>
      </c>
      <c r="I26" s="101">
        <v>6823</v>
      </c>
      <c r="J26" s="13">
        <v>44</v>
      </c>
      <c r="K26" s="85">
        <v>31285</v>
      </c>
      <c r="L26" s="89">
        <v>169</v>
      </c>
      <c r="M26" s="101">
        <v>75888</v>
      </c>
      <c r="N26" s="13">
        <v>2762</v>
      </c>
      <c r="O26" s="85">
        <v>44432</v>
      </c>
    </row>
    <row r="27" spans="1:18" ht="15" customHeight="1" x14ac:dyDescent="0.2">
      <c r="A27" s="506" t="s">
        <v>580</v>
      </c>
      <c r="B27" s="13">
        <v>0</v>
      </c>
      <c r="C27" s="85">
        <v>0</v>
      </c>
      <c r="D27" s="89">
        <v>0</v>
      </c>
      <c r="E27" s="101">
        <v>0</v>
      </c>
      <c r="F27" s="13">
        <v>0</v>
      </c>
      <c r="G27" s="85">
        <v>0</v>
      </c>
      <c r="H27" s="89"/>
      <c r="I27" s="101"/>
      <c r="J27" s="13">
        <v>38</v>
      </c>
      <c r="K27" s="85">
        <v>26794</v>
      </c>
      <c r="L27" s="89">
        <v>222</v>
      </c>
      <c r="M27" s="101">
        <v>99989</v>
      </c>
      <c r="N27" s="13">
        <v>5278</v>
      </c>
      <c r="O27" s="85">
        <v>82675</v>
      </c>
    </row>
    <row r="28" spans="1:18" ht="15" customHeight="1" x14ac:dyDescent="0.2">
      <c r="A28" s="507" t="s">
        <v>581</v>
      </c>
      <c r="B28" s="266"/>
      <c r="C28" s="267"/>
      <c r="D28" s="268"/>
      <c r="E28" s="269"/>
      <c r="F28" s="266"/>
      <c r="G28" s="267"/>
      <c r="H28" s="266">
        <v>12</v>
      </c>
      <c r="I28" s="267">
        <v>17897</v>
      </c>
      <c r="J28" s="266">
        <v>47</v>
      </c>
      <c r="K28" s="267">
        <v>32474</v>
      </c>
      <c r="L28" s="268">
        <v>243</v>
      </c>
      <c r="M28" s="269">
        <v>105880</v>
      </c>
      <c r="N28" s="266">
        <v>4068</v>
      </c>
      <c r="O28" s="267">
        <v>64923</v>
      </c>
    </row>
    <row r="29" spans="1:18" ht="15" customHeight="1" x14ac:dyDescent="0.2">
      <c r="A29" s="507" t="s">
        <v>593</v>
      </c>
      <c r="B29" s="268"/>
      <c r="C29" s="267"/>
      <c r="D29" s="268"/>
      <c r="E29" s="267"/>
      <c r="F29" s="268"/>
      <c r="G29" s="267"/>
      <c r="H29" s="268">
        <v>1</v>
      </c>
      <c r="I29" s="267">
        <v>1509</v>
      </c>
      <c r="J29" s="268">
        <v>34</v>
      </c>
      <c r="K29" s="267">
        <v>22627</v>
      </c>
      <c r="L29" s="268">
        <v>138</v>
      </c>
      <c r="M29" s="267">
        <v>60513</v>
      </c>
      <c r="N29" s="268">
        <v>4624</v>
      </c>
      <c r="O29" s="267">
        <v>73261</v>
      </c>
    </row>
    <row r="30" spans="1:18" ht="15" customHeight="1" x14ac:dyDescent="0.2">
      <c r="A30" s="507" t="s">
        <v>583</v>
      </c>
      <c r="B30" s="268">
        <v>0</v>
      </c>
      <c r="C30" s="267">
        <v>0</v>
      </c>
      <c r="D30" s="268">
        <v>0</v>
      </c>
      <c r="E30" s="267">
        <v>0</v>
      </c>
      <c r="F30" s="268">
        <v>0</v>
      </c>
      <c r="G30" s="267">
        <v>0</v>
      </c>
      <c r="H30" s="268">
        <v>0</v>
      </c>
      <c r="I30" s="267">
        <v>0</v>
      </c>
      <c r="J30" s="268">
        <v>24</v>
      </c>
      <c r="K30" s="267">
        <v>15489</v>
      </c>
      <c r="L30" s="268">
        <v>147</v>
      </c>
      <c r="M30" s="267">
        <v>62094</v>
      </c>
      <c r="N30" s="268">
        <v>4578</v>
      </c>
      <c r="O30" s="267">
        <v>78503</v>
      </c>
    </row>
    <row r="31" spans="1:18" s="59" customFormat="1" ht="15" customHeight="1" x14ac:dyDescent="0.2">
      <c r="A31" s="523" t="s">
        <v>324</v>
      </c>
      <c r="B31" s="523"/>
      <c r="C31" s="523"/>
      <c r="D31" s="523"/>
      <c r="E31" s="523"/>
      <c r="F31" s="523"/>
      <c r="G31" s="523"/>
      <c r="H31" s="523"/>
      <c r="I31" s="523"/>
      <c r="J31" s="523"/>
      <c r="K31" s="523"/>
      <c r="L31" s="523"/>
      <c r="M31" s="523"/>
      <c r="N31" s="523"/>
      <c r="O31" s="523"/>
    </row>
    <row r="32" spans="1:18" s="59" customFormat="1" ht="15" customHeight="1" x14ac:dyDescent="0.2">
      <c r="A32" s="523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</row>
  </sheetData>
  <mergeCells count="25">
    <mergeCell ref="A31:O32"/>
    <mergeCell ref="L18:M18"/>
    <mergeCell ref="N18:O18"/>
    <mergeCell ref="A2:O3"/>
    <mergeCell ref="A1:C1"/>
    <mergeCell ref="J19:K19"/>
    <mergeCell ref="L19:M19"/>
    <mergeCell ref="N19:O19"/>
    <mergeCell ref="B19:C19"/>
    <mergeCell ref="D19:E19"/>
    <mergeCell ref="F19:G19"/>
    <mergeCell ref="H19:I19"/>
    <mergeCell ref="J18:K18"/>
    <mergeCell ref="A17:H17"/>
    <mergeCell ref="B18:C18"/>
    <mergeCell ref="D18:E18"/>
    <mergeCell ref="F18:G18"/>
    <mergeCell ref="H18:I18"/>
    <mergeCell ref="H5:I5"/>
    <mergeCell ref="J5:K5"/>
    <mergeCell ref="A4:G4"/>
    <mergeCell ref="B5:C5"/>
    <mergeCell ref="D5:E5"/>
    <mergeCell ref="F5:G5"/>
    <mergeCell ref="A5:A6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Zeros="0" view="pageBreakPreview" zoomScaleNormal="75" zoomScaleSheetLayoutView="100" workbookViewId="0">
      <selection sqref="A1:D1"/>
    </sheetView>
  </sheetViews>
  <sheetFormatPr defaultColWidth="9" defaultRowHeight="14.1" customHeight="1" x14ac:dyDescent="0.2"/>
  <cols>
    <col min="1" max="1" width="4" style="59" bestFit="1" customWidth="1"/>
    <col min="2" max="11" width="7.6640625" style="59" customWidth="1"/>
    <col min="12" max="16384" width="9" style="59"/>
  </cols>
  <sheetData>
    <row r="1" spans="1:8" ht="12.9" customHeight="1" x14ac:dyDescent="0.2">
      <c r="A1" s="545" t="s">
        <v>385</v>
      </c>
      <c r="B1" s="545"/>
      <c r="C1" s="545"/>
      <c r="D1" s="545"/>
      <c r="E1" s="29"/>
      <c r="F1" s="29"/>
      <c r="G1" s="541" t="s">
        <v>30</v>
      </c>
      <c r="H1" s="541"/>
    </row>
    <row r="2" spans="1:8" ht="12.9" customHeight="1" x14ac:dyDescent="0.2">
      <c r="A2" s="54"/>
      <c r="B2" s="542" t="s">
        <v>31</v>
      </c>
      <c r="C2" s="543"/>
      <c r="D2" s="544"/>
      <c r="E2" s="542" t="s">
        <v>32</v>
      </c>
      <c r="F2" s="543"/>
      <c r="G2" s="544"/>
      <c r="H2" s="179" t="s">
        <v>5</v>
      </c>
    </row>
    <row r="3" spans="1:8" ht="12.9" customHeight="1" x14ac:dyDescent="0.2">
      <c r="A3" s="55"/>
      <c r="B3" s="91" t="s">
        <v>33</v>
      </c>
      <c r="C3" s="91" t="s">
        <v>34</v>
      </c>
      <c r="D3" s="134" t="s">
        <v>35</v>
      </c>
      <c r="E3" s="91" t="s">
        <v>36</v>
      </c>
      <c r="F3" s="91" t="s">
        <v>37</v>
      </c>
      <c r="G3" s="134" t="s">
        <v>35</v>
      </c>
      <c r="H3" s="134"/>
    </row>
    <row r="4" spans="1:8" ht="12.9" customHeight="1" x14ac:dyDescent="0.2">
      <c r="A4" s="504" t="s">
        <v>595</v>
      </c>
      <c r="B4" s="96">
        <v>0</v>
      </c>
      <c r="C4" s="96">
        <v>0</v>
      </c>
      <c r="D4" s="97">
        <v>0</v>
      </c>
      <c r="E4" s="96">
        <v>124103</v>
      </c>
      <c r="F4" s="97">
        <v>31597</v>
      </c>
      <c r="G4" s="97">
        <v>155700</v>
      </c>
      <c r="H4" s="98">
        <v>155700</v>
      </c>
    </row>
    <row r="5" spans="1:8" ht="12.9" customHeight="1" x14ac:dyDescent="0.2">
      <c r="A5" s="504" t="s">
        <v>596</v>
      </c>
      <c r="B5" s="96">
        <v>0</v>
      </c>
      <c r="C5" s="96">
        <v>0</v>
      </c>
      <c r="D5" s="97">
        <v>0</v>
      </c>
      <c r="E5" s="96">
        <v>182833</v>
      </c>
      <c r="F5" s="97">
        <v>53253</v>
      </c>
      <c r="G5" s="97">
        <v>236086</v>
      </c>
      <c r="H5" s="98">
        <v>236086</v>
      </c>
    </row>
    <row r="6" spans="1:8" ht="12.9" customHeight="1" x14ac:dyDescent="0.2">
      <c r="A6" s="504" t="s">
        <v>552</v>
      </c>
      <c r="B6" s="96">
        <v>0</v>
      </c>
      <c r="C6" s="96">
        <v>0</v>
      </c>
      <c r="D6" s="97">
        <v>0</v>
      </c>
      <c r="E6" s="96">
        <v>231520</v>
      </c>
      <c r="F6" s="97">
        <v>102534</v>
      </c>
      <c r="G6" s="97">
        <v>334054</v>
      </c>
      <c r="H6" s="98">
        <v>334054</v>
      </c>
    </row>
    <row r="7" spans="1:8" ht="12.9" customHeight="1" x14ac:dyDescent="0.2">
      <c r="A7" s="504" t="s">
        <v>553</v>
      </c>
      <c r="B7" s="96">
        <v>0</v>
      </c>
      <c r="C7" s="96">
        <v>0</v>
      </c>
      <c r="D7" s="97">
        <v>0</v>
      </c>
      <c r="E7" s="96">
        <v>221119</v>
      </c>
      <c r="F7" s="97">
        <v>88256</v>
      </c>
      <c r="G7" s="97">
        <v>309375</v>
      </c>
      <c r="H7" s="98">
        <v>309375</v>
      </c>
    </row>
    <row r="8" spans="1:8" ht="12.9" customHeight="1" x14ac:dyDescent="0.2">
      <c r="A8" s="504" t="s">
        <v>584</v>
      </c>
      <c r="B8" s="96">
        <v>0</v>
      </c>
      <c r="C8" s="96">
        <v>0</v>
      </c>
      <c r="D8" s="97">
        <v>0</v>
      </c>
      <c r="E8" s="96">
        <v>174374</v>
      </c>
      <c r="F8" s="97">
        <v>84324</v>
      </c>
      <c r="G8" s="97">
        <v>258698</v>
      </c>
      <c r="H8" s="98">
        <v>258698</v>
      </c>
    </row>
    <row r="9" spans="1:8" ht="12.9" customHeight="1" x14ac:dyDescent="0.2">
      <c r="A9" s="504" t="s">
        <v>554</v>
      </c>
      <c r="B9" s="96">
        <v>0</v>
      </c>
      <c r="C9" s="96">
        <v>0</v>
      </c>
      <c r="D9" s="97">
        <v>0</v>
      </c>
      <c r="E9" s="96">
        <v>184099</v>
      </c>
      <c r="F9" s="97">
        <v>77470</v>
      </c>
      <c r="G9" s="97">
        <v>261569</v>
      </c>
      <c r="H9" s="98">
        <v>261569</v>
      </c>
    </row>
    <row r="10" spans="1:8" ht="12.9" customHeight="1" x14ac:dyDescent="0.2">
      <c r="A10" s="504" t="s">
        <v>555</v>
      </c>
      <c r="B10" s="96">
        <v>0</v>
      </c>
      <c r="C10" s="96">
        <v>0</v>
      </c>
      <c r="D10" s="97">
        <v>0</v>
      </c>
      <c r="E10" s="96">
        <v>191328</v>
      </c>
      <c r="F10" s="97">
        <v>124529</v>
      </c>
      <c r="G10" s="97">
        <v>315857</v>
      </c>
      <c r="H10" s="98">
        <v>315857</v>
      </c>
    </row>
    <row r="11" spans="1:8" ht="12.9" customHeight="1" x14ac:dyDescent="0.2">
      <c r="A11" s="504" t="s">
        <v>556</v>
      </c>
      <c r="B11" s="96">
        <v>0</v>
      </c>
      <c r="C11" s="96">
        <v>0</v>
      </c>
      <c r="D11" s="97">
        <v>0</v>
      </c>
      <c r="E11" s="96">
        <v>205101</v>
      </c>
      <c r="F11" s="97">
        <v>148781</v>
      </c>
      <c r="G11" s="97">
        <v>353882</v>
      </c>
      <c r="H11" s="98">
        <v>353882</v>
      </c>
    </row>
    <row r="12" spans="1:8" ht="12.9" customHeight="1" x14ac:dyDescent="0.2">
      <c r="A12" s="504" t="s">
        <v>558</v>
      </c>
      <c r="B12" s="96">
        <v>0</v>
      </c>
      <c r="C12" s="96">
        <v>0</v>
      </c>
      <c r="D12" s="97">
        <v>0</v>
      </c>
      <c r="E12" s="96">
        <v>260851</v>
      </c>
      <c r="F12" s="97">
        <v>212628</v>
      </c>
      <c r="G12" s="97">
        <v>473479</v>
      </c>
      <c r="H12" s="98">
        <v>473479</v>
      </c>
    </row>
    <row r="13" spans="1:8" ht="12.9" customHeight="1" x14ac:dyDescent="0.2">
      <c r="A13" s="504" t="s">
        <v>557</v>
      </c>
      <c r="B13" s="96">
        <v>800</v>
      </c>
      <c r="C13" s="96">
        <v>0</v>
      </c>
      <c r="D13" s="97">
        <v>800</v>
      </c>
      <c r="E13" s="96">
        <v>273894</v>
      </c>
      <c r="F13" s="97">
        <v>90492</v>
      </c>
      <c r="G13" s="97">
        <v>364386</v>
      </c>
      <c r="H13" s="98">
        <v>365186</v>
      </c>
    </row>
    <row r="14" spans="1:8" ht="12.9" customHeight="1" x14ac:dyDescent="0.2">
      <c r="A14" s="504" t="s">
        <v>559</v>
      </c>
      <c r="B14" s="96">
        <v>5730</v>
      </c>
      <c r="C14" s="96">
        <v>0</v>
      </c>
      <c r="D14" s="97">
        <v>5730</v>
      </c>
      <c r="E14" s="96">
        <v>359633</v>
      </c>
      <c r="F14" s="97">
        <v>174137</v>
      </c>
      <c r="G14" s="97">
        <v>533770</v>
      </c>
      <c r="H14" s="98">
        <v>539500</v>
      </c>
    </row>
    <row r="15" spans="1:8" ht="12.9" customHeight="1" x14ac:dyDescent="0.2">
      <c r="A15" s="504" t="s">
        <v>560</v>
      </c>
      <c r="B15" s="96">
        <v>5542</v>
      </c>
      <c r="C15" s="96">
        <v>0</v>
      </c>
      <c r="D15" s="97">
        <v>5542</v>
      </c>
      <c r="E15" s="96">
        <v>425354</v>
      </c>
      <c r="F15" s="97">
        <v>150777</v>
      </c>
      <c r="G15" s="97">
        <v>576131</v>
      </c>
      <c r="H15" s="98">
        <v>581673</v>
      </c>
    </row>
    <row r="16" spans="1:8" ht="12.9" customHeight="1" x14ac:dyDescent="0.2">
      <c r="A16" s="504" t="s">
        <v>561</v>
      </c>
      <c r="B16" s="96">
        <v>7744</v>
      </c>
      <c r="C16" s="96">
        <v>0</v>
      </c>
      <c r="D16" s="97">
        <v>7744</v>
      </c>
      <c r="E16" s="96">
        <v>454225</v>
      </c>
      <c r="F16" s="97">
        <v>168111</v>
      </c>
      <c r="G16" s="97">
        <v>622336</v>
      </c>
      <c r="H16" s="98">
        <v>630080</v>
      </c>
    </row>
    <row r="17" spans="1:8" ht="12.9" customHeight="1" x14ac:dyDescent="0.2">
      <c r="A17" s="504" t="s">
        <v>562</v>
      </c>
      <c r="B17" s="96">
        <v>6735</v>
      </c>
      <c r="C17" s="96">
        <v>0</v>
      </c>
      <c r="D17" s="97">
        <v>6735</v>
      </c>
      <c r="E17" s="96">
        <v>430330</v>
      </c>
      <c r="F17" s="97">
        <v>169785</v>
      </c>
      <c r="G17" s="97">
        <v>600115</v>
      </c>
      <c r="H17" s="98">
        <v>606850</v>
      </c>
    </row>
    <row r="18" spans="1:8" ht="12.9" customHeight="1" x14ac:dyDescent="0.2">
      <c r="A18" s="504" t="s">
        <v>563</v>
      </c>
      <c r="B18" s="96">
        <v>4500</v>
      </c>
      <c r="C18" s="96">
        <v>0</v>
      </c>
      <c r="D18" s="97">
        <v>4500</v>
      </c>
      <c r="E18" s="96">
        <v>414689</v>
      </c>
      <c r="F18" s="97">
        <v>100450</v>
      </c>
      <c r="G18" s="97">
        <v>515139</v>
      </c>
      <c r="H18" s="98">
        <v>519639</v>
      </c>
    </row>
    <row r="19" spans="1:8" ht="12.9" customHeight="1" x14ac:dyDescent="0.2">
      <c r="A19" s="504" t="s">
        <v>564</v>
      </c>
      <c r="B19" s="96">
        <v>1507</v>
      </c>
      <c r="C19" s="96">
        <v>0</v>
      </c>
      <c r="D19" s="97">
        <v>1507</v>
      </c>
      <c r="E19" s="96">
        <v>365004</v>
      </c>
      <c r="F19" s="97">
        <v>70439</v>
      </c>
      <c r="G19" s="97">
        <v>435443</v>
      </c>
      <c r="H19" s="98">
        <v>436950</v>
      </c>
    </row>
    <row r="20" spans="1:8" ht="12.9" customHeight="1" x14ac:dyDescent="0.2">
      <c r="A20" s="504" t="s">
        <v>565</v>
      </c>
      <c r="B20" s="96">
        <v>300</v>
      </c>
      <c r="C20" s="96">
        <v>0</v>
      </c>
      <c r="D20" s="97">
        <v>300</v>
      </c>
      <c r="E20" s="96">
        <v>298803</v>
      </c>
      <c r="F20" s="97">
        <v>40425</v>
      </c>
      <c r="G20" s="97">
        <v>339228</v>
      </c>
      <c r="H20" s="98">
        <v>339528</v>
      </c>
    </row>
    <row r="21" spans="1:8" ht="12.9" customHeight="1" x14ac:dyDescent="0.2">
      <c r="A21" s="504" t="s">
        <v>566</v>
      </c>
      <c r="B21" s="96">
        <v>650</v>
      </c>
      <c r="C21" s="96">
        <v>0</v>
      </c>
      <c r="D21" s="97">
        <v>650</v>
      </c>
      <c r="E21" s="96">
        <v>340590</v>
      </c>
      <c r="F21" s="97">
        <v>1149876</v>
      </c>
      <c r="G21" s="97">
        <v>1490466</v>
      </c>
      <c r="H21" s="98">
        <v>1491116</v>
      </c>
    </row>
    <row r="22" spans="1:8" ht="12.9" customHeight="1" x14ac:dyDescent="0.2">
      <c r="A22" s="504" t="s">
        <v>567</v>
      </c>
      <c r="B22" s="96">
        <v>300</v>
      </c>
      <c r="C22" s="96">
        <v>0</v>
      </c>
      <c r="D22" s="97">
        <v>300</v>
      </c>
      <c r="E22" s="96">
        <v>322385</v>
      </c>
      <c r="F22" s="97">
        <v>592966</v>
      </c>
      <c r="G22" s="97">
        <v>915351</v>
      </c>
      <c r="H22" s="98">
        <v>915651</v>
      </c>
    </row>
    <row r="23" spans="1:8" ht="12.9" customHeight="1" x14ac:dyDescent="0.2">
      <c r="A23" s="504" t="s">
        <v>568</v>
      </c>
      <c r="B23" s="96">
        <v>197</v>
      </c>
      <c r="C23" s="96">
        <v>0</v>
      </c>
      <c r="D23" s="97">
        <v>197</v>
      </c>
      <c r="E23" s="96">
        <v>540793</v>
      </c>
      <c r="F23" s="97">
        <v>128974</v>
      </c>
      <c r="G23" s="97">
        <v>669767</v>
      </c>
      <c r="H23" s="98">
        <v>669964</v>
      </c>
    </row>
    <row r="24" spans="1:8" ht="12.9" customHeight="1" x14ac:dyDescent="0.2">
      <c r="A24" s="504" t="s">
        <v>569</v>
      </c>
      <c r="B24" s="96">
        <v>2716</v>
      </c>
      <c r="C24" s="96">
        <v>0</v>
      </c>
      <c r="D24" s="97">
        <v>2716</v>
      </c>
      <c r="E24" s="96">
        <v>421210</v>
      </c>
      <c r="F24" s="97">
        <v>31758</v>
      </c>
      <c r="G24" s="97">
        <v>452968</v>
      </c>
      <c r="H24" s="98">
        <v>455684</v>
      </c>
    </row>
    <row r="25" spans="1:8" ht="12.9" customHeight="1" x14ac:dyDescent="0.2">
      <c r="A25" s="504" t="s">
        <v>570</v>
      </c>
      <c r="B25" s="96">
        <v>1290</v>
      </c>
      <c r="C25" s="96">
        <v>0</v>
      </c>
      <c r="D25" s="97">
        <v>1290</v>
      </c>
      <c r="E25" s="96">
        <v>366490</v>
      </c>
      <c r="F25" s="97">
        <v>31526</v>
      </c>
      <c r="G25" s="97">
        <v>398016</v>
      </c>
      <c r="H25" s="98">
        <v>399306</v>
      </c>
    </row>
    <row r="26" spans="1:8" ht="12.9" customHeight="1" x14ac:dyDescent="0.2">
      <c r="A26" s="504" t="s">
        <v>571</v>
      </c>
      <c r="B26" s="96">
        <v>0</v>
      </c>
      <c r="C26" s="96">
        <v>0</v>
      </c>
      <c r="D26" s="97">
        <v>0</v>
      </c>
      <c r="E26" s="96">
        <v>311988</v>
      </c>
      <c r="F26" s="97">
        <v>16374</v>
      </c>
      <c r="G26" s="97">
        <v>328362</v>
      </c>
      <c r="H26" s="98">
        <v>328362</v>
      </c>
    </row>
    <row r="27" spans="1:8" ht="12.9" customHeight="1" x14ac:dyDescent="0.2">
      <c r="A27" s="504" t="s">
        <v>572</v>
      </c>
      <c r="B27" s="96">
        <v>0</v>
      </c>
      <c r="C27" s="96">
        <v>0</v>
      </c>
      <c r="D27" s="97">
        <v>0</v>
      </c>
      <c r="E27" s="96">
        <v>336099</v>
      </c>
      <c r="F27" s="97">
        <v>12317</v>
      </c>
      <c r="G27" s="97">
        <v>348416</v>
      </c>
      <c r="H27" s="98">
        <v>348416</v>
      </c>
    </row>
    <row r="28" spans="1:8" ht="12.9" customHeight="1" x14ac:dyDescent="0.2">
      <c r="A28" s="504" t="s">
        <v>573</v>
      </c>
      <c r="B28" s="96">
        <v>0</v>
      </c>
      <c r="C28" s="96">
        <v>15519</v>
      </c>
      <c r="D28" s="97">
        <v>15519</v>
      </c>
      <c r="E28" s="96">
        <v>315524</v>
      </c>
      <c r="F28" s="97">
        <v>19116</v>
      </c>
      <c r="G28" s="97">
        <v>334640</v>
      </c>
      <c r="H28" s="98">
        <v>350159</v>
      </c>
    </row>
    <row r="29" spans="1:8" ht="12.9" customHeight="1" x14ac:dyDescent="0.2">
      <c r="A29" s="504" t="s">
        <v>574</v>
      </c>
      <c r="B29" s="96">
        <v>0</v>
      </c>
      <c r="C29" s="96">
        <v>77559</v>
      </c>
      <c r="D29" s="97">
        <v>77559</v>
      </c>
      <c r="E29" s="96">
        <v>262766</v>
      </c>
      <c r="F29" s="97">
        <v>17999</v>
      </c>
      <c r="G29" s="97">
        <v>280765</v>
      </c>
      <c r="H29" s="98">
        <v>358324</v>
      </c>
    </row>
    <row r="30" spans="1:8" ht="12.9" customHeight="1" x14ac:dyDescent="0.2">
      <c r="A30" s="504" t="s">
        <v>575</v>
      </c>
      <c r="B30" s="96">
        <v>0</v>
      </c>
      <c r="C30" s="96">
        <v>49895</v>
      </c>
      <c r="D30" s="97">
        <v>49895</v>
      </c>
      <c r="E30" s="96">
        <v>305743</v>
      </c>
      <c r="F30" s="97">
        <v>32262</v>
      </c>
      <c r="G30" s="97">
        <v>338005</v>
      </c>
      <c r="H30" s="98">
        <v>387900</v>
      </c>
    </row>
    <row r="31" spans="1:8" ht="12.9" customHeight="1" x14ac:dyDescent="0.2">
      <c r="A31" s="504" t="s">
        <v>576</v>
      </c>
      <c r="B31" s="96">
        <v>0</v>
      </c>
      <c r="C31" s="96">
        <v>20904</v>
      </c>
      <c r="D31" s="97">
        <v>20904</v>
      </c>
      <c r="E31" s="96">
        <v>254709</v>
      </c>
      <c r="F31" s="97">
        <v>23677</v>
      </c>
      <c r="G31" s="97">
        <v>278386</v>
      </c>
      <c r="H31" s="98">
        <v>299290</v>
      </c>
    </row>
    <row r="32" spans="1:8" ht="12.9" customHeight="1" x14ac:dyDescent="0.2">
      <c r="A32" s="504" t="s">
        <v>577</v>
      </c>
      <c r="B32" s="96">
        <v>0</v>
      </c>
      <c r="C32" s="96">
        <v>0</v>
      </c>
      <c r="D32" s="97">
        <v>0</v>
      </c>
      <c r="E32" s="96">
        <v>277325</v>
      </c>
      <c r="F32" s="97">
        <v>33834</v>
      </c>
      <c r="G32" s="97">
        <v>311159</v>
      </c>
      <c r="H32" s="98">
        <v>311159</v>
      </c>
    </row>
    <row r="33" spans="1:11" ht="12.9" customHeight="1" x14ac:dyDescent="0.2">
      <c r="A33" s="504" t="s">
        <v>578</v>
      </c>
      <c r="B33" s="96">
        <v>0</v>
      </c>
      <c r="C33" s="96">
        <v>0</v>
      </c>
      <c r="D33" s="97">
        <v>0</v>
      </c>
      <c r="E33" s="96">
        <v>271009</v>
      </c>
      <c r="F33" s="97">
        <v>23973</v>
      </c>
      <c r="G33" s="97">
        <v>294982</v>
      </c>
      <c r="H33" s="98">
        <v>294982</v>
      </c>
    </row>
    <row r="34" spans="1:11" ht="12.9" customHeight="1" x14ac:dyDescent="0.2">
      <c r="A34" s="504" t="s">
        <v>579</v>
      </c>
      <c r="B34" s="96">
        <v>0</v>
      </c>
      <c r="C34" s="96">
        <v>175</v>
      </c>
      <c r="D34" s="97">
        <v>175</v>
      </c>
      <c r="E34" s="96">
        <v>249568</v>
      </c>
      <c r="F34" s="97">
        <v>20912</v>
      </c>
      <c r="G34" s="97">
        <v>270480</v>
      </c>
      <c r="H34" s="98">
        <v>270655</v>
      </c>
    </row>
    <row r="35" spans="1:11" ht="12.9" customHeight="1" x14ac:dyDescent="0.2">
      <c r="A35" s="504" t="s">
        <v>580</v>
      </c>
      <c r="B35" s="96">
        <v>0</v>
      </c>
      <c r="C35" s="96"/>
      <c r="D35" s="97">
        <v>0</v>
      </c>
      <c r="E35" s="96">
        <v>238514</v>
      </c>
      <c r="F35" s="97">
        <v>32376</v>
      </c>
      <c r="G35" s="97">
        <v>270890</v>
      </c>
      <c r="H35" s="98">
        <v>270890</v>
      </c>
    </row>
    <row r="36" spans="1:11" ht="12.9" customHeight="1" x14ac:dyDescent="0.2">
      <c r="A36" s="505" t="s">
        <v>581</v>
      </c>
      <c r="B36" s="247"/>
      <c r="C36" s="247">
        <v>280</v>
      </c>
      <c r="D36" s="247">
        <v>280</v>
      </c>
      <c r="E36" s="247">
        <v>241076</v>
      </c>
      <c r="F36" s="247">
        <v>34858</v>
      </c>
      <c r="G36" s="247">
        <v>275934</v>
      </c>
      <c r="H36" s="247">
        <v>276214</v>
      </c>
    </row>
    <row r="37" spans="1:11" ht="12.9" customHeight="1" x14ac:dyDescent="0.2">
      <c r="A37" s="504" t="s">
        <v>582</v>
      </c>
      <c r="B37" s="247">
        <v>0</v>
      </c>
      <c r="C37" s="247">
        <v>0</v>
      </c>
      <c r="D37" s="247"/>
      <c r="E37" s="247">
        <v>131095</v>
      </c>
      <c r="F37" s="247">
        <v>41231</v>
      </c>
      <c r="G37" s="247">
        <v>172326</v>
      </c>
      <c r="H37" s="247">
        <v>172326</v>
      </c>
    </row>
    <row r="38" spans="1:11" ht="12.9" customHeight="1" x14ac:dyDescent="0.2">
      <c r="A38" s="504" t="s">
        <v>583</v>
      </c>
      <c r="B38" s="247">
        <v>0</v>
      </c>
      <c r="C38" s="247">
        <v>0</v>
      </c>
      <c r="D38" s="247"/>
      <c r="E38" s="247">
        <v>95288</v>
      </c>
      <c r="F38" s="247">
        <v>43742</v>
      </c>
      <c r="G38" s="247">
        <v>139030</v>
      </c>
      <c r="H38" s="247">
        <v>139030</v>
      </c>
    </row>
    <row r="39" spans="1:11" ht="12.9" customHeight="1" x14ac:dyDescent="0.2">
      <c r="A39" s="540" t="s">
        <v>327</v>
      </c>
      <c r="B39" s="540"/>
      <c r="C39" s="540"/>
      <c r="J39" s="541" t="s">
        <v>30</v>
      </c>
      <c r="K39" s="541"/>
    </row>
    <row r="40" spans="1:11" ht="12.9" customHeight="1" x14ac:dyDescent="0.2">
      <c r="A40" s="54"/>
      <c r="B40" s="538" t="s">
        <v>325</v>
      </c>
      <c r="C40" s="538"/>
      <c r="D40" s="538"/>
      <c r="E40" s="538"/>
      <c r="F40" s="539"/>
      <c r="G40" s="538" t="s">
        <v>326</v>
      </c>
      <c r="H40" s="538"/>
      <c r="I40" s="538"/>
      <c r="J40" s="538"/>
      <c r="K40" s="539"/>
    </row>
    <row r="41" spans="1:11" ht="12.9" customHeight="1" x14ac:dyDescent="0.2">
      <c r="A41" s="55"/>
      <c r="B41" s="18" t="s">
        <v>33</v>
      </c>
      <c r="C41" s="18" t="s">
        <v>34</v>
      </c>
      <c r="D41" s="18" t="s">
        <v>36</v>
      </c>
      <c r="E41" s="18" t="s">
        <v>37</v>
      </c>
      <c r="F41" s="180" t="s">
        <v>35</v>
      </c>
      <c r="G41" s="18" t="s">
        <v>33</v>
      </c>
      <c r="H41" s="18" t="s">
        <v>34</v>
      </c>
      <c r="I41" s="18" t="s">
        <v>36</v>
      </c>
      <c r="J41" s="18" t="s">
        <v>37</v>
      </c>
      <c r="K41" s="180" t="s">
        <v>35</v>
      </c>
    </row>
    <row r="42" spans="1:11" ht="12.9" customHeight="1" x14ac:dyDescent="0.2">
      <c r="A42" s="504" t="s">
        <v>585</v>
      </c>
      <c r="B42" s="98"/>
      <c r="C42" s="98">
        <v>20904</v>
      </c>
      <c r="D42" s="98">
        <v>254709</v>
      </c>
      <c r="E42" s="98">
        <v>23677</v>
      </c>
      <c r="F42" s="98">
        <v>299290</v>
      </c>
      <c r="G42" s="98"/>
      <c r="H42" s="98"/>
      <c r="I42" s="98"/>
      <c r="J42" s="98"/>
      <c r="K42" s="98">
        <v>0</v>
      </c>
    </row>
    <row r="43" spans="1:11" ht="12.9" customHeight="1" x14ac:dyDescent="0.2">
      <c r="A43" s="504" t="s">
        <v>577</v>
      </c>
      <c r="B43" s="98"/>
      <c r="C43" s="98"/>
      <c r="D43" s="98">
        <v>277325</v>
      </c>
      <c r="E43" s="98">
        <v>33834</v>
      </c>
      <c r="F43" s="98">
        <v>311159</v>
      </c>
      <c r="G43" s="98"/>
      <c r="H43" s="98"/>
      <c r="I43" s="98"/>
      <c r="J43" s="98"/>
      <c r="K43" s="98">
        <v>0</v>
      </c>
    </row>
    <row r="44" spans="1:11" ht="12.9" customHeight="1" x14ac:dyDescent="0.2">
      <c r="A44" s="504" t="s">
        <v>578</v>
      </c>
      <c r="B44" s="98"/>
      <c r="C44" s="98"/>
      <c r="D44" s="98">
        <v>271009</v>
      </c>
      <c r="E44" s="98">
        <v>23973</v>
      </c>
      <c r="F44" s="98">
        <v>294982</v>
      </c>
      <c r="G44" s="98"/>
      <c r="H44" s="98"/>
      <c r="I44" s="98"/>
      <c r="J44" s="98"/>
      <c r="K44" s="98">
        <v>0</v>
      </c>
    </row>
    <row r="45" spans="1:11" ht="12.9" customHeight="1" x14ac:dyDescent="0.2">
      <c r="A45" s="504" t="s">
        <v>579</v>
      </c>
      <c r="B45" s="98"/>
      <c r="C45" s="98"/>
      <c r="D45" s="98">
        <v>244802</v>
      </c>
      <c r="E45" s="98">
        <v>14619</v>
      </c>
      <c r="F45" s="98">
        <v>259421</v>
      </c>
      <c r="G45" s="98"/>
      <c r="H45" s="98">
        <v>175</v>
      </c>
      <c r="I45" s="98">
        <v>4766</v>
      </c>
      <c r="J45" s="98">
        <v>6293</v>
      </c>
      <c r="K45" s="98">
        <v>11234</v>
      </c>
    </row>
    <row r="46" spans="1:11" ht="12.9" customHeight="1" x14ac:dyDescent="0.2">
      <c r="A46" s="504" t="s">
        <v>580</v>
      </c>
      <c r="B46" s="98"/>
      <c r="C46" s="98"/>
      <c r="D46" s="98">
        <v>220069</v>
      </c>
      <c r="E46" s="98">
        <v>19039</v>
      </c>
      <c r="F46" s="98">
        <v>239108</v>
      </c>
      <c r="G46" s="98"/>
      <c r="H46" s="98"/>
      <c r="I46" s="98">
        <v>18445</v>
      </c>
      <c r="J46" s="98">
        <v>13337</v>
      </c>
      <c r="K46" s="98">
        <v>31782</v>
      </c>
    </row>
    <row r="47" spans="1:11" ht="12.9" customHeight="1" x14ac:dyDescent="0.2">
      <c r="A47" s="505" t="s">
        <v>581</v>
      </c>
      <c r="B47" s="280"/>
      <c r="C47" s="280"/>
      <c r="D47" s="280">
        <v>212078</v>
      </c>
      <c r="E47" s="280">
        <v>11550</v>
      </c>
      <c r="F47" s="280">
        <v>223628</v>
      </c>
      <c r="G47" s="280"/>
      <c r="H47" s="280">
        <v>280</v>
      </c>
      <c r="I47" s="280">
        <v>28998</v>
      </c>
      <c r="J47" s="280">
        <v>23308</v>
      </c>
      <c r="K47" s="280">
        <v>52586</v>
      </c>
    </row>
    <row r="48" spans="1:11" ht="12.9" customHeight="1" x14ac:dyDescent="0.2">
      <c r="A48" s="505" t="s">
        <v>582</v>
      </c>
      <c r="B48" s="280"/>
      <c r="C48" s="280"/>
      <c r="D48" s="280">
        <v>102630</v>
      </c>
      <c r="E48" s="280">
        <v>14301</v>
      </c>
      <c r="F48" s="280">
        <v>116931</v>
      </c>
      <c r="G48" s="280"/>
      <c r="H48" s="280"/>
      <c r="I48" s="280">
        <v>28465</v>
      </c>
      <c r="J48" s="280">
        <v>26930</v>
      </c>
      <c r="K48" s="280">
        <v>55395</v>
      </c>
    </row>
    <row r="49" spans="1:11" ht="12.9" customHeight="1" x14ac:dyDescent="0.2">
      <c r="A49" s="505" t="s">
        <v>586</v>
      </c>
      <c r="B49" s="280"/>
      <c r="C49" s="280"/>
      <c r="D49" s="280">
        <v>89773</v>
      </c>
      <c r="E49" s="280">
        <v>36431</v>
      </c>
      <c r="F49" s="280">
        <v>126204</v>
      </c>
      <c r="G49" s="280"/>
      <c r="H49" s="280"/>
      <c r="I49" s="280">
        <v>5515</v>
      </c>
      <c r="J49" s="280">
        <v>7311</v>
      </c>
      <c r="K49" s="280">
        <v>12826</v>
      </c>
    </row>
    <row r="50" spans="1:11" ht="12.9" customHeight="1" x14ac:dyDescent="0.2">
      <c r="A50" s="540" t="s">
        <v>328</v>
      </c>
      <c r="B50" s="540"/>
      <c r="C50" s="540"/>
      <c r="J50" s="541" t="s">
        <v>329</v>
      </c>
      <c r="K50" s="541"/>
    </row>
    <row r="51" spans="1:11" ht="12.9" customHeight="1" x14ac:dyDescent="0.2">
      <c r="A51" s="54"/>
      <c r="B51" s="91" t="s">
        <v>33</v>
      </c>
      <c r="C51" s="175"/>
      <c r="D51" s="91" t="s">
        <v>34</v>
      </c>
      <c r="E51" s="175"/>
      <c r="F51" s="91" t="s">
        <v>36</v>
      </c>
      <c r="G51" s="175"/>
      <c r="H51" s="91" t="s">
        <v>37</v>
      </c>
      <c r="I51" s="175"/>
      <c r="J51" s="91" t="s">
        <v>35</v>
      </c>
      <c r="K51" s="175"/>
    </row>
    <row r="52" spans="1:11" ht="12.9" customHeight="1" x14ac:dyDescent="0.2">
      <c r="A52" s="57"/>
      <c r="B52" s="93"/>
      <c r="C52" s="18" t="s">
        <v>391</v>
      </c>
      <c r="D52" s="93"/>
      <c r="E52" s="18" t="s">
        <v>391</v>
      </c>
      <c r="F52" s="93"/>
      <c r="G52" s="18" t="s">
        <v>391</v>
      </c>
      <c r="H52" s="93"/>
      <c r="I52" s="18" t="s">
        <v>391</v>
      </c>
      <c r="J52" s="93"/>
      <c r="K52" s="18" t="s">
        <v>391</v>
      </c>
    </row>
    <row r="53" spans="1:11" ht="12.9" customHeight="1" x14ac:dyDescent="0.2">
      <c r="A53" s="504" t="s">
        <v>587</v>
      </c>
      <c r="B53" s="96"/>
      <c r="C53" s="98"/>
      <c r="D53" s="96"/>
      <c r="E53" s="98"/>
      <c r="F53" s="96">
        <f t="shared" ref="F53:F58" si="0">SUM(B53:E53)</f>
        <v>0</v>
      </c>
      <c r="G53" s="98"/>
      <c r="H53" s="96"/>
      <c r="I53" s="98"/>
      <c r="J53" s="96">
        <f>B53+D53+F53+H53</f>
        <v>0</v>
      </c>
      <c r="K53" s="98">
        <f>C53+E53+G53+I53</f>
        <v>0</v>
      </c>
    </row>
    <row r="54" spans="1:11" ht="12.9" customHeight="1" x14ac:dyDescent="0.2">
      <c r="A54" s="504" t="s">
        <v>588</v>
      </c>
      <c r="B54" s="96"/>
      <c r="C54" s="98"/>
      <c r="D54" s="96"/>
      <c r="E54" s="98"/>
      <c r="F54" s="96"/>
      <c r="G54" s="98"/>
      <c r="H54" s="96"/>
      <c r="I54" s="98"/>
      <c r="J54" s="96">
        <f t="shared" ref="J54:J59" si="1">B54+D54+F54+H54</f>
        <v>0</v>
      </c>
      <c r="K54" s="98">
        <f t="shared" ref="K54:K59" si="2">C54+E54+G54+I54</f>
        <v>0</v>
      </c>
    </row>
    <row r="55" spans="1:11" ht="12.9" customHeight="1" x14ac:dyDescent="0.2">
      <c r="A55" s="504" t="s">
        <v>589</v>
      </c>
      <c r="B55" s="96"/>
      <c r="C55" s="98"/>
      <c r="D55" s="96"/>
      <c r="E55" s="98"/>
      <c r="F55" s="96"/>
      <c r="G55" s="98"/>
      <c r="H55" s="96"/>
      <c r="I55" s="98"/>
      <c r="J55" s="96">
        <f t="shared" si="1"/>
        <v>0</v>
      </c>
      <c r="K55" s="98">
        <f t="shared" si="2"/>
        <v>0</v>
      </c>
    </row>
    <row r="56" spans="1:11" ht="12.9" customHeight="1" x14ac:dyDescent="0.2">
      <c r="A56" s="504" t="s">
        <v>576</v>
      </c>
      <c r="B56" s="96"/>
      <c r="C56" s="98"/>
      <c r="D56" s="96"/>
      <c r="E56" s="98"/>
      <c r="F56" s="96"/>
      <c r="G56" s="98"/>
      <c r="H56" s="96"/>
      <c r="I56" s="98"/>
      <c r="J56" s="96">
        <f t="shared" si="1"/>
        <v>0</v>
      </c>
      <c r="K56" s="98">
        <f t="shared" si="2"/>
        <v>0</v>
      </c>
    </row>
    <row r="57" spans="1:11" ht="12.9" customHeight="1" x14ac:dyDescent="0.2">
      <c r="A57" s="504" t="s">
        <v>577</v>
      </c>
      <c r="B57" s="96"/>
      <c r="C57" s="98"/>
      <c r="D57" s="96"/>
      <c r="E57" s="98"/>
      <c r="F57" s="96">
        <f t="shared" si="0"/>
        <v>0</v>
      </c>
      <c r="G57" s="98"/>
      <c r="H57" s="96"/>
      <c r="I57" s="98"/>
      <c r="J57" s="96">
        <f t="shared" si="1"/>
        <v>0</v>
      </c>
      <c r="K57" s="98">
        <f t="shared" si="2"/>
        <v>0</v>
      </c>
    </row>
    <row r="58" spans="1:11" ht="12.9" customHeight="1" x14ac:dyDescent="0.2">
      <c r="A58" s="504" t="s">
        <v>590</v>
      </c>
      <c r="B58" s="96"/>
      <c r="C58" s="98"/>
      <c r="D58" s="96"/>
      <c r="E58" s="98"/>
      <c r="F58" s="96">
        <f t="shared" si="0"/>
        <v>0</v>
      </c>
      <c r="G58" s="98"/>
      <c r="H58" s="96"/>
      <c r="I58" s="98"/>
      <c r="J58" s="96">
        <f t="shared" si="1"/>
        <v>0</v>
      </c>
      <c r="K58" s="98">
        <f t="shared" si="2"/>
        <v>0</v>
      </c>
    </row>
    <row r="59" spans="1:11" ht="12.9" customHeight="1" x14ac:dyDescent="0.2">
      <c r="A59" s="504" t="s">
        <v>579</v>
      </c>
      <c r="B59" s="96"/>
      <c r="C59" s="98"/>
      <c r="D59" s="96"/>
      <c r="E59" s="98"/>
      <c r="F59" s="96">
        <f>SUM(B59:E59)</f>
        <v>0</v>
      </c>
      <c r="G59" s="98"/>
      <c r="H59" s="96"/>
      <c r="I59" s="98"/>
      <c r="J59" s="96">
        <f t="shared" si="1"/>
        <v>0</v>
      </c>
      <c r="K59" s="98">
        <f t="shared" si="2"/>
        <v>0</v>
      </c>
    </row>
    <row r="60" spans="1:11" ht="12.9" customHeight="1" x14ac:dyDescent="0.2">
      <c r="A60" s="504" t="s">
        <v>591</v>
      </c>
      <c r="B60" s="96"/>
      <c r="C60" s="98"/>
      <c r="D60" s="96"/>
      <c r="E60" s="98"/>
      <c r="F60" s="96">
        <f>SUM(B60:E60)</f>
        <v>0</v>
      </c>
      <c r="G60" s="98"/>
      <c r="H60" s="96"/>
      <c r="I60" s="98"/>
      <c r="J60" s="96">
        <f>B60+D60+F60+H60</f>
        <v>0</v>
      </c>
      <c r="K60" s="98">
        <f>C60+E60+G60+I60</f>
        <v>0</v>
      </c>
    </row>
    <row r="61" spans="1:11" ht="12.9" customHeight="1" x14ac:dyDescent="0.2">
      <c r="A61" s="505" t="s">
        <v>592</v>
      </c>
      <c r="B61" s="247"/>
      <c r="C61" s="247"/>
      <c r="D61" s="247"/>
      <c r="E61" s="247"/>
      <c r="F61" s="247">
        <f>SUM(B61:E61)</f>
        <v>0</v>
      </c>
      <c r="G61" s="247"/>
      <c r="H61" s="247"/>
      <c r="I61" s="247"/>
      <c r="J61" s="247">
        <f>B61+D61+F61+H61</f>
        <v>0</v>
      </c>
      <c r="K61" s="247">
        <f>C61+E61+G61+I61</f>
        <v>0</v>
      </c>
    </row>
    <row r="62" spans="1:11" ht="12.9" customHeight="1" x14ac:dyDescent="0.2">
      <c r="A62" s="505" t="s">
        <v>593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</row>
    <row r="63" spans="1:11" ht="12.9" customHeight="1" x14ac:dyDescent="0.2">
      <c r="A63" s="505" t="s">
        <v>583</v>
      </c>
      <c r="B63" s="98"/>
      <c r="C63" s="98"/>
      <c r="D63" s="98"/>
      <c r="E63" s="98"/>
      <c r="F63" s="98"/>
      <c r="G63" s="98"/>
      <c r="H63" s="98"/>
      <c r="I63" s="98"/>
      <c r="J63" s="98"/>
      <c r="K63" s="98"/>
    </row>
  </sheetData>
  <mergeCells count="10">
    <mergeCell ref="J39:K39"/>
    <mergeCell ref="J50:K50"/>
    <mergeCell ref="G1:H1"/>
    <mergeCell ref="A1:D1"/>
    <mergeCell ref="A50:C50"/>
    <mergeCell ref="B40:F40"/>
    <mergeCell ref="G40:K40"/>
    <mergeCell ref="A39:C39"/>
    <mergeCell ref="B2:D2"/>
    <mergeCell ref="E2:G2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view="pageBreakPreview" zoomScaleNormal="100" zoomScaleSheetLayoutView="100" workbookViewId="0">
      <pane ySplit="3" topLeftCell="A4" activePane="bottomLeft" state="frozen"/>
      <selection activeCell="L15" sqref="L15"/>
      <selection pane="bottomLeft" activeCell="A4" sqref="A4"/>
    </sheetView>
  </sheetViews>
  <sheetFormatPr defaultColWidth="9" defaultRowHeight="15" customHeight="1" x14ac:dyDescent="0.2"/>
  <cols>
    <col min="1" max="1" width="3" style="398" bestFit="1" customWidth="1"/>
    <col min="2" max="2" width="4.6640625" style="398" bestFit="1" customWidth="1"/>
    <col min="3" max="3" width="14.6640625" style="395" customWidth="1"/>
    <col min="4" max="14" width="6.109375" style="398" customWidth="1"/>
    <col min="15" max="42" width="6.6640625" style="398" customWidth="1"/>
    <col min="43" max="16384" width="9" style="398"/>
  </cols>
  <sheetData>
    <row r="1" spans="1:14" ht="15" customHeight="1" x14ac:dyDescent="0.2">
      <c r="A1" s="560" t="s">
        <v>363</v>
      </c>
      <c r="B1" s="560"/>
      <c r="C1" s="560"/>
      <c r="D1" s="560"/>
      <c r="E1" s="560"/>
      <c r="M1" s="559" t="s">
        <v>276</v>
      </c>
      <c r="N1" s="559"/>
    </row>
    <row r="2" spans="1:14" ht="15" customHeight="1" x14ac:dyDescent="0.2">
      <c r="A2" s="552" t="s">
        <v>173</v>
      </c>
      <c r="B2" s="553"/>
      <c r="C2" s="554"/>
      <c r="D2" s="412" t="s">
        <v>243</v>
      </c>
      <c r="E2" s="412" t="s">
        <v>174</v>
      </c>
      <c r="F2" s="412" t="s">
        <v>244</v>
      </c>
      <c r="G2" s="412" t="s">
        <v>245</v>
      </c>
      <c r="H2" s="412" t="s">
        <v>246</v>
      </c>
      <c r="I2" s="412" t="s">
        <v>247</v>
      </c>
      <c r="J2" s="412" t="s">
        <v>248</v>
      </c>
      <c r="K2" s="412" t="s">
        <v>249</v>
      </c>
      <c r="L2" s="412" t="s">
        <v>250</v>
      </c>
      <c r="M2" s="412" t="s">
        <v>251</v>
      </c>
      <c r="N2" s="412" t="s">
        <v>277</v>
      </c>
    </row>
    <row r="3" spans="1:14" ht="15" customHeight="1" x14ac:dyDescent="0.2">
      <c r="A3" s="555"/>
      <c r="B3" s="556"/>
      <c r="C3" s="557"/>
      <c r="D3" s="420">
        <v>95288</v>
      </c>
      <c r="E3" s="420">
        <v>8123</v>
      </c>
      <c r="F3" s="420">
        <v>42469</v>
      </c>
      <c r="G3" s="420">
        <v>13850</v>
      </c>
      <c r="H3" s="420">
        <v>0</v>
      </c>
      <c r="I3" s="420">
        <v>22410</v>
      </c>
      <c r="J3" s="420">
        <v>0</v>
      </c>
      <c r="K3" s="420">
        <v>0</v>
      </c>
      <c r="L3" s="420">
        <v>2460</v>
      </c>
      <c r="M3" s="420">
        <v>0</v>
      </c>
      <c r="N3" s="420">
        <v>5976</v>
      </c>
    </row>
    <row r="4" spans="1:14" ht="15" customHeight="1" x14ac:dyDescent="0.2">
      <c r="A4" s="517" t="s">
        <v>175</v>
      </c>
      <c r="B4" s="547" t="s">
        <v>176</v>
      </c>
      <c r="C4" s="548"/>
      <c r="D4" s="425">
        <v>0</v>
      </c>
      <c r="E4" s="413">
        <v>0</v>
      </c>
      <c r="F4" s="413">
        <v>0</v>
      </c>
      <c r="G4" s="413">
        <v>0</v>
      </c>
      <c r="H4" s="413">
        <v>0</v>
      </c>
      <c r="I4" s="413">
        <v>0</v>
      </c>
      <c r="J4" s="413">
        <v>0</v>
      </c>
      <c r="K4" s="413">
        <v>0</v>
      </c>
      <c r="L4" s="413">
        <v>0</v>
      </c>
      <c r="M4" s="413">
        <v>0</v>
      </c>
      <c r="N4" s="413">
        <v>0</v>
      </c>
    </row>
    <row r="5" spans="1:14" ht="15" customHeight="1" x14ac:dyDescent="0.2">
      <c r="A5" s="401"/>
      <c r="B5" s="402" t="s">
        <v>239</v>
      </c>
      <c r="C5" s="189" t="s">
        <v>177</v>
      </c>
      <c r="D5" s="425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5" customHeight="1" x14ac:dyDescent="0.2">
      <c r="A6" s="401"/>
      <c r="B6" s="402" t="s">
        <v>178</v>
      </c>
      <c r="C6" s="189" t="s">
        <v>179</v>
      </c>
      <c r="D6" s="425">
        <v>0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</row>
    <row r="7" spans="1:14" ht="15" customHeight="1" x14ac:dyDescent="0.2">
      <c r="A7" s="401"/>
      <c r="B7" s="402" t="s">
        <v>278</v>
      </c>
      <c r="C7" s="189" t="s">
        <v>255</v>
      </c>
      <c r="D7" s="425">
        <v>0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8" spans="1:14" ht="15" customHeight="1" x14ac:dyDescent="0.2">
      <c r="A8" s="401"/>
      <c r="B8" s="403" t="s">
        <v>256</v>
      </c>
      <c r="C8" s="357" t="s">
        <v>84</v>
      </c>
      <c r="D8" s="425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5" customHeight="1" x14ac:dyDescent="0.2">
      <c r="A9" s="404" t="s">
        <v>180</v>
      </c>
      <c r="B9" s="549" t="s">
        <v>181</v>
      </c>
      <c r="C9" s="550"/>
      <c r="D9" s="417">
        <v>24870</v>
      </c>
      <c r="E9" s="417">
        <v>0</v>
      </c>
      <c r="F9" s="417">
        <v>0</v>
      </c>
      <c r="G9" s="417">
        <v>0</v>
      </c>
      <c r="H9" s="417">
        <v>0</v>
      </c>
      <c r="I9" s="417">
        <v>22410</v>
      </c>
      <c r="J9" s="417">
        <v>0</v>
      </c>
      <c r="K9" s="417">
        <v>0</v>
      </c>
      <c r="L9" s="417">
        <v>2460</v>
      </c>
      <c r="M9" s="417">
        <v>0</v>
      </c>
      <c r="N9" s="417">
        <v>0</v>
      </c>
    </row>
    <row r="10" spans="1:14" ht="15" customHeight="1" x14ac:dyDescent="0.2">
      <c r="A10" s="401"/>
      <c r="B10" s="402" t="s">
        <v>182</v>
      </c>
      <c r="C10" s="189" t="s">
        <v>183</v>
      </c>
      <c r="D10" s="413">
        <v>0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/>
    </row>
    <row r="11" spans="1:14" ht="15" customHeight="1" x14ac:dyDescent="0.2">
      <c r="A11" s="401"/>
      <c r="B11" s="402" t="s">
        <v>257</v>
      </c>
      <c r="C11" s="189" t="s">
        <v>108</v>
      </c>
      <c r="D11" s="413">
        <v>0</v>
      </c>
      <c r="E11" s="413"/>
      <c r="F11" s="413"/>
      <c r="G11" s="413"/>
      <c r="H11" s="413"/>
      <c r="I11" s="413"/>
      <c r="J11" s="413"/>
      <c r="K11" s="413"/>
      <c r="L11" s="413"/>
      <c r="M11" s="413"/>
      <c r="N11" s="413"/>
    </row>
    <row r="12" spans="1:14" ht="15" customHeight="1" x14ac:dyDescent="0.2">
      <c r="A12" s="401"/>
      <c r="B12" s="402" t="s">
        <v>184</v>
      </c>
      <c r="C12" s="189" t="s">
        <v>185</v>
      </c>
      <c r="D12" s="413">
        <v>24870</v>
      </c>
      <c r="E12" s="413"/>
      <c r="F12" s="413"/>
      <c r="G12" s="413"/>
      <c r="H12" s="413"/>
      <c r="I12" s="413">
        <v>22410</v>
      </c>
      <c r="J12" s="413"/>
      <c r="K12" s="413"/>
      <c r="L12" s="413">
        <v>2460</v>
      </c>
      <c r="M12" s="413"/>
      <c r="N12" s="413"/>
    </row>
    <row r="13" spans="1:14" ht="15" customHeight="1" x14ac:dyDescent="0.2">
      <c r="A13" s="405"/>
      <c r="B13" s="403" t="s">
        <v>321</v>
      </c>
      <c r="C13" s="406" t="s">
        <v>311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5" customHeight="1" x14ac:dyDescent="0.2">
      <c r="A14" s="401" t="s">
        <v>186</v>
      </c>
      <c r="B14" s="547" t="s">
        <v>187</v>
      </c>
      <c r="C14" s="548"/>
      <c r="D14" s="417">
        <v>35573</v>
      </c>
      <c r="E14" s="417">
        <v>8123</v>
      </c>
      <c r="F14" s="417">
        <v>13600</v>
      </c>
      <c r="G14" s="417">
        <v>13850</v>
      </c>
      <c r="H14" s="417">
        <v>0</v>
      </c>
      <c r="I14" s="417">
        <v>0</v>
      </c>
      <c r="J14" s="417">
        <v>0</v>
      </c>
      <c r="K14" s="417">
        <v>0</v>
      </c>
      <c r="L14" s="417">
        <v>0</v>
      </c>
      <c r="M14" s="417">
        <v>0</v>
      </c>
      <c r="N14" s="417">
        <v>0</v>
      </c>
    </row>
    <row r="15" spans="1:14" ht="15" customHeight="1" x14ac:dyDescent="0.2">
      <c r="A15" s="401"/>
      <c r="B15" s="402" t="s">
        <v>279</v>
      </c>
      <c r="C15" s="189" t="s">
        <v>125</v>
      </c>
      <c r="D15" s="413">
        <v>0</v>
      </c>
      <c r="E15" s="413"/>
      <c r="F15" s="413"/>
      <c r="G15" s="413"/>
      <c r="H15" s="413"/>
      <c r="I15" s="413"/>
      <c r="J15" s="413"/>
      <c r="K15" s="413"/>
      <c r="L15" s="413"/>
      <c r="M15" s="413"/>
      <c r="N15" s="413"/>
    </row>
    <row r="16" spans="1:14" ht="15" customHeight="1" x14ac:dyDescent="0.2">
      <c r="A16" s="401"/>
      <c r="B16" s="402" t="s">
        <v>280</v>
      </c>
      <c r="C16" s="189" t="s">
        <v>260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245"/>
    </row>
    <row r="17" spans="1:14" ht="15" customHeight="1" x14ac:dyDescent="0.2">
      <c r="A17" s="401"/>
      <c r="B17" s="402" t="s">
        <v>188</v>
      </c>
      <c r="C17" s="189" t="s">
        <v>261</v>
      </c>
      <c r="D17" s="413">
        <v>3800</v>
      </c>
      <c r="E17" s="413"/>
      <c r="F17" s="413">
        <v>3800</v>
      </c>
      <c r="G17" s="413"/>
      <c r="H17" s="413"/>
      <c r="I17" s="413"/>
      <c r="J17" s="413"/>
      <c r="K17" s="413"/>
      <c r="L17" s="413"/>
      <c r="M17" s="413"/>
      <c r="N17" s="413"/>
    </row>
    <row r="18" spans="1:14" ht="15" customHeight="1" x14ac:dyDescent="0.2">
      <c r="A18" s="401"/>
      <c r="B18" s="402" t="s">
        <v>262</v>
      </c>
      <c r="C18" s="189" t="s">
        <v>136</v>
      </c>
      <c r="D18" s="413">
        <v>0</v>
      </c>
      <c r="E18" s="413"/>
      <c r="F18" s="413"/>
      <c r="G18" s="413"/>
      <c r="H18" s="413"/>
      <c r="I18" s="413"/>
      <c r="J18" s="413"/>
      <c r="K18" s="413"/>
      <c r="L18" s="413"/>
      <c r="M18" s="413"/>
      <c r="N18" s="413"/>
    </row>
    <row r="19" spans="1:14" ht="15" customHeight="1" x14ac:dyDescent="0.2">
      <c r="A19" s="401"/>
      <c r="B19" s="402" t="s">
        <v>189</v>
      </c>
      <c r="C19" s="189" t="s">
        <v>190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5" customHeight="1" x14ac:dyDescent="0.2">
      <c r="A20" s="401"/>
      <c r="B20" s="402" t="s">
        <v>191</v>
      </c>
      <c r="C20" s="189" t="s">
        <v>192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5" customHeight="1" x14ac:dyDescent="0.2">
      <c r="A21" s="405"/>
      <c r="B21" s="403" t="s">
        <v>193</v>
      </c>
      <c r="C21" s="357" t="s">
        <v>281</v>
      </c>
      <c r="D21" s="413">
        <v>31773</v>
      </c>
      <c r="E21" s="413">
        <v>8123</v>
      </c>
      <c r="F21" s="413">
        <v>9800</v>
      </c>
      <c r="G21" s="413">
        <v>13850</v>
      </c>
      <c r="H21" s="413"/>
      <c r="I21" s="413"/>
      <c r="J21" s="413"/>
      <c r="K21" s="413"/>
      <c r="L21" s="413"/>
      <c r="M21" s="413"/>
      <c r="N21" s="413"/>
    </row>
    <row r="22" spans="1:14" ht="15" customHeight="1" x14ac:dyDescent="0.2">
      <c r="A22" s="401" t="s">
        <v>194</v>
      </c>
      <c r="B22" s="549" t="s">
        <v>195</v>
      </c>
      <c r="C22" s="550"/>
      <c r="D22" s="417">
        <v>28869</v>
      </c>
      <c r="E22" s="417">
        <v>0</v>
      </c>
      <c r="F22" s="417">
        <v>28869</v>
      </c>
      <c r="G22" s="417">
        <v>0</v>
      </c>
      <c r="H22" s="417">
        <v>0</v>
      </c>
      <c r="I22" s="417">
        <v>0</v>
      </c>
      <c r="J22" s="417">
        <v>0</v>
      </c>
      <c r="K22" s="417">
        <v>0</v>
      </c>
      <c r="L22" s="417">
        <v>0</v>
      </c>
      <c r="M22" s="417">
        <v>0</v>
      </c>
      <c r="N22" s="417">
        <v>0</v>
      </c>
    </row>
    <row r="23" spans="1:14" ht="15" customHeight="1" x14ac:dyDescent="0.2">
      <c r="A23" s="401"/>
      <c r="B23" s="402" t="s">
        <v>196</v>
      </c>
      <c r="C23" s="189" t="s">
        <v>197</v>
      </c>
      <c r="D23" s="413">
        <v>0</v>
      </c>
      <c r="E23" s="413"/>
      <c r="F23" s="413"/>
      <c r="G23" s="413"/>
      <c r="H23" s="413"/>
      <c r="I23" s="413"/>
      <c r="J23" s="413"/>
      <c r="K23" s="413"/>
      <c r="L23" s="413"/>
      <c r="M23" s="413"/>
      <c r="N23" s="413"/>
    </row>
    <row r="24" spans="1:14" ht="15" customHeight="1" x14ac:dyDescent="0.2">
      <c r="A24" s="401"/>
      <c r="B24" s="402" t="s">
        <v>282</v>
      </c>
      <c r="C24" s="189" t="s">
        <v>78</v>
      </c>
      <c r="D24" s="413">
        <v>0</v>
      </c>
      <c r="E24" s="413"/>
      <c r="F24" s="413"/>
      <c r="G24" s="413"/>
      <c r="H24" s="413"/>
      <c r="I24" s="413"/>
      <c r="J24" s="413"/>
      <c r="K24" s="413"/>
      <c r="L24" s="413"/>
      <c r="M24" s="413"/>
      <c r="N24" s="413"/>
    </row>
    <row r="25" spans="1:14" ht="15" customHeight="1" x14ac:dyDescent="0.2">
      <c r="A25" s="401"/>
      <c r="B25" s="402" t="s">
        <v>198</v>
      </c>
      <c r="C25" s="189" t="s">
        <v>199</v>
      </c>
      <c r="D25" s="413">
        <v>0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</row>
    <row r="26" spans="1:14" ht="15" customHeight="1" x14ac:dyDescent="0.2">
      <c r="A26" s="401"/>
      <c r="B26" s="402" t="s">
        <v>200</v>
      </c>
      <c r="C26" s="189" t="s">
        <v>201</v>
      </c>
      <c r="D26" s="413">
        <v>0</v>
      </c>
      <c r="E26" s="413"/>
      <c r="F26" s="413"/>
      <c r="G26" s="413"/>
      <c r="H26" s="413"/>
      <c r="I26" s="413"/>
      <c r="J26" s="413"/>
      <c r="K26" s="413"/>
      <c r="L26" s="413"/>
      <c r="M26" s="413"/>
      <c r="N26" s="413"/>
    </row>
    <row r="27" spans="1:14" ht="15" customHeight="1" x14ac:dyDescent="0.2">
      <c r="A27" s="401"/>
      <c r="B27" s="402" t="s">
        <v>496</v>
      </c>
      <c r="C27" s="189" t="s">
        <v>392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5" customHeight="1" x14ac:dyDescent="0.2">
      <c r="A28" s="401"/>
      <c r="B28" s="402" t="s">
        <v>283</v>
      </c>
      <c r="C28" s="189" t="s">
        <v>45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5" customHeight="1" x14ac:dyDescent="0.2">
      <c r="A29" s="401"/>
      <c r="B29" s="402" t="s">
        <v>202</v>
      </c>
      <c r="C29" s="407" t="s">
        <v>203</v>
      </c>
      <c r="D29" s="413">
        <v>28869</v>
      </c>
      <c r="E29" s="413"/>
      <c r="F29" s="413">
        <v>28869</v>
      </c>
      <c r="G29" s="413"/>
      <c r="H29" s="413"/>
      <c r="I29" s="413"/>
      <c r="J29" s="413"/>
      <c r="K29" s="413"/>
      <c r="L29" s="413"/>
      <c r="M29" s="413"/>
      <c r="N29" s="413"/>
    </row>
    <row r="30" spans="1:14" ht="15" customHeight="1" x14ac:dyDescent="0.2">
      <c r="A30" s="401"/>
      <c r="B30" s="402" t="s">
        <v>266</v>
      </c>
      <c r="C30" s="407" t="s">
        <v>267</v>
      </c>
      <c r="D30" s="413">
        <v>0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5" customHeight="1" x14ac:dyDescent="0.2">
      <c r="A31" s="405"/>
      <c r="B31" s="403" t="s">
        <v>268</v>
      </c>
      <c r="C31" s="357" t="s">
        <v>269</v>
      </c>
      <c r="D31" s="420">
        <v>0</v>
      </c>
      <c r="E31" s="420"/>
      <c r="F31" s="420"/>
      <c r="G31" s="420"/>
      <c r="H31" s="420"/>
      <c r="I31" s="420"/>
      <c r="J31" s="420"/>
      <c r="K31" s="420"/>
      <c r="L31" s="420"/>
      <c r="M31" s="420"/>
      <c r="N31" s="420"/>
    </row>
    <row r="32" spans="1:14" ht="15" customHeight="1" x14ac:dyDescent="0.2">
      <c r="A32" s="401" t="s">
        <v>204</v>
      </c>
      <c r="B32" s="549" t="s">
        <v>205</v>
      </c>
      <c r="C32" s="550"/>
      <c r="D32" s="413">
        <v>1856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0</v>
      </c>
      <c r="M32" s="413">
        <v>0</v>
      </c>
      <c r="N32" s="413">
        <v>1856</v>
      </c>
    </row>
    <row r="33" spans="1:14" ht="15" customHeight="1" x14ac:dyDescent="0.2">
      <c r="A33" s="401"/>
      <c r="B33" s="402" t="s">
        <v>206</v>
      </c>
      <c r="C33" s="189" t="s">
        <v>207</v>
      </c>
      <c r="D33" s="413">
        <v>0</v>
      </c>
      <c r="E33" s="413"/>
      <c r="F33" s="413"/>
      <c r="G33" s="413"/>
      <c r="H33" s="413"/>
      <c r="I33" s="413"/>
      <c r="J33" s="413"/>
      <c r="K33" s="413"/>
      <c r="L33" s="413"/>
      <c r="M33" s="413"/>
      <c r="N33" s="413"/>
    </row>
    <row r="34" spans="1:14" ht="15" customHeight="1" x14ac:dyDescent="0.2">
      <c r="A34" s="401"/>
      <c r="B34" s="402" t="s">
        <v>208</v>
      </c>
      <c r="C34" s="189" t="s">
        <v>209</v>
      </c>
      <c r="D34" s="413">
        <v>0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5" customHeight="1" x14ac:dyDescent="0.2">
      <c r="A35" s="401"/>
      <c r="B35" s="402" t="s">
        <v>210</v>
      </c>
      <c r="C35" s="189" t="s">
        <v>211</v>
      </c>
      <c r="D35" s="413">
        <v>1856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>
        <v>1856</v>
      </c>
    </row>
    <row r="36" spans="1:14" ht="15" customHeight="1" x14ac:dyDescent="0.2">
      <c r="A36" s="401"/>
      <c r="B36" s="402" t="s">
        <v>270</v>
      </c>
      <c r="C36" s="189" t="s">
        <v>271</v>
      </c>
      <c r="D36" s="413">
        <v>0</v>
      </c>
      <c r="E36" s="413"/>
      <c r="F36" s="413"/>
      <c r="G36" s="413"/>
      <c r="H36" s="413"/>
      <c r="I36" s="413"/>
      <c r="J36" s="413"/>
      <c r="K36" s="413"/>
      <c r="L36" s="413"/>
      <c r="M36" s="413"/>
      <c r="N36" s="413"/>
    </row>
    <row r="37" spans="1:14" ht="15" customHeight="1" x14ac:dyDescent="0.2">
      <c r="A37" s="401"/>
      <c r="B37" s="402" t="s">
        <v>212</v>
      </c>
      <c r="C37" s="189" t="s">
        <v>213</v>
      </c>
      <c r="D37" s="413">
        <v>0</v>
      </c>
      <c r="E37" s="413"/>
      <c r="F37" s="413"/>
      <c r="G37" s="413"/>
      <c r="H37" s="413"/>
      <c r="I37" s="413"/>
      <c r="J37" s="413"/>
      <c r="K37" s="413"/>
      <c r="L37" s="413"/>
      <c r="M37" s="413"/>
      <c r="N37" s="413"/>
    </row>
    <row r="38" spans="1:14" ht="16.8" x14ac:dyDescent="0.2">
      <c r="A38" s="405"/>
      <c r="B38" s="403" t="s">
        <v>214</v>
      </c>
      <c r="C38" s="408" t="s">
        <v>546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5" customHeight="1" x14ac:dyDescent="0.2">
      <c r="A39" s="401" t="s">
        <v>215</v>
      </c>
      <c r="B39" s="549" t="s">
        <v>216</v>
      </c>
      <c r="C39" s="550"/>
      <c r="D39" s="417">
        <v>4120</v>
      </c>
      <c r="E39" s="417">
        <v>0</v>
      </c>
      <c r="F39" s="417">
        <v>0</v>
      </c>
      <c r="G39" s="417">
        <v>0</v>
      </c>
      <c r="H39" s="417">
        <v>0</v>
      </c>
      <c r="I39" s="417">
        <v>0</v>
      </c>
      <c r="J39" s="417">
        <v>0</v>
      </c>
      <c r="K39" s="417">
        <v>0</v>
      </c>
      <c r="L39" s="417">
        <v>0</v>
      </c>
      <c r="M39" s="417">
        <v>0</v>
      </c>
      <c r="N39" s="417">
        <v>4120</v>
      </c>
    </row>
    <row r="40" spans="1:14" ht="15" customHeight="1" x14ac:dyDescent="0.2">
      <c r="A40" s="401"/>
      <c r="B40" s="402" t="s">
        <v>434</v>
      </c>
      <c r="C40" s="394" t="s">
        <v>427</v>
      </c>
      <c r="D40" s="413">
        <v>0</v>
      </c>
      <c r="E40" s="413"/>
      <c r="F40" s="413"/>
      <c r="G40" s="413"/>
      <c r="H40" s="413"/>
      <c r="I40" s="413"/>
      <c r="J40" s="413"/>
      <c r="K40" s="413"/>
      <c r="L40" s="413"/>
      <c r="M40" s="413"/>
      <c r="N40" s="413"/>
    </row>
    <row r="41" spans="1:14" ht="15" customHeight="1" x14ac:dyDescent="0.2">
      <c r="A41" s="401"/>
      <c r="B41" s="402" t="s">
        <v>217</v>
      </c>
      <c r="C41" s="189" t="s">
        <v>218</v>
      </c>
      <c r="D41" s="413">
        <v>4120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>
        <v>4120</v>
      </c>
    </row>
    <row r="42" spans="1:14" ht="15" customHeight="1" x14ac:dyDescent="0.2">
      <c r="A42" s="405"/>
      <c r="B42" s="403" t="s">
        <v>219</v>
      </c>
      <c r="C42" s="357" t="s">
        <v>220</v>
      </c>
      <c r="D42" s="413">
        <v>0</v>
      </c>
      <c r="E42" s="413"/>
      <c r="F42" s="413"/>
      <c r="G42" s="413"/>
      <c r="H42" s="413"/>
      <c r="I42" s="413"/>
      <c r="J42" s="413"/>
      <c r="K42" s="413"/>
      <c r="L42" s="413"/>
      <c r="M42" s="413"/>
      <c r="N42" s="413"/>
    </row>
    <row r="43" spans="1:14" ht="15" customHeight="1" x14ac:dyDescent="0.2">
      <c r="A43" s="401" t="s">
        <v>221</v>
      </c>
      <c r="B43" s="549" t="s">
        <v>222</v>
      </c>
      <c r="C43" s="550"/>
      <c r="D43" s="417">
        <v>0</v>
      </c>
      <c r="E43" s="417">
        <v>0</v>
      </c>
      <c r="F43" s="417">
        <v>0</v>
      </c>
      <c r="G43" s="417">
        <v>0</v>
      </c>
      <c r="H43" s="417">
        <v>0</v>
      </c>
      <c r="I43" s="417">
        <v>0</v>
      </c>
      <c r="J43" s="417">
        <v>0</v>
      </c>
      <c r="K43" s="417">
        <v>0</v>
      </c>
      <c r="L43" s="417">
        <v>0</v>
      </c>
      <c r="M43" s="417">
        <v>0</v>
      </c>
      <c r="N43" s="417">
        <v>0</v>
      </c>
    </row>
    <row r="44" spans="1:14" ht="15" customHeight="1" x14ac:dyDescent="0.2">
      <c r="A44" s="401"/>
      <c r="B44" s="402" t="s">
        <v>272</v>
      </c>
      <c r="C44" s="189" t="s">
        <v>273</v>
      </c>
      <c r="D44" s="413">
        <v>0</v>
      </c>
      <c r="E44" s="413"/>
      <c r="F44" s="413"/>
      <c r="G44" s="413"/>
      <c r="H44" s="413"/>
      <c r="I44" s="413"/>
      <c r="J44" s="413"/>
      <c r="K44" s="413"/>
      <c r="L44" s="413"/>
      <c r="M44" s="413"/>
      <c r="N44" s="413"/>
    </row>
    <row r="45" spans="1:14" ht="15" customHeight="1" x14ac:dyDescent="0.2">
      <c r="A45" s="401"/>
      <c r="B45" s="402" t="s">
        <v>223</v>
      </c>
      <c r="C45" s="189" t="s">
        <v>224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5" customHeight="1" x14ac:dyDescent="0.2">
      <c r="A46" s="401"/>
      <c r="B46" s="402" t="s">
        <v>225</v>
      </c>
      <c r="C46" s="189" t="s">
        <v>226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5" customHeight="1" x14ac:dyDescent="0.2">
      <c r="A47" s="401"/>
      <c r="B47" s="402" t="s">
        <v>227</v>
      </c>
      <c r="C47" s="189" t="s">
        <v>228</v>
      </c>
      <c r="D47" s="413">
        <v>0</v>
      </c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  <row r="48" spans="1:14" ht="15" customHeight="1" x14ac:dyDescent="0.2">
      <c r="A48" s="404" t="s">
        <v>229</v>
      </c>
      <c r="B48" s="549" t="s">
        <v>230</v>
      </c>
      <c r="C48" s="550"/>
      <c r="D48" s="417">
        <v>0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0</v>
      </c>
      <c r="M48" s="417">
        <v>0</v>
      </c>
      <c r="N48" s="417">
        <v>0</v>
      </c>
    </row>
    <row r="49" spans="1:14" ht="15" customHeight="1" x14ac:dyDescent="0.2">
      <c r="A49" s="401"/>
      <c r="B49" s="402" t="s">
        <v>231</v>
      </c>
      <c r="C49" s="189" t="s">
        <v>232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5" customHeight="1" x14ac:dyDescent="0.2">
      <c r="A50" s="401"/>
      <c r="B50" s="402" t="s">
        <v>274</v>
      </c>
      <c r="C50" s="189" t="s">
        <v>473</v>
      </c>
      <c r="D50" s="413">
        <v>0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</row>
    <row r="51" spans="1:14" ht="15" customHeight="1" x14ac:dyDescent="0.2">
      <c r="A51" s="401"/>
      <c r="B51" s="402" t="s">
        <v>233</v>
      </c>
      <c r="C51" s="189" t="s">
        <v>234</v>
      </c>
      <c r="D51" s="413">
        <v>0</v>
      </c>
      <c r="E51" s="413"/>
      <c r="F51" s="413"/>
      <c r="G51" s="413"/>
      <c r="H51" s="413"/>
      <c r="I51" s="413"/>
      <c r="J51" s="413"/>
      <c r="K51" s="413"/>
      <c r="L51" s="413"/>
      <c r="M51" s="413"/>
      <c r="N51" s="413"/>
    </row>
    <row r="52" spans="1:14" ht="15" customHeight="1" x14ac:dyDescent="0.2">
      <c r="A52" s="401"/>
      <c r="B52" s="402" t="s">
        <v>406</v>
      </c>
      <c r="C52" s="189" t="s">
        <v>394</v>
      </c>
      <c r="D52" s="413">
        <v>0</v>
      </c>
      <c r="E52" s="413"/>
      <c r="F52" s="413"/>
      <c r="G52" s="413"/>
      <c r="H52" s="413"/>
      <c r="I52" s="413"/>
      <c r="J52" s="413"/>
      <c r="K52" s="413"/>
      <c r="L52" s="413"/>
      <c r="M52" s="413"/>
      <c r="N52" s="413"/>
    </row>
    <row r="53" spans="1:14" ht="15" customHeight="1" x14ac:dyDescent="0.2">
      <c r="A53" s="401"/>
      <c r="B53" s="402" t="s">
        <v>514</v>
      </c>
      <c r="C53" s="414" t="s">
        <v>515</v>
      </c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5" customHeight="1" x14ac:dyDescent="0.2">
      <c r="A54" s="401"/>
      <c r="B54" s="402" t="s">
        <v>498</v>
      </c>
      <c r="C54" s="189" t="s">
        <v>446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5" customHeight="1" x14ac:dyDescent="0.2">
      <c r="A55" s="401"/>
      <c r="B55" s="402" t="s">
        <v>275</v>
      </c>
      <c r="C55" s="189" t="s">
        <v>138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5" customHeight="1" x14ac:dyDescent="0.2">
      <c r="A56" s="404" t="s">
        <v>235</v>
      </c>
      <c r="B56" s="549" t="s">
        <v>236</v>
      </c>
      <c r="C56" s="550"/>
      <c r="D56" s="417">
        <v>0</v>
      </c>
      <c r="E56" s="417">
        <v>0</v>
      </c>
      <c r="F56" s="417">
        <v>0</v>
      </c>
      <c r="G56" s="417">
        <v>0</v>
      </c>
      <c r="H56" s="417">
        <v>0</v>
      </c>
      <c r="I56" s="417">
        <v>0</v>
      </c>
      <c r="J56" s="417">
        <v>0</v>
      </c>
      <c r="K56" s="417">
        <v>0</v>
      </c>
      <c r="L56" s="417">
        <v>0</v>
      </c>
      <c r="M56" s="417">
        <v>0</v>
      </c>
      <c r="N56" s="417">
        <v>0</v>
      </c>
    </row>
    <row r="57" spans="1:14" ht="15" customHeight="1" x14ac:dyDescent="0.2">
      <c r="A57" s="405"/>
      <c r="B57" s="403" t="s">
        <v>237</v>
      </c>
      <c r="C57" s="357" t="s">
        <v>238</v>
      </c>
      <c r="D57" s="420">
        <v>0</v>
      </c>
      <c r="E57" s="426"/>
      <c r="F57" s="420"/>
      <c r="G57" s="420"/>
      <c r="H57" s="420"/>
      <c r="I57" s="420"/>
      <c r="J57" s="420"/>
      <c r="K57" s="420"/>
      <c r="L57" s="420"/>
      <c r="M57" s="420"/>
      <c r="N57" s="420"/>
    </row>
  </sheetData>
  <mergeCells count="12">
    <mergeCell ref="B14:C14"/>
    <mergeCell ref="A2:C3"/>
    <mergeCell ref="B56:C56"/>
    <mergeCell ref="B48:C48"/>
    <mergeCell ref="M1:N1"/>
    <mergeCell ref="B32:C32"/>
    <mergeCell ref="B39:C39"/>
    <mergeCell ref="B43:C43"/>
    <mergeCell ref="A1:E1"/>
    <mergeCell ref="B22:C22"/>
    <mergeCell ref="B4:C4"/>
    <mergeCell ref="B9:C9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view="pageBreakPreview" zoomScaleNormal="100" zoomScaleSheetLayoutView="100" workbookViewId="0">
      <selection sqref="A1:F1"/>
    </sheetView>
  </sheetViews>
  <sheetFormatPr defaultColWidth="9" defaultRowHeight="13.5" customHeight="1" x14ac:dyDescent="0.2"/>
  <cols>
    <col min="1" max="1" width="3" style="398" bestFit="1" customWidth="1"/>
    <col min="2" max="2" width="4.6640625" style="398" bestFit="1" customWidth="1"/>
    <col min="3" max="3" width="14.6640625" style="424" customWidth="1"/>
    <col min="4" max="14" width="6.109375" style="398" customWidth="1"/>
    <col min="15" max="44" width="6.6640625" style="398" customWidth="1"/>
    <col min="45" max="16384" width="9" style="398"/>
  </cols>
  <sheetData>
    <row r="1" spans="1:14" ht="13.5" customHeight="1" x14ac:dyDescent="0.2">
      <c r="A1" s="561" t="s">
        <v>364</v>
      </c>
      <c r="B1" s="561"/>
      <c r="C1" s="561"/>
      <c r="D1" s="561"/>
      <c r="E1" s="561"/>
      <c r="F1" s="561"/>
      <c r="M1" s="559" t="s">
        <v>240</v>
      </c>
      <c r="N1" s="559"/>
    </row>
    <row r="2" spans="1:14" ht="13.5" customHeight="1" x14ac:dyDescent="0.2">
      <c r="A2" s="396"/>
      <c r="B2" s="397"/>
      <c r="C2" s="411"/>
      <c r="D2" s="412" t="s">
        <v>243</v>
      </c>
      <c r="E2" s="412" t="s">
        <v>174</v>
      </c>
      <c r="F2" s="412" t="s">
        <v>244</v>
      </c>
      <c r="G2" s="412" t="s">
        <v>245</v>
      </c>
      <c r="H2" s="412" t="s">
        <v>246</v>
      </c>
      <c r="I2" s="412" t="s">
        <v>287</v>
      </c>
      <c r="J2" s="412" t="s">
        <v>288</v>
      </c>
      <c r="K2" s="412" t="s">
        <v>289</v>
      </c>
      <c r="L2" s="412" t="s">
        <v>290</v>
      </c>
      <c r="M2" s="412" t="s">
        <v>291</v>
      </c>
      <c r="N2" s="412" t="s">
        <v>292</v>
      </c>
    </row>
    <row r="3" spans="1:14" s="395" customFormat="1" ht="13.5" customHeight="1" x14ac:dyDescent="0.2">
      <c r="A3" s="555"/>
      <c r="B3" s="556"/>
      <c r="C3" s="557"/>
      <c r="D3" s="399">
        <v>43742</v>
      </c>
      <c r="E3" s="399">
        <v>1881</v>
      </c>
      <c r="F3" s="399">
        <v>4000</v>
      </c>
      <c r="G3" s="399">
        <v>19779</v>
      </c>
      <c r="H3" s="399">
        <v>0</v>
      </c>
      <c r="I3" s="399">
        <v>0</v>
      </c>
      <c r="J3" s="399">
        <v>0</v>
      </c>
      <c r="K3" s="399">
        <v>0</v>
      </c>
      <c r="L3" s="399">
        <v>0</v>
      </c>
      <c r="M3" s="399">
        <v>6716</v>
      </c>
      <c r="N3" s="399">
        <v>11366</v>
      </c>
    </row>
    <row r="4" spans="1:14" ht="13.5" customHeight="1" x14ac:dyDescent="0.2">
      <c r="A4" s="401" t="s">
        <v>175</v>
      </c>
      <c r="B4" s="547" t="s">
        <v>176</v>
      </c>
      <c r="C4" s="548"/>
      <c r="D4" s="413">
        <v>11366</v>
      </c>
      <c r="E4" s="413">
        <v>0</v>
      </c>
      <c r="F4" s="413">
        <v>0</v>
      </c>
      <c r="G4" s="413">
        <v>0</v>
      </c>
      <c r="H4" s="413">
        <v>0</v>
      </c>
      <c r="I4" s="413">
        <v>0</v>
      </c>
      <c r="J4" s="413">
        <v>0</v>
      </c>
      <c r="K4" s="413">
        <v>0</v>
      </c>
      <c r="L4" s="413">
        <v>0</v>
      </c>
      <c r="M4" s="413">
        <v>0</v>
      </c>
      <c r="N4" s="413">
        <v>11366</v>
      </c>
    </row>
    <row r="5" spans="1:14" ht="13.5" customHeight="1" x14ac:dyDescent="0.2">
      <c r="A5" s="401"/>
      <c r="B5" s="402" t="s">
        <v>239</v>
      </c>
      <c r="C5" s="414" t="s">
        <v>177</v>
      </c>
      <c r="D5" s="413">
        <v>0</v>
      </c>
      <c r="E5" s="413"/>
      <c r="F5" s="413"/>
      <c r="G5" s="413"/>
      <c r="H5" s="413"/>
      <c r="I5" s="413"/>
      <c r="J5" s="413"/>
      <c r="K5" s="413"/>
      <c r="L5" s="413"/>
      <c r="M5" s="413"/>
      <c r="N5" s="413"/>
    </row>
    <row r="6" spans="1:14" ht="13.5" customHeight="1" x14ac:dyDescent="0.2">
      <c r="A6" s="401"/>
      <c r="B6" s="402" t="s">
        <v>178</v>
      </c>
      <c r="C6" s="414" t="s">
        <v>179</v>
      </c>
      <c r="D6" s="413">
        <v>0</v>
      </c>
      <c r="E6" s="413"/>
      <c r="F6" s="413"/>
      <c r="G6" s="413"/>
      <c r="H6" s="413"/>
      <c r="I6" s="413"/>
      <c r="J6" s="413"/>
      <c r="K6" s="413"/>
      <c r="L6" s="413"/>
      <c r="M6" s="413"/>
      <c r="N6" s="413"/>
    </row>
    <row r="7" spans="1:14" ht="13.5" customHeight="1" x14ac:dyDescent="0.2">
      <c r="A7" s="401"/>
      <c r="B7" s="402" t="s">
        <v>293</v>
      </c>
      <c r="C7" s="414" t="s">
        <v>255</v>
      </c>
      <c r="D7" s="413">
        <v>0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</row>
    <row r="8" spans="1:14" ht="13.5" customHeight="1" x14ac:dyDescent="0.2">
      <c r="A8" s="401"/>
      <c r="B8" s="402" t="s">
        <v>598</v>
      </c>
      <c r="C8" s="414" t="s">
        <v>424</v>
      </c>
      <c r="D8" s="413">
        <v>0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3.5" customHeight="1" x14ac:dyDescent="0.2">
      <c r="A9" s="401"/>
      <c r="B9" s="402" t="s">
        <v>256</v>
      </c>
      <c r="C9" s="414" t="s">
        <v>84</v>
      </c>
      <c r="D9" s="413">
        <v>0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</row>
    <row r="10" spans="1:14" ht="13.5" customHeight="1" x14ac:dyDescent="0.2">
      <c r="A10" s="401"/>
      <c r="B10" s="415" t="s">
        <v>297</v>
      </c>
      <c r="C10" s="416" t="s">
        <v>298</v>
      </c>
      <c r="D10" s="413">
        <v>11366</v>
      </c>
      <c r="E10" s="413"/>
      <c r="F10" s="413"/>
      <c r="G10" s="413"/>
      <c r="H10" s="413"/>
      <c r="I10" s="413"/>
      <c r="J10" s="413"/>
      <c r="K10" s="413"/>
      <c r="L10" s="413"/>
      <c r="M10" s="413"/>
      <c r="N10" s="413">
        <v>11366</v>
      </c>
    </row>
    <row r="11" spans="1:14" ht="13.5" customHeight="1" x14ac:dyDescent="0.2">
      <c r="A11" s="404" t="s">
        <v>180</v>
      </c>
      <c r="B11" s="549" t="s">
        <v>181</v>
      </c>
      <c r="C11" s="550"/>
      <c r="D11" s="417">
        <v>0</v>
      </c>
      <c r="E11" s="417">
        <v>0</v>
      </c>
      <c r="F11" s="417">
        <v>0</v>
      </c>
      <c r="G11" s="417">
        <v>0</v>
      </c>
      <c r="H11" s="417">
        <v>0</v>
      </c>
      <c r="I11" s="417">
        <v>0</v>
      </c>
      <c r="J11" s="417">
        <v>0</v>
      </c>
      <c r="K11" s="417">
        <v>0</v>
      </c>
      <c r="L11" s="417">
        <v>0</v>
      </c>
      <c r="M11" s="417">
        <v>0</v>
      </c>
      <c r="N11" s="417">
        <v>0</v>
      </c>
    </row>
    <row r="12" spans="1:14" ht="13.5" customHeight="1" x14ac:dyDescent="0.2">
      <c r="A12" s="401"/>
      <c r="B12" s="402" t="s">
        <v>182</v>
      </c>
      <c r="C12" s="414" t="s">
        <v>183</v>
      </c>
      <c r="D12" s="413">
        <v>0</v>
      </c>
      <c r="E12" s="413"/>
      <c r="F12" s="413"/>
      <c r="G12" s="413"/>
      <c r="H12" s="413"/>
      <c r="I12" s="413"/>
      <c r="J12" s="413"/>
      <c r="K12" s="413"/>
      <c r="L12" s="413"/>
      <c r="M12" s="413"/>
      <c r="N12" s="413"/>
    </row>
    <row r="13" spans="1:14" ht="13.5" customHeight="1" x14ac:dyDescent="0.2">
      <c r="A13" s="401"/>
      <c r="B13" s="402" t="s">
        <v>257</v>
      </c>
      <c r="C13" s="414" t="s">
        <v>108</v>
      </c>
      <c r="D13" s="413">
        <v>0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</row>
    <row r="14" spans="1:14" ht="13.5" customHeight="1" x14ac:dyDescent="0.2">
      <c r="A14" s="405"/>
      <c r="B14" s="403" t="s">
        <v>184</v>
      </c>
      <c r="C14" s="418" t="s">
        <v>185</v>
      </c>
      <c r="D14" s="413">
        <v>0</v>
      </c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5" spans="1:14" ht="13.5" customHeight="1" x14ac:dyDescent="0.2">
      <c r="A15" s="401" t="s">
        <v>186</v>
      </c>
      <c r="B15" s="549" t="s">
        <v>187</v>
      </c>
      <c r="C15" s="550"/>
      <c r="D15" s="417">
        <v>0</v>
      </c>
      <c r="E15" s="417">
        <v>0</v>
      </c>
      <c r="F15" s="417">
        <v>0</v>
      </c>
      <c r="G15" s="417">
        <v>0</v>
      </c>
      <c r="H15" s="417">
        <v>0</v>
      </c>
      <c r="I15" s="417">
        <v>0</v>
      </c>
      <c r="J15" s="417">
        <v>0</v>
      </c>
      <c r="K15" s="417">
        <v>0</v>
      </c>
      <c r="L15" s="417">
        <v>0</v>
      </c>
      <c r="M15" s="417">
        <v>0</v>
      </c>
      <c r="N15" s="417">
        <v>0</v>
      </c>
    </row>
    <row r="16" spans="1:14" ht="13.5" customHeight="1" x14ac:dyDescent="0.2">
      <c r="A16" s="401"/>
      <c r="B16" s="402" t="s">
        <v>279</v>
      </c>
      <c r="C16" s="414" t="s">
        <v>125</v>
      </c>
      <c r="D16" s="413">
        <v>0</v>
      </c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4" ht="13.5" customHeight="1" x14ac:dyDescent="0.2">
      <c r="A17" s="401"/>
      <c r="B17" s="402" t="s">
        <v>280</v>
      </c>
      <c r="C17" s="414" t="s">
        <v>260</v>
      </c>
      <c r="D17" s="413">
        <v>0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4" ht="13.5" customHeight="1" x14ac:dyDescent="0.2">
      <c r="A18" s="401"/>
      <c r="B18" s="402" t="s">
        <v>188</v>
      </c>
      <c r="C18" s="414" t="s">
        <v>261</v>
      </c>
      <c r="D18" s="413">
        <v>0</v>
      </c>
      <c r="E18" s="413"/>
      <c r="F18" s="413"/>
      <c r="G18" s="413"/>
      <c r="H18" s="413"/>
      <c r="I18" s="413"/>
      <c r="J18" s="413"/>
      <c r="K18" s="413"/>
      <c r="L18" s="413"/>
      <c r="M18" s="413"/>
      <c r="N18" s="413"/>
    </row>
    <row r="19" spans="1:14" ht="13.5" customHeight="1" x14ac:dyDescent="0.2">
      <c r="A19" s="401"/>
      <c r="B19" s="402" t="s">
        <v>262</v>
      </c>
      <c r="C19" s="414" t="s">
        <v>136</v>
      </c>
      <c r="D19" s="413">
        <v>0</v>
      </c>
      <c r="E19" s="413"/>
      <c r="F19" s="413"/>
      <c r="G19" s="413"/>
      <c r="H19" s="413"/>
      <c r="I19" s="413"/>
      <c r="J19" s="413"/>
      <c r="K19" s="413"/>
      <c r="L19" s="413"/>
      <c r="M19" s="413"/>
      <c r="N19" s="413"/>
    </row>
    <row r="20" spans="1:14" ht="13.5" customHeight="1" x14ac:dyDescent="0.2">
      <c r="A20" s="401"/>
      <c r="B20" s="402" t="s">
        <v>189</v>
      </c>
      <c r="C20" s="414" t="s">
        <v>190</v>
      </c>
      <c r="D20" s="413">
        <v>0</v>
      </c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4" ht="13.5" customHeight="1" x14ac:dyDescent="0.2">
      <c r="A21" s="401"/>
      <c r="B21" s="402" t="s">
        <v>191</v>
      </c>
      <c r="C21" s="414" t="s">
        <v>192</v>
      </c>
      <c r="D21" s="413">
        <v>0</v>
      </c>
      <c r="E21" s="413"/>
      <c r="F21" s="413"/>
      <c r="G21" s="413"/>
      <c r="H21" s="413"/>
      <c r="I21" s="413"/>
      <c r="J21" s="413"/>
      <c r="K21" s="413"/>
      <c r="L21" s="413"/>
      <c r="M21" s="413"/>
      <c r="N21" s="413"/>
    </row>
    <row r="22" spans="1:14" ht="13.5" customHeight="1" x14ac:dyDescent="0.2">
      <c r="A22" s="401"/>
      <c r="B22" s="402" t="s">
        <v>299</v>
      </c>
      <c r="C22" s="414" t="s">
        <v>140</v>
      </c>
      <c r="D22" s="413">
        <v>0</v>
      </c>
      <c r="E22" s="413"/>
      <c r="F22" s="413"/>
      <c r="G22" s="413"/>
      <c r="H22" s="413"/>
      <c r="I22" s="413"/>
      <c r="J22" s="413"/>
      <c r="K22" s="413"/>
      <c r="L22" s="413"/>
      <c r="M22" s="413"/>
      <c r="N22" s="413"/>
    </row>
    <row r="23" spans="1:14" ht="13.5" customHeight="1" x14ac:dyDescent="0.2">
      <c r="A23" s="405"/>
      <c r="B23" s="403" t="s">
        <v>193</v>
      </c>
      <c r="C23" s="418" t="s">
        <v>300</v>
      </c>
      <c r="D23" s="413">
        <v>0</v>
      </c>
      <c r="E23" s="413"/>
      <c r="F23" s="413"/>
      <c r="G23" s="413"/>
      <c r="H23" s="413"/>
      <c r="I23" s="413"/>
      <c r="J23" s="413"/>
      <c r="K23" s="413"/>
      <c r="L23" s="413"/>
      <c r="M23" s="413"/>
      <c r="N23" s="413"/>
    </row>
    <row r="24" spans="1:14" ht="13.5" customHeight="1" x14ac:dyDescent="0.2">
      <c r="A24" s="401" t="s">
        <v>194</v>
      </c>
      <c r="B24" s="549" t="s">
        <v>195</v>
      </c>
      <c r="C24" s="550"/>
      <c r="D24" s="417">
        <v>28376</v>
      </c>
      <c r="E24" s="417">
        <v>1881</v>
      </c>
      <c r="F24" s="417">
        <v>0</v>
      </c>
      <c r="G24" s="417">
        <v>19779</v>
      </c>
      <c r="H24" s="417">
        <v>0</v>
      </c>
      <c r="I24" s="417">
        <v>0</v>
      </c>
      <c r="J24" s="417">
        <v>0</v>
      </c>
      <c r="K24" s="417">
        <v>0</v>
      </c>
      <c r="L24" s="417">
        <v>0</v>
      </c>
      <c r="M24" s="417">
        <v>6716</v>
      </c>
      <c r="N24" s="417">
        <v>0</v>
      </c>
    </row>
    <row r="25" spans="1:14" ht="13.5" customHeight="1" x14ac:dyDescent="0.2">
      <c r="A25" s="401"/>
      <c r="B25" s="402" t="s">
        <v>196</v>
      </c>
      <c r="C25" s="414" t="s">
        <v>197</v>
      </c>
      <c r="D25" s="413">
        <v>0</v>
      </c>
      <c r="E25" s="413"/>
      <c r="F25" s="413"/>
      <c r="G25" s="413"/>
      <c r="H25" s="413"/>
      <c r="I25" s="413"/>
      <c r="J25" s="413"/>
      <c r="K25" s="413"/>
      <c r="L25" s="413"/>
      <c r="M25" s="413"/>
      <c r="N25" s="413"/>
    </row>
    <row r="26" spans="1:14" ht="13.5" customHeight="1" x14ac:dyDescent="0.2">
      <c r="A26" s="401"/>
      <c r="B26" s="402" t="s">
        <v>301</v>
      </c>
      <c r="C26" s="414" t="s">
        <v>78</v>
      </c>
      <c r="D26" s="413">
        <v>28376</v>
      </c>
      <c r="E26" s="413">
        <v>1881</v>
      </c>
      <c r="F26" s="413"/>
      <c r="G26" s="413">
        <v>19779</v>
      </c>
      <c r="H26" s="413"/>
      <c r="I26" s="413"/>
      <c r="J26" s="413"/>
      <c r="K26" s="413"/>
      <c r="L26" s="413"/>
      <c r="M26" s="413">
        <v>6716</v>
      </c>
      <c r="N26" s="413"/>
    </row>
    <row r="27" spans="1:14" ht="13.5" customHeight="1" x14ac:dyDescent="0.2">
      <c r="A27" s="401"/>
      <c r="B27" s="402" t="s">
        <v>198</v>
      </c>
      <c r="C27" s="414" t="s">
        <v>199</v>
      </c>
      <c r="D27" s="413">
        <v>0</v>
      </c>
      <c r="E27" s="413"/>
      <c r="F27" s="413"/>
      <c r="G27" s="413"/>
      <c r="H27" s="413"/>
      <c r="I27" s="413"/>
      <c r="J27" s="413"/>
      <c r="K27" s="413"/>
      <c r="L27" s="413"/>
      <c r="M27" s="413"/>
      <c r="N27" s="413"/>
    </row>
    <row r="28" spans="1:14" ht="13.5" customHeight="1" x14ac:dyDescent="0.2">
      <c r="A28" s="401"/>
      <c r="B28" s="402" t="s">
        <v>200</v>
      </c>
      <c r="C28" s="414" t="s">
        <v>201</v>
      </c>
      <c r="D28" s="413">
        <v>0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</row>
    <row r="29" spans="1:14" ht="13.5" customHeight="1" x14ac:dyDescent="0.2">
      <c r="A29" s="401"/>
      <c r="B29" s="402" t="s">
        <v>440</v>
      </c>
      <c r="C29" s="414" t="s">
        <v>392</v>
      </c>
      <c r="D29" s="413">
        <v>0</v>
      </c>
      <c r="E29" s="413"/>
      <c r="F29" s="413"/>
      <c r="G29" s="413"/>
      <c r="H29" s="413"/>
      <c r="I29" s="413"/>
      <c r="J29" s="413"/>
      <c r="K29" s="413"/>
      <c r="L29" s="413"/>
      <c r="M29" s="413"/>
      <c r="N29" s="413"/>
    </row>
    <row r="30" spans="1:14" ht="13.5" customHeight="1" x14ac:dyDescent="0.2">
      <c r="A30" s="401"/>
      <c r="B30" s="402" t="s">
        <v>497</v>
      </c>
      <c r="C30" s="414" t="s">
        <v>45</v>
      </c>
      <c r="D30" s="413">
        <v>0</v>
      </c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4" ht="13.5" customHeight="1" x14ac:dyDescent="0.2">
      <c r="A31" s="401"/>
      <c r="B31" s="402" t="s">
        <v>319</v>
      </c>
      <c r="C31" s="419" t="s">
        <v>102</v>
      </c>
      <c r="D31" s="413">
        <v>0</v>
      </c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13.5" customHeight="1" x14ac:dyDescent="0.2">
      <c r="A32" s="405"/>
      <c r="B32" s="403" t="s">
        <v>499</v>
      </c>
      <c r="C32" s="418" t="s">
        <v>500</v>
      </c>
      <c r="D32" s="420">
        <v>0</v>
      </c>
      <c r="E32" s="420"/>
      <c r="F32" s="420"/>
      <c r="G32" s="420"/>
      <c r="H32" s="420"/>
      <c r="I32" s="420"/>
      <c r="J32" s="420"/>
      <c r="K32" s="420"/>
      <c r="L32" s="420"/>
      <c r="M32" s="420"/>
      <c r="N32" s="420"/>
    </row>
    <row r="33" spans="1:14" ht="13.5" customHeight="1" x14ac:dyDescent="0.2">
      <c r="A33" s="401" t="s">
        <v>204</v>
      </c>
      <c r="B33" s="549" t="s">
        <v>205</v>
      </c>
      <c r="C33" s="550"/>
      <c r="D33" s="413">
        <v>3000</v>
      </c>
      <c r="E33" s="413">
        <v>0</v>
      </c>
      <c r="F33" s="413">
        <v>3000</v>
      </c>
      <c r="G33" s="413">
        <v>0</v>
      </c>
      <c r="H33" s="413">
        <v>0</v>
      </c>
      <c r="I33" s="413">
        <v>0</v>
      </c>
      <c r="J33" s="413">
        <v>0</v>
      </c>
      <c r="K33" s="413">
        <v>0</v>
      </c>
      <c r="L33" s="413">
        <v>0</v>
      </c>
      <c r="M33" s="413">
        <v>0</v>
      </c>
      <c r="N33" s="413">
        <v>0</v>
      </c>
    </row>
    <row r="34" spans="1:14" ht="13.5" customHeight="1" x14ac:dyDescent="0.2">
      <c r="A34" s="401"/>
      <c r="B34" s="402" t="s">
        <v>206</v>
      </c>
      <c r="C34" s="414" t="s">
        <v>207</v>
      </c>
      <c r="D34" s="413">
        <v>0</v>
      </c>
      <c r="E34" s="413"/>
      <c r="F34" s="413"/>
      <c r="G34" s="413"/>
      <c r="H34" s="413"/>
      <c r="I34" s="413"/>
      <c r="J34" s="413"/>
      <c r="K34" s="413"/>
      <c r="L34" s="413"/>
      <c r="M34" s="413"/>
      <c r="N34" s="413"/>
    </row>
    <row r="35" spans="1:14" ht="13.5" customHeight="1" x14ac:dyDescent="0.2">
      <c r="A35" s="401"/>
      <c r="B35" s="402" t="s">
        <v>208</v>
      </c>
      <c r="C35" s="414" t="s">
        <v>209</v>
      </c>
      <c r="D35" s="413">
        <v>0</v>
      </c>
      <c r="E35" s="413"/>
      <c r="F35" s="413"/>
      <c r="G35" s="413"/>
      <c r="H35" s="413"/>
      <c r="I35" s="413"/>
      <c r="J35" s="413"/>
      <c r="K35" s="413"/>
      <c r="L35" s="413"/>
      <c r="M35" s="413"/>
      <c r="N35" s="413"/>
    </row>
    <row r="36" spans="1:14" ht="13.5" customHeight="1" x14ac:dyDescent="0.2">
      <c r="A36" s="401"/>
      <c r="B36" s="402" t="s">
        <v>210</v>
      </c>
      <c r="C36" s="414" t="s">
        <v>211</v>
      </c>
      <c r="D36" s="413">
        <v>3000</v>
      </c>
      <c r="E36" s="413"/>
      <c r="F36" s="413">
        <v>3000</v>
      </c>
      <c r="G36" s="413"/>
      <c r="H36" s="413"/>
      <c r="I36" s="413"/>
      <c r="J36" s="413"/>
      <c r="K36" s="413"/>
      <c r="L36" s="413"/>
      <c r="M36" s="413"/>
      <c r="N36" s="413"/>
    </row>
    <row r="37" spans="1:14" ht="13.5" customHeight="1" x14ac:dyDescent="0.2">
      <c r="A37" s="401"/>
      <c r="B37" s="402" t="s">
        <v>302</v>
      </c>
      <c r="C37" s="414" t="s">
        <v>141</v>
      </c>
      <c r="D37" s="413">
        <v>0</v>
      </c>
      <c r="E37" s="413"/>
      <c r="F37" s="413"/>
      <c r="G37" s="413"/>
      <c r="H37" s="413"/>
      <c r="I37" s="413"/>
      <c r="J37" s="413"/>
      <c r="K37" s="413"/>
      <c r="L37" s="413"/>
      <c r="M37" s="413"/>
      <c r="N37" s="413"/>
    </row>
    <row r="38" spans="1:14" ht="13.5" customHeight="1" x14ac:dyDescent="0.2">
      <c r="A38" s="401"/>
      <c r="B38" s="402" t="s">
        <v>303</v>
      </c>
      <c r="C38" s="421" t="s">
        <v>304</v>
      </c>
      <c r="D38" s="413">
        <v>0</v>
      </c>
      <c r="E38" s="413"/>
      <c r="F38" s="413"/>
      <c r="G38" s="413"/>
      <c r="H38" s="413"/>
      <c r="I38" s="413"/>
      <c r="J38" s="413"/>
      <c r="K38" s="413"/>
      <c r="L38" s="413"/>
      <c r="M38" s="413"/>
      <c r="N38" s="413"/>
    </row>
    <row r="39" spans="1:14" ht="13.5" customHeight="1" x14ac:dyDescent="0.2">
      <c r="A39" s="401"/>
      <c r="B39" s="402" t="s">
        <v>241</v>
      </c>
      <c r="C39" s="414" t="s">
        <v>152</v>
      </c>
      <c r="D39" s="413">
        <v>0</v>
      </c>
      <c r="E39" s="413"/>
      <c r="F39" s="413"/>
      <c r="G39" s="413"/>
      <c r="H39" s="413"/>
      <c r="I39" s="413"/>
      <c r="J39" s="413"/>
      <c r="K39" s="413"/>
      <c r="L39" s="413"/>
      <c r="M39" s="413"/>
      <c r="N39" s="413"/>
    </row>
    <row r="40" spans="1:14" ht="13.5" customHeight="1" x14ac:dyDescent="0.2">
      <c r="A40" s="401"/>
      <c r="B40" s="402" t="s">
        <v>305</v>
      </c>
      <c r="C40" s="414" t="s">
        <v>306</v>
      </c>
      <c r="D40" s="413">
        <v>0</v>
      </c>
      <c r="E40" s="413"/>
      <c r="F40" s="413"/>
      <c r="G40" s="413"/>
      <c r="H40" s="413"/>
      <c r="I40" s="413"/>
      <c r="J40" s="413"/>
      <c r="K40" s="413"/>
      <c r="L40" s="413"/>
      <c r="M40" s="413"/>
      <c r="N40" s="413"/>
    </row>
    <row r="41" spans="1:14" ht="13.5" customHeight="1" x14ac:dyDescent="0.2">
      <c r="A41" s="401"/>
      <c r="B41" s="402" t="s">
        <v>307</v>
      </c>
      <c r="C41" s="414" t="s">
        <v>271</v>
      </c>
      <c r="D41" s="413">
        <v>0</v>
      </c>
      <c r="E41" s="413"/>
      <c r="F41" s="413"/>
      <c r="G41" s="413"/>
      <c r="H41" s="413"/>
      <c r="I41" s="413"/>
      <c r="J41" s="413"/>
      <c r="K41" s="413"/>
      <c r="L41" s="413"/>
      <c r="M41" s="413"/>
      <c r="N41" s="413"/>
    </row>
    <row r="42" spans="1:14" ht="13.5" customHeight="1" x14ac:dyDescent="0.2">
      <c r="A42" s="401"/>
      <c r="B42" s="402" t="s">
        <v>212</v>
      </c>
      <c r="C42" s="414" t="s">
        <v>213</v>
      </c>
      <c r="D42" s="413">
        <v>0</v>
      </c>
      <c r="E42" s="413"/>
      <c r="F42" s="413"/>
      <c r="G42" s="413"/>
      <c r="H42" s="413"/>
      <c r="I42" s="413"/>
      <c r="J42" s="413"/>
      <c r="K42" s="413"/>
      <c r="L42" s="413"/>
      <c r="M42" s="413"/>
      <c r="N42" s="413"/>
    </row>
    <row r="43" spans="1:14" ht="16.8" x14ac:dyDescent="0.2">
      <c r="A43" s="405"/>
      <c r="B43" s="403" t="s">
        <v>214</v>
      </c>
      <c r="C43" s="408" t="s">
        <v>546</v>
      </c>
      <c r="D43" s="413">
        <v>0</v>
      </c>
      <c r="E43" s="413"/>
      <c r="F43" s="413"/>
      <c r="G43" s="413"/>
      <c r="H43" s="413"/>
      <c r="I43" s="413"/>
      <c r="J43" s="413"/>
      <c r="K43" s="413"/>
      <c r="L43" s="413"/>
      <c r="M43" s="413"/>
      <c r="N43" s="413"/>
    </row>
    <row r="44" spans="1:14" ht="13.5" customHeight="1" x14ac:dyDescent="0.2">
      <c r="A44" s="401" t="s">
        <v>215</v>
      </c>
      <c r="B44" s="549" t="s">
        <v>216</v>
      </c>
      <c r="C44" s="550"/>
      <c r="D44" s="417">
        <v>0</v>
      </c>
      <c r="E44" s="417">
        <v>0</v>
      </c>
      <c r="F44" s="417">
        <v>0</v>
      </c>
      <c r="G44" s="417">
        <v>0</v>
      </c>
      <c r="H44" s="417">
        <v>0</v>
      </c>
      <c r="I44" s="417">
        <v>0</v>
      </c>
      <c r="J44" s="417">
        <v>0</v>
      </c>
      <c r="K44" s="417">
        <v>0</v>
      </c>
      <c r="L44" s="417">
        <v>0</v>
      </c>
      <c r="M44" s="417">
        <v>0</v>
      </c>
      <c r="N44" s="417">
        <v>0</v>
      </c>
    </row>
    <row r="45" spans="1:14" ht="13.5" customHeight="1" x14ac:dyDescent="0.2">
      <c r="A45" s="401"/>
      <c r="B45" s="402" t="s">
        <v>308</v>
      </c>
      <c r="C45" s="414" t="s">
        <v>82</v>
      </c>
      <c r="D45" s="413">
        <v>0</v>
      </c>
      <c r="E45" s="413"/>
      <c r="F45" s="413"/>
      <c r="G45" s="413"/>
      <c r="H45" s="413"/>
      <c r="I45" s="413"/>
      <c r="J45" s="413"/>
      <c r="K45" s="413"/>
      <c r="L45" s="413"/>
      <c r="M45" s="413"/>
      <c r="N45" s="413"/>
    </row>
    <row r="46" spans="1:14" ht="13.5" customHeight="1" x14ac:dyDescent="0.2">
      <c r="A46" s="401"/>
      <c r="B46" s="402" t="s">
        <v>217</v>
      </c>
      <c r="C46" s="414" t="s">
        <v>218</v>
      </c>
      <c r="D46" s="413">
        <v>0</v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</row>
    <row r="47" spans="1:14" ht="13.5" customHeight="1" x14ac:dyDescent="0.2">
      <c r="A47" s="405"/>
      <c r="B47" s="403" t="s">
        <v>219</v>
      </c>
      <c r="C47" s="418" t="s">
        <v>220</v>
      </c>
      <c r="D47" s="413">
        <v>0</v>
      </c>
      <c r="E47" s="413"/>
      <c r="F47" s="413"/>
      <c r="G47" s="413"/>
      <c r="H47" s="413"/>
      <c r="I47" s="413"/>
      <c r="J47" s="413"/>
      <c r="K47" s="413"/>
      <c r="L47" s="413"/>
      <c r="M47" s="413"/>
      <c r="N47" s="413"/>
    </row>
    <row r="48" spans="1:14" ht="13.5" customHeight="1" x14ac:dyDescent="0.2">
      <c r="A48" s="401" t="s">
        <v>221</v>
      </c>
      <c r="B48" s="549" t="s">
        <v>222</v>
      </c>
      <c r="C48" s="550"/>
      <c r="D48" s="417">
        <v>0</v>
      </c>
      <c r="E48" s="417">
        <v>0</v>
      </c>
      <c r="F48" s="417">
        <v>0</v>
      </c>
      <c r="G48" s="417">
        <v>0</v>
      </c>
      <c r="H48" s="417">
        <v>0</v>
      </c>
      <c r="I48" s="417">
        <v>0</v>
      </c>
      <c r="J48" s="417">
        <v>0</v>
      </c>
      <c r="K48" s="417">
        <v>0</v>
      </c>
      <c r="L48" s="417">
        <v>0</v>
      </c>
      <c r="M48" s="417">
        <v>0</v>
      </c>
      <c r="N48" s="417">
        <v>0</v>
      </c>
    </row>
    <row r="49" spans="1:14" ht="13.5" customHeight="1" x14ac:dyDescent="0.2">
      <c r="A49" s="401"/>
      <c r="B49" s="402" t="s">
        <v>225</v>
      </c>
      <c r="C49" s="414" t="s">
        <v>226</v>
      </c>
      <c r="D49" s="413">
        <v>0</v>
      </c>
      <c r="E49" s="413"/>
      <c r="F49" s="413"/>
      <c r="G49" s="413"/>
      <c r="H49" s="413"/>
      <c r="I49" s="413"/>
      <c r="J49" s="413"/>
      <c r="K49" s="413"/>
      <c r="L49" s="413"/>
      <c r="M49" s="413"/>
      <c r="N49" s="413"/>
    </row>
    <row r="50" spans="1:14" ht="13.5" customHeight="1" x14ac:dyDescent="0.2">
      <c r="A50" s="401"/>
      <c r="B50" s="402" t="s">
        <v>227</v>
      </c>
      <c r="C50" s="414" t="s">
        <v>228</v>
      </c>
      <c r="D50" s="413">
        <v>0</v>
      </c>
      <c r="E50" s="413"/>
      <c r="F50" s="413"/>
      <c r="G50" s="413"/>
      <c r="H50" s="413"/>
      <c r="I50" s="413"/>
      <c r="J50" s="413"/>
      <c r="K50" s="413"/>
      <c r="L50" s="413"/>
      <c r="M50" s="413"/>
      <c r="N50" s="413"/>
    </row>
    <row r="51" spans="1:14" ht="13.5" customHeight="1" x14ac:dyDescent="0.2">
      <c r="A51" s="404" t="s">
        <v>229</v>
      </c>
      <c r="B51" s="549" t="s">
        <v>230</v>
      </c>
      <c r="C51" s="550"/>
      <c r="D51" s="417">
        <v>1000</v>
      </c>
      <c r="E51" s="417">
        <v>0</v>
      </c>
      <c r="F51" s="417">
        <v>1000</v>
      </c>
      <c r="G51" s="417">
        <v>0</v>
      </c>
      <c r="H51" s="417">
        <v>0</v>
      </c>
      <c r="I51" s="417">
        <v>0</v>
      </c>
      <c r="J51" s="417">
        <v>0</v>
      </c>
      <c r="K51" s="417">
        <v>0</v>
      </c>
      <c r="L51" s="417">
        <v>0</v>
      </c>
      <c r="M51" s="417">
        <v>0</v>
      </c>
      <c r="N51" s="417">
        <v>0</v>
      </c>
    </row>
    <row r="52" spans="1:14" ht="13.5" customHeight="1" x14ac:dyDescent="0.2">
      <c r="A52" s="401"/>
      <c r="B52" s="402" t="s">
        <v>231</v>
      </c>
      <c r="C52" s="414" t="s">
        <v>232</v>
      </c>
      <c r="D52" s="413">
        <v>1000</v>
      </c>
      <c r="E52" s="413"/>
      <c r="F52" s="413">
        <v>1000</v>
      </c>
      <c r="G52" s="413"/>
      <c r="H52" s="413"/>
      <c r="I52" s="413"/>
      <c r="J52" s="413"/>
      <c r="K52" s="413"/>
      <c r="L52" s="413"/>
      <c r="M52" s="413"/>
      <c r="N52" s="413"/>
    </row>
    <row r="53" spans="1:14" ht="13.5" customHeight="1" x14ac:dyDescent="0.2">
      <c r="A53" s="401"/>
      <c r="B53" s="402" t="s">
        <v>309</v>
      </c>
      <c r="C53" s="414" t="s">
        <v>473</v>
      </c>
      <c r="D53" s="413">
        <v>0</v>
      </c>
      <c r="E53" s="413"/>
      <c r="F53" s="413"/>
      <c r="G53" s="413"/>
      <c r="H53" s="413"/>
      <c r="I53" s="413"/>
      <c r="J53" s="413"/>
      <c r="K53" s="413"/>
      <c r="L53" s="413"/>
      <c r="M53" s="413"/>
      <c r="N53" s="413"/>
    </row>
    <row r="54" spans="1:14" ht="13.5" customHeight="1" x14ac:dyDescent="0.2">
      <c r="A54" s="401"/>
      <c r="B54" s="402" t="s">
        <v>233</v>
      </c>
      <c r="C54" s="414" t="s">
        <v>234</v>
      </c>
      <c r="D54" s="413">
        <v>0</v>
      </c>
      <c r="E54" s="413"/>
      <c r="F54" s="413"/>
      <c r="G54" s="413"/>
      <c r="H54" s="413"/>
      <c r="I54" s="413"/>
      <c r="J54" s="413"/>
      <c r="K54" s="413"/>
      <c r="L54" s="413"/>
      <c r="M54" s="413"/>
      <c r="N54" s="413"/>
    </row>
    <row r="55" spans="1:14" ht="13.5" customHeight="1" x14ac:dyDescent="0.2">
      <c r="A55" s="401"/>
      <c r="B55" s="402" t="s">
        <v>406</v>
      </c>
      <c r="C55" s="414" t="s">
        <v>394</v>
      </c>
      <c r="D55" s="413">
        <v>0</v>
      </c>
      <c r="E55" s="413"/>
      <c r="F55" s="413"/>
      <c r="G55" s="413"/>
      <c r="H55" s="413"/>
      <c r="I55" s="413"/>
      <c r="J55" s="413"/>
      <c r="K55" s="413"/>
      <c r="L55" s="413"/>
      <c r="M55" s="413"/>
      <c r="N55" s="413"/>
    </row>
    <row r="56" spans="1:14" ht="13.5" customHeight="1" x14ac:dyDescent="0.2">
      <c r="A56" s="401"/>
      <c r="B56" s="402" t="s">
        <v>514</v>
      </c>
      <c r="C56" s="414" t="s">
        <v>515</v>
      </c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</row>
    <row r="57" spans="1:14" ht="13.5" customHeight="1" x14ac:dyDescent="0.2">
      <c r="A57" s="401"/>
      <c r="B57" s="402" t="s">
        <v>498</v>
      </c>
      <c r="C57" s="414" t="s">
        <v>446</v>
      </c>
      <c r="D57" s="413">
        <v>0</v>
      </c>
      <c r="E57" s="413"/>
      <c r="F57" s="413"/>
      <c r="G57" s="413"/>
      <c r="H57" s="413"/>
      <c r="I57" s="413"/>
      <c r="J57" s="413"/>
      <c r="K57" s="413"/>
      <c r="L57" s="413"/>
      <c r="M57" s="413"/>
      <c r="N57" s="413"/>
    </row>
    <row r="58" spans="1:14" ht="13.5" customHeight="1" x14ac:dyDescent="0.2">
      <c r="A58" s="401"/>
      <c r="B58" s="402" t="s">
        <v>275</v>
      </c>
      <c r="C58" s="414" t="s">
        <v>138</v>
      </c>
      <c r="D58" s="413">
        <v>0</v>
      </c>
      <c r="E58" s="413"/>
      <c r="F58" s="413"/>
      <c r="G58" s="413"/>
      <c r="H58" s="413"/>
      <c r="I58" s="413"/>
      <c r="J58" s="413"/>
      <c r="K58" s="413"/>
      <c r="L58" s="413"/>
      <c r="M58" s="413"/>
      <c r="N58" s="413"/>
    </row>
    <row r="59" spans="1:14" ht="13.5" customHeight="1" x14ac:dyDescent="0.2">
      <c r="A59" s="404" t="s">
        <v>235</v>
      </c>
      <c r="B59" s="549" t="s">
        <v>236</v>
      </c>
      <c r="C59" s="550"/>
      <c r="D59" s="417">
        <v>0</v>
      </c>
      <c r="E59" s="417">
        <v>0</v>
      </c>
      <c r="F59" s="417">
        <v>0</v>
      </c>
      <c r="G59" s="417">
        <v>0</v>
      </c>
      <c r="H59" s="417">
        <v>0</v>
      </c>
      <c r="I59" s="417">
        <v>0</v>
      </c>
      <c r="J59" s="417">
        <v>0</v>
      </c>
      <c r="K59" s="417">
        <v>0</v>
      </c>
      <c r="L59" s="417">
        <v>0</v>
      </c>
      <c r="M59" s="417">
        <v>0</v>
      </c>
      <c r="N59" s="417">
        <v>0</v>
      </c>
    </row>
    <row r="60" spans="1:14" ht="13.5" customHeight="1" x14ac:dyDescent="0.2">
      <c r="A60" s="405"/>
      <c r="B60" s="403" t="s">
        <v>237</v>
      </c>
      <c r="C60" s="418" t="s">
        <v>238</v>
      </c>
      <c r="D60" s="420">
        <v>0</v>
      </c>
      <c r="E60" s="420"/>
      <c r="F60" s="420"/>
      <c r="G60" s="420"/>
      <c r="H60" s="420"/>
      <c r="I60" s="420"/>
      <c r="J60" s="420"/>
      <c r="K60" s="420"/>
      <c r="L60" s="420"/>
      <c r="M60" s="420"/>
      <c r="N60" s="420"/>
    </row>
    <row r="61" spans="1:14" ht="13.5" customHeight="1" x14ac:dyDescent="0.2">
      <c r="D61" s="430" t="str">
        <f>IF('6○'!F38=D3,"びん","×")</f>
        <v>びん</v>
      </c>
      <c r="E61" s="431"/>
      <c r="F61" s="431"/>
      <c r="G61" s="431"/>
      <c r="H61" s="431"/>
      <c r="I61" s="431"/>
      <c r="J61" s="431"/>
      <c r="K61" s="431"/>
      <c r="L61" s="431"/>
      <c r="M61" s="431"/>
      <c r="N61" s="431"/>
    </row>
  </sheetData>
  <mergeCells count="12">
    <mergeCell ref="A1:F1"/>
    <mergeCell ref="M1:N1"/>
    <mergeCell ref="B4:C4"/>
    <mergeCell ref="B11:C11"/>
    <mergeCell ref="B15:C15"/>
    <mergeCell ref="A3:C3"/>
    <mergeCell ref="B51:C51"/>
    <mergeCell ref="B59:C59"/>
    <mergeCell ref="B24:C24"/>
    <mergeCell ref="B33:C33"/>
    <mergeCell ref="B44:C44"/>
    <mergeCell ref="B48:C48"/>
  </mergeCells>
  <phoneticPr fontId="2"/>
  <pageMargins left="0.98425196850393704" right="0.39370078740157483" top="0.59055118110236227" bottom="0.78740157480314965" header="0.51181102362204722" footer="0.51181102362204722"/>
  <pageSetup paperSize="9" scale="95" orientation="portrait" r:id="rId1"/>
  <headerFooter alignWithMargins="0">
    <oddFooter>&amp;C-8-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39</vt:i4>
      </vt:variant>
    </vt:vector>
  </HeadingPairs>
  <TitlesOfParts>
    <vt:vector size="78" baseType="lpstr">
      <vt:lpstr>目次</vt:lpstr>
      <vt:lpstr>1○</vt:lpstr>
      <vt:lpstr>2○</vt:lpstr>
      <vt:lpstr>3○</vt:lpstr>
      <vt:lpstr>4○</vt:lpstr>
      <vt:lpstr>5○</vt:lpstr>
      <vt:lpstr>6○</vt:lpstr>
      <vt:lpstr>7○</vt:lpstr>
      <vt:lpstr>8○</vt:lpstr>
      <vt:lpstr>9○</vt:lpstr>
      <vt:lpstr>10○</vt:lpstr>
      <vt:lpstr>11○</vt:lpstr>
      <vt:lpstr>12○</vt:lpstr>
      <vt:lpstr>13○</vt:lpstr>
      <vt:lpstr>14○</vt:lpstr>
      <vt:lpstr>15○</vt:lpstr>
      <vt:lpstr>16○</vt:lpstr>
      <vt:lpstr>17○</vt:lpstr>
      <vt:lpstr>18○</vt:lpstr>
      <vt:lpstr>19○</vt:lpstr>
      <vt:lpstr>20○</vt:lpstr>
      <vt:lpstr>21○</vt:lpstr>
      <vt:lpstr>22○</vt:lpstr>
      <vt:lpstr>23○</vt:lpstr>
      <vt:lpstr>24○</vt:lpstr>
      <vt:lpstr>25○</vt:lpstr>
      <vt:lpstr>26○</vt:lpstr>
      <vt:lpstr>27○</vt:lpstr>
      <vt:lpstr>28○</vt:lpstr>
      <vt:lpstr>29○</vt:lpstr>
      <vt:lpstr>30○</vt:lpstr>
      <vt:lpstr>31○</vt:lpstr>
      <vt:lpstr>32○</vt:lpstr>
      <vt:lpstr>33○</vt:lpstr>
      <vt:lpstr>34○</vt:lpstr>
      <vt:lpstr>35○</vt:lpstr>
      <vt:lpstr>36○</vt:lpstr>
      <vt:lpstr>37○</vt:lpstr>
      <vt:lpstr>38○</vt:lpstr>
      <vt:lpstr>'1○'!Print_Area</vt:lpstr>
      <vt:lpstr>'10○'!Print_Area</vt:lpstr>
      <vt:lpstr>'11○'!Print_Area</vt:lpstr>
      <vt:lpstr>'12○'!Print_Area</vt:lpstr>
      <vt:lpstr>'13○'!Print_Area</vt:lpstr>
      <vt:lpstr>'14○'!Print_Area</vt:lpstr>
      <vt:lpstr>'15○'!Print_Area</vt:lpstr>
      <vt:lpstr>'16○'!Print_Area</vt:lpstr>
      <vt:lpstr>'17○'!Print_Area</vt:lpstr>
      <vt:lpstr>'18○'!Print_Area</vt:lpstr>
      <vt:lpstr>'19○'!Print_Area</vt:lpstr>
      <vt:lpstr>'2○'!Print_Area</vt:lpstr>
      <vt:lpstr>'20○'!Print_Area</vt:lpstr>
      <vt:lpstr>'21○'!Print_Area</vt:lpstr>
      <vt:lpstr>'22○'!Print_Area</vt:lpstr>
      <vt:lpstr>'23○'!Print_Area</vt:lpstr>
      <vt:lpstr>'24○'!Print_Area</vt:lpstr>
      <vt:lpstr>'25○'!Print_Area</vt:lpstr>
      <vt:lpstr>'26○'!Print_Area</vt:lpstr>
      <vt:lpstr>'27○'!Print_Area</vt:lpstr>
      <vt:lpstr>'28○'!Print_Area</vt:lpstr>
      <vt:lpstr>'29○'!Print_Area</vt:lpstr>
      <vt:lpstr>'3○'!Print_Area</vt:lpstr>
      <vt:lpstr>'30○'!Print_Area</vt:lpstr>
      <vt:lpstr>'31○'!Print_Area</vt:lpstr>
      <vt:lpstr>'32○'!Print_Area</vt:lpstr>
      <vt:lpstr>'33○'!Print_Area</vt:lpstr>
      <vt:lpstr>'34○'!Print_Area</vt:lpstr>
      <vt:lpstr>'35○'!Print_Area</vt:lpstr>
      <vt:lpstr>'36○'!Print_Area</vt:lpstr>
      <vt:lpstr>'37○'!Print_Area</vt:lpstr>
      <vt:lpstr>'38○'!Print_Area</vt:lpstr>
      <vt:lpstr>'4○'!Print_Area</vt:lpstr>
      <vt:lpstr>'5○'!Print_Area</vt:lpstr>
      <vt:lpstr>'6○'!Print_Area</vt:lpstr>
      <vt:lpstr>'7○'!Print_Area</vt:lpstr>
      <vt:lpstr>'8○'!Print_Area</vt:lpstr>
      <vt:lpstr>'9○'!Print_Area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</dc:creator>
  <cp:lastModifiedBy>013487</cp:lastModifiedBy>
  <cp:lastPrinted>2011-09-30T05:21:04Z</cp:lastPrinted>
  <dcterms:created xsi:type="dcterms:W3CDTF">2002-01-20T04:00:49Z</dcterms:created>
  <dcterms:modified xsi:type="dcterms:W3CDTF">2024-06-03T05:46:04Z</dcterms:modified>
</cp:coreProperties>
</file>