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466\Desktop\"/>
    </mc:Choice>
  </mc:AlternateContent>
  <bookViews>
    <workbookView xWindow="0" yWindow="0" windowWidth="23040" windowHeight="9096" tabRatio="951" firstSheet="2" activeTab="37"/>
  </bookViews>
  <sheets>
    <sheet name="目次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32" sheetId="33" r:id="rId33"/>
    <sheet name="33" sheetId="34" r:id="rId34"/>
    <sheet name="34" sheetId="35" r:id="rId35"/>
    <sheet name="35" sheetId="36" r:id="rId36"/>
    <sheet name="36" sheetId="37" r:id="rId37"/>
    <sheet name="37" sheetId="38" r:id="rId38"/>
  </sheets>
  <definedNames>
    <definedName name="_xlnm.Print_Area" localSheetId="1">'1'!$A$1:$O$58</definedName>
    <definedName name="_xlnm.Print_Area" localSheetId="10">'10'!$A$1:$O$58</definedName>
    <definedName name="_xlnm.Print_Area" localSheetId="11">'11'!$A$1:$K$67</definedName>
    <definedName name="_xlnm.Print_Area" localSheetId="12">'12'!$A$1:$N$57</definedName>
    <definedName name="_xlnm.Print_Area" localSheetId="13">'13'!$A$1:$N$57</definedName>
    <definedName name="_xlnm.Print_Area" localSheetId="14">'14'!$A$1:$M$61</definedName>
    <definedName name="_xlnm.Print_Area" localSheetId="15">'15'!$A$1:$M$61</definedName>
    <definedName name="_xlnm.Print_Area" localSheetId="16">'16'!$A$1:$M$62</definedName>
    <definedName name="_xlnm.Print_Area" localSheetId="17">'17'!$A$1:$O$58</definedName>
    <definedName name="_xlnm.Print_Area" localSheetId="18">'18'!$A$1:$K$66</definedName>
    <definedName name="_xlnm.Print_Area" localSheetId="19">'19'!$A$1:$N$57</definedName>
    <definedName name="_xlnm.Print_Area" localSheetId="2">'2'!$A$1:$K$67</definedName>
    <definedName name="_xlnm.Print_Area" localSheetId="20">'20'!$A$1:$N$57</definedName>
    <definedName name="_xlnm.Print_Area" localSheetId="21">'21'!$A$1:$M$61</definedName>
    <definedName name="_xlnm.Print_Area" localSheetId="22">'22'!$A$1:$M$60</definedName>
    <definedName name="_xlnm.Print_Area" localSheetId="23">'23'!$A$1:$M$61</definedName>
    <definedName name="_xlnm.Print_Area" localSheetId="24">'24'!$A$1:$O$58</definedName>
    <definedName name="_xlnm.Print_Area" localSheetId="25">'25'!$A$1:$K$66</definedName>
    <definedName name="_xlnm.Print_Area" localSheetId="26">'26'!$A$1:$N$57</definedName>
    <definedName name="_xlnm.Print_Area" localSheetId="27">'27'!$A$1:$N$57</definedName>
    <definedName name="_xlnm.Print_Area" localSheetId="28">'28'!$A$1:$M$63</definedName>
    <definedName name="_xlnm.Print_Area" localSheetId="29">'29'!$A$1:$M$60</definedName>
    <definedName name="_xlnm.Print_Area" localSheetId="3">'3'!$A$1:$N$57</definedName>
    <definedName name="_xlnm.Print_Area" localSheetId="30">'30'!$A$1:$M$62</definedName>
    <definedName name="_xlnm.Print_Area" localSheetId="31">'31'!$A$1:$M$63</definedName>
    <definedName name="_xlnm.Print_Area" localSheetId="32">'32'!$A$1:$O$58</definedName>
    <definedName name="_xlnm.Print_Area" localSheetId="33">'33'!$A$1:$K$66</definedName>
    <definedName name="_xlnm.Print_Area" localSheetId="34">'34'!$A$1:$M$63</definedName>
    <definedName name="_xlnm.Print_Area" localSheetId="35">'35'!$A$1:$O$58</definedName>
    <definedName name="_xlnm.Print_Area" localSheetId="36">'36'!$A$1:$K$66</definedName>
    <definedName name="_xlnm.Print_Area" localSheetId="37">'37'!$A$1:$M$63</definedName>
    <definedName name="_xlnm.Print_Area" localSheetId="4">'4'!$A$1:$N$57</definedName>
    <definedName name="_xlnm.Print_Area" localSheetId="5">'5'!$A$1:$O$58</definedName>
    <definedName name="_xlnm.Print_Area" localSheetId="6">'6'!$A$1:$K$66</definedName>
    <definedName name="_xlnm.Print_Area" localSheetId="7">'7'!$A$1:$N$57</definedName>
    <definedName name="_xlnm.Print_Area" localSheetId="8">'8'!$A$1:$N$57</definedName>
    <definedName name="_xlnm.Print_Area" localSheetId="9">'9'!$A$1:$M$61</definedName>
    <definedName name="_xlnm.Print_Area" localSheetId="0">目次!$A$1:$J$45</definedName>
  </definedNames>
  <calcPr calcId="162913"/>
</workbook>
</file>

<file path=xl/calcChain.xml><?xml version="1.0" encoding="utf-8"?>
<calcChain xmlns="http://schemas.openxmlformats.org/spreadsheetml/2006/main">
  <c r="K43" i="12" l="1"/>
  <c r="K44" i="12"/>
  <c r="K45" i="12"/>
  <c r="K46" i="12"/>
  <c r="K47" i="12"/>
  <c r="K48" i="12"/>
  <c r="J7" i="18"/>
  <c r="K7" i="18"/>
  <c r="J8" i="18"/>
  <c r="K8" i="18"/>
  <c r="J9" i="18"/>
  <c r="K9" i="18"/>
  <c r="J10" i="18"/>
  <c r="K10" i="18"/>
  <c r="J11" i="18"/>
  <c r="K11" i="18"/>
  <c r="J12" i="18"/>
  <c r="K12" i="18"/>
  <c r="J13" i="18"/>
  <c r="K13" i="18"/>
  <c r="K14" i="18"/>
  <c r="D15" i="18"/>
  <c r="E15" i="18"/>
  <c r="J16" i="18"/>
  <c r="K16" i="18"/>
  <c r="J17" i="18"/>
  <c r="K17" i="18"/>
  <c r="J55" i="19"/>
  <c r="K55" i="19"/>
  <c r="J56" i="19"/>
  <c r="K56" i="19"/>
  <c r="J57" i="19"/>
  <c r="K57" i="19"/>
  <c r="J58" i="19"/>
  <c r="K58" i="19"/>
  <c r="B5" i="3"/>
  <c r="C5" i="3"/>
  <c r="E5" i="3"/>
  <c r="F5" i="3"/>
  <c r="B6" i="3"/>
  <c r="C6" i="3"/>
  <c r="E6" i="3"/>
  <c r="F6" i="3"/>
  <c r="B7" i="3"/>
  <c r="C7" i="3"/>
  <c r="E7" i="3"/>
  <c r="F7" i="3"/>
  <c r="B8" i="3"/>
  <c r="C8" i="3"/>
  <c r="E8" i="3"/>
  <c r="F8" i="3"/>
  <c r="B9" i="3"/>
  <c r="C9" i="3"/>
  <c r="E9" i="3"/>
  <c r="F9" i="3"/>
  <c r="B10" i="3"/>
  <c r="C10" i="3"/>
  <c r="E10" i="3"/>
  <c r="F10" i="3"/>
  <c r="B11" i="3"/>
  <c r="C11" i="3"/>
  <c r="E11" i="3"/>
  <c r="F11" i="3"/>
  <c r="B12" i="3"/>
  <c r="C12" i="3"/>
  <c r="E12" i="3"/>
  <c r="F12" i="3"/>
  <c r="B13" i="3"/>
  <c r="C13" i="3"/>
  <c r="E13" i="3"/>
  <c r="F13" i="3"/>
  <c r="B14" i="3"/>
  <c r="C14" i="3"/>
  <c r="E14" i="3"/>
  <c r="F14" i="3"/>
  <c r="B15" i="3"/>
  <c r="C15" i="3"/>
  <c r="E15" i="3"/>
  <c r="F15" i="3"/>
  <c r="B16" i="3"/>
  <c r="C16" i="3"/>
  <c r="E16" i="3"/>
  <c r="F16" i="3"/>
  <c r="B17" i="3"/>
  <c r="C17" i="3"/>
  <c r="E17" i="3"/>
  <c r="F17" i="3"/>
  <c r="B18" i="3"/>
  <c r="C18" i="3"/>
  <c r="E18" i="3"/>
  <c r="F18" i="3"/>
  <c r="B19" i="3"/>
  <c r="C19" i="3"/>
  <c r="E19" i="3"/>
  <c r="F19" i="3"/>
  <c r="B20" i="3"/>
  <c r="C20" i="3"/>
  <c r="E20" i="3"/>
  <c r="F20" i="3"/>
  <c r="B21" i="3"/>
  <c r="C21" i="3"/>
  <c r="E21" i="3"/>
  <c r="F21" i="3"/>
  <c r="B22" i="3"/>
  <c r="C22" i="3"/>
  <c r="E22" i="3"/>
  <c r="F22" i="3"/>
  <c r="B23" i="3"/>
  <c r="C23" i="3"/>
  <c r="E23" i="3"/>
  <c r="F23" i="3"/>
  <c r="B24" i="3"/>
  <c r="C24" i="3"/>
  <c r="E24" i="3"/>
  <c r="F24" i="3"/>
  <c r="B25" i="3"/>
  <c r="C25" i="3"/>
  <c r="E25" i="3"/>
  <c r="F25" i="3"/>
  <c r="B26" i="3"/>
  <c r="C26" i="3"/>
  <c r="E26" i="3"/>
  <c r="F26" i="3"/>
  <c r="B27" i="3"/>
  <c r="C27" i="3"/>
  <c r="E27" i="3"/>
  <c r="F27" i="3"/>
  <c r="B28" i="3"/>
  <c r="C28" i="3"/>
  <c r="E28" i="3"/>
  <c r="F28" i="3"/>
  <c r="B29" i="3"/>
  <c r="C29" i="3"/>
  <c r="E29" i="3"/>
  <c r="F29" i="3"/>
  <c r="B30" i="3"/>
  <c r="C30" i="3"/>
  <c r="E30" i="3"/>
  <c r="F30" i="3"/>
  <c r="B31" i="3"/>
  <c r="C31" i="3"/>
  <c r="E31" i="3"/>
  <c r="F31" i="3"/>
  <c r="B32" i="3"/>
  <c r="C32" i="3"/>
  <c r="E32" i="3"/>
  <c r="F32" i="3"/>
  <c r="B33" i="3"/>
  <c r="C33" i="3"/>
  <c r="E33" i="3"/>
  <c r="F33" i="3"/>
  <c r="B34" i="3"/>
  <c r="C34" i="3"/>
  <c r="E34" i="3"/>
  <c r="F34" i="3"/>
  <c r="B35" i="3"/>
  <c r="C35" i="3"/>
  <c r="E35" i="3"/>
  <c r="F35" i="3"/>
  <c r="B36" i="3"/>
  <c r="C36" i="3"/>
  <c r="E36" i="3"/>
  <c r="F36" i="3"/>
  <c r="B37" i="3"/>
  <c r="C37" i="3"/>
  <c r="E37" i="3"/>
  <c r="F37" i="3"/>
  <c r="B38" i="3"/>
  <c r="C38" i="3"/>
  <c r="E38" i="3"/>
  <c r="F38" i="3"/>
  <c r="B39" i="3"/>
  <c r="C39" i="3"/>
  <c r="E39" i="3"/>
  <c r="F39" i="3"/>
  <c r="B43" i="3"/>
  <c r="C43" i="3"/>
  <c r="D43" i="3"/>
  <c r="E43" i="3"/>
  <c r="G43" i="3"/>
  <c r="H43" i="3"/>
  <c r="I43" i="3"/>
  <c r="J43" i="3"/>
  <c r="B44" i="3"/>
  <c r="C44" i="3"/>
  <c r="D44" i="3"/>
  <c r="E44" i="3"/>
  <c r="G44" i="3"/>
  <c r="H44" i="3"/>
  <c r="I44" i="3"/>
  <c r="J44" i="3"/>
  <c r="B45" i="3"/>
  <c r="C45" i="3"/>
  <c r="D45" i="3"/>
  <c r="E45" i="3"/>
  <c r="G45" i="3"/>
  <c r="H45" i="3"/>
  <c r="I45" i="3"/>
  <c r="J45" i="3"/>
  <c r="B46" i="3"/>
  <c r="C46" i="3"/>
  <c r="D46" i="3"/>
  <c r="E46" i="3"/>
  <c r="G46" i="3"/>
  <c r="H46" i="3"/>
  <c r="I46" i="3"/>
  <c r="J46" i="3"/>
  <c r="B47" i="3"/>
  <c r="C47" i="3"/>
  <c r="D47" i="3"/>
  <c r="E47" i="3"/>
  <c r="G47" i="3"/>
  <c r="H47" i="3"/>
  <c r="I47" i="3"/>
  <c r="J47" i="3"/>
  <c r="B48" i="3"/>
  <c r="C48" i="3"/>
  <c r="D48" i="3"/>
  <c r="E48" i="3"/>
  <c r="G48" i="3"/>
  <c r="H48" i="3"/>
  <c r="I48" i="3"/>
  <c r="J48" i="3"/>
  <c r="B49" i="3"/>
  <c r="C49" i="3"/>
  <c r="D49" i="3"/>
  <c r="E49" i="3"/>
  <c r="G49" i="3"/>
  <c r="H49" i="3"/>
  <c r="I49" i="3"/>
  <c r="J49" i="3"/>
  <c r="B50" i="3"/>
  <c r="C50" i="3"/>
  <c r="D50" i="3"/>
  <c r="E50" i="3"/>
  <c r="G50" i="3"/>
  <c r="H50" i="3"/>
  <c r="I50" i="3"/>
  <c r="J50" i="3"/>
  <c r="B51" i="3"/>
  <c r="C51" i="3"/>
  <c r="D51" i="3"/>
  <c r="E51" i="3"/>
  <c r="G51" i="3"/>
  <c r="H51" i="3"/>
  <c r="I51" i="3"/>
  <c r="J51" i="3"/>
  <c r="B55" i="3"/>
  <c r="C55" i="3"/>
  <c r="D55" i="3"/>
  <c r="E55" i="3"/>
  <c r="G55" i="3"/>
  <c r="H55" i="3"/>
  <c r="I55" i="3"/>
  <c r="B56" i="3"/>
  <c r="C56" i="3"/>
  <c r="D56" i="3"/>
  <c r="E56" i="3"/>
  <c r="F56" i="3"/>
  <c r="G56" i="3"/>
  <c r="H56" i="3"/>
  <c r="I56" i="3"/>
  <c r="B57" i="3"/>
  <c r="C57" i="3"/>
  <c r="D57" i="3"/>
  <c r="E57" i="3"/>
  <c r="F57" i="3"/>
  <c r="G57" i="3"/>
  <c r="H57" i="3"/>
  <c r="I57" i="3"/>
  <c r="B58" i="3"/>
  <c r="C58" i="3"/>
  <c r="D58" i="3"/>
  <c r="E58" i="3"/>
  <c r="F58" i="3"/>
  <c r="G58" i="3"/>
  <c r="H58" i="3"/>
  <c r="I58" i="3"/>
  <c r="B59" i="3"/>
  <c r="C59" i="3"/>
  <c r="D59" i="3"/>
  <c r="E59" i="3"/>
  <c r="G59" i="3"/>
  <c r="H59" i="3"/>
  <c r="I59" i="3"/>
  <c r="B60" i="3"/>
  <c r="C60" i="3"/>
  <c r="D60" i="3"/>
  <c r="E60" i="3"/>
  <c r="G60" i="3"/>
  <c r="H60" i="3"/>
  <c r="I60" i="3"/>
  <c r="B61" i="3"/>
  <c r="C61" i="3"/>
  <c r="D61" i="3"/>
  <c r="E61" i="3"/>
  <c r="G61" i="3"/>
  <c r="H61" i="3"/>
  <c r="I61" i="3"/>
  <c r="B62" i="3"/>
  <c r="C62" i="3"/>
  <c r="D62" i="3"/>
  <c r="E62" i="3"/>
  <c r="G62" i="3"/>
  <c r="H62" i="3"/>
  <c r="I62" i="3"/>
  <c r="B63" i="3"/>
  <c r="C63" i="3"/>
  <c r="D63" i="3"/>
  <c r="E63" i="3"/>
  <c r="G63" i="3"/>
  <c r="H63" i="3"/>
  <c r="I63" i="3"/>
  <c r="C64" i="3"/>
  <c r="E64" i="3"/>
  <c r="F64" i="3"/>
  <c r="G64" i="3"/>
  <c r="H64" i="3"/>
  <c r="I64" i="3"/>
  <c r="B65" i="3"/>
  <c r="C65" i="3"/>
  <c r="D65" i="3"/>
  <c r="E65" i="3"/>
  <c r="F65" i="3"/>
  <c r="G65" i="3"/>
  <c r="H65" i="3"/>
  <c r="I65" i="3"/>
  <c r="B66" i="3"/>
  <c r="C66" i="3"/>
  <c r="D66" i="3"/>
  <c r="E66" i="3"/>
  <c r="F66" i="3"/>
  <c r="G66" i="3"/>
  <c r="H66" i="3"/>
  <c r="I66" i="3"/>
  <c r="D64" i="3"/>
  <c r="F56" i="30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K43" i="34"/>
  <c r="K44" i="34"/>
  <c r="K45" i="34"/>
  <c r="K46" i="34"/>
  <c r="K47" i="34"/>
  <c r="K48" i="34"/>
  <c r="K49" i="34"/>
  <c r="K50" i="34"/>
  <c r="K51" i="34"/>
  <c r="J55" i="34"/>
  <c r="K55" i="34"/>
  <c r="J56" i="34"/>
  <c r="K56" i="34"/>
  <c r="J57" i="34"/>
  <c r="K57" i="34"/>
  <c r="J58" i="34"/>
  <c r="K58" i="34"/>
  <c r="J59" i="34"/>
  <c r="K59" i="34"/>
  <c r="J60" i="34"/>
  <c r="K60" i="34"/>
  <c r="J61" i="34"/>
  <c r="K61" i="34"/>
  <c r="J62" i="34"/>
  <c r="K62" i="34"/>
  <c r="J63" i="34"/>
  <c r="K63" i="34"/>
  <c r="J64" i="34"/>
  <c r="K64" i="34"/>
  <c r="J65" i="34"/>
  <c r="K65" i="34"/>
  <c r="J66" i="34"/>
  <c r="K66" i="34"/>
  <c r="F55" i="7"/>
  <c r="F55" i="3" s="1"/>
  <c r="J55" i="7"/>
  <c r="K55" i="7"/>
  <c r="J56" i="7"/>
  <c r="K56" i="7"/>
  <c r="J57" i="7"/>
  <c r="K57" i="7"/>
  <c r="J58" i="7"/>
  <c r="K58" i="7"/>
  <c r="F59" i="7"/>
  <c r="F59" i="3" s="1"/>
  <c r="J59" i="7"/>
  <c r="K59" i="7"/>
  <c r="F60" i="7"/>
  <c r="F60" i="3" s="1"/>
  <c r="J60" i="7"/>
  <c r="K60" i="7"/>
  <c r="F61" i="7"/>
  <c r="F61" i="3" s="1"/>
  <c r="J61" i="7"/>
  <c r="K61" i="7"/>
  <c r="F62" i="7"/>
  <c r="F62" i="3" s="1"/>
  <c r="J62" i="7"/>
  <c r="K62" i="7"/>
  <c r="F63" i="7"/>
  <c r="F63" i="3" s="1"/>
  <c r="J63" i="7"/>
  <c r="K63" i="7"/>
  <c r="K55" i="3" l="1"/>
  <c r="G11" i="3"/>
  <c r="G39" i="3"/>
  <c r="G36" i="3"/>
  <c r="D8" i="3"/>
  <c r="G6" i="3"/>
  <c r="G20" i="3"/>
  <c r="D19" i="3"/>
  <c r="G17" i="3"/>
  <c r="D29" i="3"/>
  <c r="D26" i="3"/>
  <c r="D23" i="3"/>
  <c r="D20" i="3"/>
  <c r="H20" i="3" s="1"/>
  <c r="D39" i="3"/>
  <c r="H39" i="3" s="1"/>
  <c r="G37" i="3"/>
  <c r="G34" i="3"/>
  <c r="D33" i="3"/>
  <c r="D18" i="3"/>
  <c r="D9" i="3"/>
  <c r="D6" i="3"/>
  <c r="G8" i="3"/>
  <c r="G29" i="3"/>
  <c r="G33" i="3"/>
  <c r="J56" i="3"/>
  <c r="J66" i="3"/>
  <c r="D27" i="3"/>
  <c r="D21" i="3"/>
  <c r="G15" i="3"/>
  <c r="K61" i="3"/>
  <c r="J63" i="3"/>
  <c r="K59" i="3"/>
  <c r="J60" i="3"/>
  <c r="F51" i="3"/>
  <c r="F48" i="3"/>
  <c r="K46" i="3"/>
  <c r="F45" i="3"/>
  <c r="K43" i="3"/>
  <c r="K49" i="3"/>
  <c r="D38" i="3"/>
  <c r="D35" i="3"/>
  <c r="D32" i="3"/>
  <c r="D28" i="3"/>
  <c r="G26" i="3"/>
  <c r="G23" i="3"/>
  <c r="G13" i="3"/>
  <c r="D5" i="3"/>
  <c r="D30" i="3"/>
  <c r="G27" i="3"/>
  <c r="G14" i="3"/>
  <c r="D16" i="3"/>
  <c r="G38" i="3"/>
  <c r="G35" i="3"/>
  <c r="H35" i="3" s="1"/>
  <c r="D34" i="3"/>
  <c r="G32" i="3"/>
  <c r="G25" i="3"/>
  <c r="D17" i="3"/>
  <c r="D14" i="3"/>
  <c r="D11" i="3"/>
  <c r="H11" i="3" s="1"/>
  <c r="D7" i="3"/>
  <c r="G5" i="3"/>
  <c r="J62" i="3"/>
  <c r="K65" i="3"/>
  <c r="J58" i="3"/>
  <c r="K56" i="3"/>
  <c r="F50" i="3"/>
  <c r="K48" i="3"/>
  <c r="K45" i="3"/>
  <c r="D31" i="3"/>
  <c r="G28" i="3"/>
  <c r="D22" i="3"/>
  <c r="G19" i="3"/>
  <c r="H19" i="3" s="1"/>
  <c r="J65" i="3"/>
  <c r="D37" i="3"/>
  <c r="G30" i="3"/>
  <c r="D24" i="3"/>
  <c r="G21" i="3"/>
  <c r="D13" i="3"/>
  <c r="G10" i="3"/>
  <c r="K50" i="3"/>
  <c r="J59" i="3"/>
  <c r="K62" i="3"/>
  <c r="K58" i="3"/>
  <c r="G16" i="3"/>
  <c r="D15" i="3"/>
  <c r="H15" i="3" s="1"/>
  <c r="G12" i="3"/>
  <c r="D10" i="3"/>
  <c r="G7" i="3"/>
  <c r="K64" i="3"/>
  <c r="J57" i="3"/>
  <c r="K44" i="3"/>
  <c r="F43" i="3"/>
  <c r="D36" i="3"/>
  <c r="G31" i="3"/>
  <c r="D25" i="3"/>
  <c r="G22" i="3"/>
  <c r="H22" i="3" s="1"/>
  <c r="G18" i="3"/>
  <c r="D12" i="3"/>
  <c r="H12" i="3" s="1"/>
  <c r="G9" i="3"/>
  <c r="K60" i="3"/>
  <c r="B64" i="3"/>
  <c r="J64" i="3" s="1"/>
  <c r="K63" i="3"/>
  <c r="K57" i="3"/>
  <c r="J55" i="3"/>
  <c r="F47" i="3"/>
  <c r="F49" i="3"/>
  <c r="K51" i="3"/>
  <c r="K47" i="3"/>
  <c r="F44" i="3"/>
  <c r="G24" i="3"/>
  <c r="K15" i="18"/>
  <c r="K66" i="3"/>
  <c r="J61" i="3"/>
  <c r="F46" i="3"/>
  <c r="H29" i="3"/>
  <c r="J15" i="18"/>
  <c r="H25" i="3" l="1"/>
  <c r="H36" i="3"/>
  <c r="H17" i="3"/>
  <c r="H33" i="3"/>
  <c r="H26" i="3"/>
  <c r="H9" i="3"/>
  <c r="H18" i="3"/>
  <c r="H8" i="3"/>
  <c r="H23" i="3"/>
  <c r="H13" i="3"/>
  <c r="H21" i="3"/>
  <c r="H28" i="3"/>
  <c r="H16" i="3"/>
  <c r="H6" i="3"/>
  <c r="H34" i="3"/>
  <c r="H32" i="3"/>
  <c r="H14" i="3"/>
  <c r="H38" i="3"/>
  <c r="H37" i="3"/>
  <c r="H30" i="3"/>
  <c r="H10" i="3"/>
  <c r="H5" i="3"/>
  <c r="H27" i="3"/>
  <c r="H7" i="3"/>
  <c r="H31" i="3"/>
  <c r="H24" i="3"/>
</calcChain>
</file>

<file path=xl/sharedStrings.xml><?xml version="1.0" encoding="utf-8"?>
<sst xmlns="http://schemas.openxmlformats.org/spreadsheetml/2006/main" count="3521" uniqueCount="693">
  <si>
    <t>若松</t>
    <rPh sb="0" eb="2">
      <t>ワカマツ</t>
    </rPh>
    <phoneticPr fontId="2"/>
  </si>
  <si>
    <t>総トン以上</t>
  </si>
  <si>
    <t>総トン未満</t>
  </si>
  <si>
    <t>合計</t>
    <rPh sb="0" eb="2">
      <t>ゴウケイ</t>
    </rPh>
    <phoneticPr fontId="2"/>
  </si>
  <si>
    <t>隻数</t>
    <phoneticPr fontId="2"/>
  </si>
  <si>
    <t>総トン数</t>
    <phoneticPr fontId="2"/>
  </si>
  <si>
    <t>その他</t>
    <phoneticPr fontId="2"/>
  </si>
  <si>
    <t>合計</t>
    <phoneticPr fontId="2"/>
  </si>
  <si>
    <t>韓国</t>
    <rPh sb="0" eb="2">
      <t>カンコク</t>
    </rPh>
    <phoneticPr fontId="2"/>
  </si>
  <si>
    <t>年</t>
    <rPh sb="0" eb="1">
      <t>ネン</t>
    </rPh>
    <phoneticPr fontId="2"/>
  </si>
  <si>
    <t>隻数</t>
    <phoneticPr fontId="2"/>
  </si>
  <si>
    <t>総トン数</t>
    <phoneticPr fontId="2"/>
  </si>
  <si>
    <t>外航商船</t>
    <phoneticPr fontId="2"/>
  </si>
  <si>
    <t>内航商船</t>
    <phoneticPr fontId="2"/>
  </si>
  <si>
    <t>漁船</t>
    <phoneticPr fontId="2"/>
  </si>
  <si>
    <t>中国</t>
    <rPh sb="0" eb="2">
      <t>チュウゴク</t>
    </rPh>
    <phoneticPr fontId="2"/>
  </si>
  <si>
    <t>100総トン未満</t>
    <phoneticPr fontId="2"/>
  </si>
  <si>
    <t>5総トン以上</t>
    <rPh sb="4" eb="6">
      <t>イジョウ</t>
    </rPh>
    <phoneticPr fontId="2"/>
  </si>
  <si>
    <t>入港船舶の状況</t>
    <phoneticPr fontId="2"/>
  </si>
  <si>
    <t>３　宮古港</t>
    <rPh sb="2" eb="3">
      <t>ミヤ</t>
    </rPh>
    <rPh sb="3" eb="4">
      <t>イニシエ</t>
    </rPh>
    <rPh sb="4" eb="5">
      <t>ミナト</t>
    </rPh>
    <phoneticPr fontId="2"/>
  </si>
  <si>
    <t>４　釜石港</t>
    <rPh sb="2" eb="3">
      <t>カマ</t>
    </rPh>
    <rPh sb="3" eb="4">
      <t>イシ</t>
    </rPh>
    <rPh sb="4" eb="5">
      <t>ミナト</t>
    </rPh>
    <phoneticPr fontId="2"/>
  </si>
  <si>
    <t>５　大船渡港</t>
    <rPh sb="2" eb="3">
      <t>ダイ</t>
    </rPh>
    <rPh sb="3" eb="4">
      <t>フネ</t>
    </rPh>
    <rPh sb="4" eb="5">
      <t>ワタリ</t>
    </rPh>
    <rPh sb="5" eb="6">
      <t>コウ</t>
    </rPh>
    <phoneticPr fontId="2"/>
  </si>
  <si>
    <t>６　八木港</t>
    <rPh sb="2" eb="3">
      <t>ハチ</t>
    </rPh>
    <rPh sb="3" eb="4">
      <t>キ</t>
    </rPh>
    <rPh sb="4" eb="5">
      <t>ミナト</t>
    </rPh>
    <phoneticPr fontId="2"/>
  </si>
  <si>
    <t>２　久慈港</t>
    <rPh sb="2" eb="3">
      <t>ヒサシ</t>
    </rPh>
    <rPh sb="3" eb="4">
      <t>イツク</t>
    </rPh>
    <rPh sb="4" eb="5">
      <t>ミナト</t>
    </rPh>
    <phoneticPr fontId="2"/>
  </si>
  <si>
    <t>入港船舶の状況</t>
    <phoneticPr fontId="2"/>
  </si>
  <si>
    <t>入港船舶の状況</t>
    <phoneticPr fontId="2"/>
  </si>
  <si>
    <t>（単位：トン）</t>
    <rPh sb="1" eb="3">
      <t>タンイ</t>
    </rPh>
    <phoneticPr fontId="2"/>
  </si>
  <si>
    <t>外貿</t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</si>
  <si>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</si>
  <si>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</si>
  <si>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</si>
  <si>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計</t>
    <rPh sb="0" eb="1">
      <t>ケイ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</si>
  <si>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</si>
  <si>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</si>
  <si>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合計</t>
    <rPh sb="0" eb="1">
      <t>ゴウ</t>
    </rPh>
    <rPh sb="1" eb="2">
      <t>ケイ</t>
    </rPh>
    <phoneticPr fontId="2"/>
  </si>
  <si>
    <t>輸出</t>
    <rPh sb="0" eb="1">
      <t>ユ</t>
    </rPh>
    <rPh sb="1" eb="2">
      <t>デ</t>
    </rPh>
    <phoneticPr fontId="2"/>
  </si>
  <si>
    <t>〃</t>
  </si>
  <si>
    <t>輸入</t>
    <rPh sb="0" eb="1">
      <t>ユ</t>
    </rPh>
    <rPh sb="1" eb="2">
      <t>ニュウ</t>
    </rPh>
    <phoneticPr fontId="2"/>
  </si>
  <si>
    <t>移出</t>
    <rPh sb="0" eb="1">
      <t>イ</t>
    </rPh>
    <rPh sb="1" eb="2">
      <t>デ</t>
    </rPh>
    <phoneticPr fontId="2"/>
  </si>
  <si>
    <t>増減</t>
    <rPh sb="0" eb="2">
      <t>ゾウゲン</t>
    </rPh>
    <phoneticPr fontId="2"/>
  </si>
  <si>
    <t>麦</t>
    <rPh sb="0" eb="1">
      <t>ムギ</t>
    </rPh>
    <phoneticPr fontId="2"/>
  </si>
  <si>
    <t>完成自動車</t>
    <rPh sb="0" eb="2">
      <t>カンセイ</t>
    </rPh>
    <rPh sb="2" eb="5">
      <t>ジドウシャ</t>
    </rPh>
    <phoneticPr fontId="2"/>
  </si>
  <si>
    <t>　麦</t>
    <rPh sb="1" eb="2">
      <t>ムギ</t>
    </rPh>
    <phoneticPr fontId="2"/>
  </si>
  <si>
    <t>非金属鉱物</t>
    <rPh sb="0" eb="3">
      <t>ヒキンゾク</t>
    </rPh>
    <rPh sb="3" eb="5">
      <t>コウブツ</t>
    </rPh>
    <phoneticPr fontId="2"/>
  </si>
  <si>
    <t>化学肥料</t>
    <rPh sb="0" eb="2">
      <t>カガク</t>
    </rPh>
    <rPh sb="2" eb="4">
      <t>ヒリョウ</t>
    </rPh>
    <phoneticPr fontId="2"/>
  </si>
  <si>
    <t>青森</t>
    <rPh sb="0" eb="2">
      <t>アオモリ</t>
    </rPh>
    <phoneticPr fontId="2"/>
  </si>
  <si>
    <t>八戸</t>
    <rPh sb="0" eb="2">
      <t>ハチノヘ</t>
    </rPh>
    <phoneticPr fontId="2"/>
  </si>
  <si>
    <t>愛知</t>
    <rPh sb="0" eb="2">
      <t>アイチ</t>
    </rPh>
    <phoneticPr fontId="2"/>
  </si>
  <si>
    <t>名古屋</t>
    <rPh sb="0" eb="3">
      <t>ナゴヤ</t>
    </rPh>
    <phoneticPr fontId="2"/>
  </si>
  <si>
    <t>北海道</t>
    <rPh sb="0" eb="3">
      <t>ホッカイドウ</t>
    </rPh>
    <phoneticPr fontId="2"/>
  </si>
  <si>
    <t>苫小牧</t>
    <rPh sb="0" eb="3">
      <t>トマコマイ</t>
    </rPh>
    <phoneticPr fontId="2"/>
  </si>
  <si>
    <t>室蘭</t>
    <rPh sb="0" eb="2">
      <t>ムロラン</t>
    </rPh>
    <phoneticPr fontId="2"/>
  </si>
  <si>
    <t>諸港</t>
    <rPh sb="0" eb="2">
      <t>ショコウ</t>
    </rPh>
    <phoneticPr fontId="2"/>
  </si>
  <si>
    <t>千葉</t>
    <rPh sb="0" eb="2">
      <t>チバ</t>
    </rPh>
    <phoneticPr fontId="2"/>
  </si>
  <si>
    <t>鉄鋼</t>
    <rPh sb="0" eb="2">
      <t>テッコウ</t>
    </rPh>
    <phoneticPr fontId="2"/>
  </si>
  <si>
    <t>三河</t>
    <rPh sb="0" eb="2">
      <t>ミカワ</t>
    </rPh>
    <phoneticPr fontId="2"/>
  </si>
  <si>
    <t>宮城</t>
    <rPh sb="0" eb="2">
      <t>ミヤギ</t>
    </rPh>
    <phoneticPr fontId="2"/>
  </si>
  <si>
    <t>窯業品</t>
    <rPh sb="0" eb="2">
      <t>ヨウギョウ</t>
    </rPh>
    <rPh sb="2" eb="3">
      <t>ヒン</t>
    </rPh>
    <phoneticPr fontId="2"/>
  </si>
  <si>
    <t>新潟</t>
    <rPh sb="0" eb="2">
      <t>ニイガタ</t>
    </rPh>
    <phoneticPr fontId="2"/>
  </si>
  <si>
    <t>むつ小川原</t>
    <rPh sb="2" eb="5">
      <t>オガワラ</t>
    </rPh>
    <phoneticPr fontId="2"/>
  </si>
  <si>
    <t>大阪</t>
    <rPh sb="0" eb="2">
      <t>オオサカ</t>
    </rPh>
    <phoneticPr fontId="2"/>
  </si>
  <si>
    <t>その他の雑穀</t>
    <rPh sb="2" eb="3">
      <t>タ</t>
    </rPh>
    <rPh sb="4" eb="6">
      <t>ザッコク</t>
    </rPh>
    <phoneticPr fontId="2"/>
  </si>
  <si>
    <t>石巻</t>
    <rPh sb="0" eb="2">
      <t>イシノマキ</t>
    </rPh>
    <phoneticPr fontId="2"/>
  </si>
  <si>
    <t>堺泉北</t>
    <rPh sb="0" eb="1">
      <t>サカイ</t>
    </rPh>
    <rPh sb="1" eb="3">
      <t>センボク</t>
    </rPh>
    <phoneticPr fontId="2"/>
  </si>
  <si>
    <t>その他雑穀</t>
    <rPh sb="2" eb="3">
      <t>タ</t>
    </rPh>
    <rPh sb="3" eb="5">
      <t>ザッコク</t>
    </rPh>
    <phoneticPr fontId="2"/>
  </si>
  <si>
    <t>茨城</t>
    <rPh sb="0" eb="2">
      <t>イバラキ</t>
    </rPh>
    <phoneticPr fontId="2"/>
  </si>
  <si>
    <t>鹿島</t>
    <rPh sb="0" eb="2">
      <t>カシマ</t>
    </rPh>
    <phoneticPr fontId="2"/>
  </si>
  <si>
    <t>岩手</t>
    <rPh sb="0" eb="2">
      <t>イワテ</t>
    </rPh>
    <phoneticPr fontId="2"/>
  </si>
  <si>
    <t>大分</t>
    <rPh sb="0" eb="2">
      <t>オオイタ</t>
    </rPh>
    <phoneticPr fontId="2"/>
  </si>
  <si>
    <t>鋼材</t>
    <rPh sb="0" eb="2">
      <t>コウザイ</t>
    </rPh>
    <phoneticPr fontId="2"/>
  </si>
  <si>
    <t>神奈川</t>
    <rPh sb="0" eb="3">
      <t>カナガワ</t>
    </rPh>
    <phoneticPr fontId="2"/>
  </si>
  <si>
    <t>横浜</t>
    <rPh sb="0" eb="2">
      <t>ヨコハマ</t>
    </rPh>
    <phoneticPr fontId="2"/>
  </si>
  <si>
    <t>大槌</t>
    <rPh sb="0" eb="2">
      <t>オオツチ</t>
    </rPh>
    <phoneticPr fontId="2"/>
  </si>
  <si>
    <t>原木</t>
    <rPh sb="0" eb="2">
      <t>ゲンボク</t>
    </rPh>
    <phoneticPr fontId="2"/>
  </si>
  <si>
    <t>その他畜産品</t>
    <rPh sb="2" eb="3">
      <t>ホカ</t>
    </rPh>
    <rPh sb="3" eb="5">
      <t>チクサン</t>
    </rPh>
    <rPh sb="5" eb="6">
      <t>ヒン</t>
    </rPh>
    <phoneticPr fontId="2"/>
  </si>
  <si>
    <t>釜石</t>
    <rPh sb="0" eb="2">
      <t>カマイシ</t>
    </rPh>
    <phoneticPr fontId="2"/>
  </si>
  <si>
    <t>香川</t>
    <rPh sb="0" eb="2">
      <t>カガワ</t>
    </rPh>
    <phoneticPr fontId="2"/>
  </si>
  <si>
    <t>その他食料工業品</t>
    <rPh sb="2" eb="3">
      <t>タ</t>
    </rPh>
    <rPh sb="3" eb="5">
      <t>ショクリョウ</t>
    </rPh>
    <rPh sb="5" eb="7">
      <t>コウギョウ</t>
    </rPh>
    <rPh sb="7" eb="8">
      <t>ヒン</t>
    </rPh>
    <phoneticPr fontId="2"/>
  </si>
  <si>
    <t>福島</t>
    <rPh sb="0" eb="2">
      <t>フクシマ</t>
    </rPh>
    <phoneticPr fontId="2"/>
  </si>
  <si>
    <t>小名浜</t>
    <rPh sb="0" eb="2">
      <t>オナ</t>
    </rPh>
    <rPh sb="2" eb="3">
      <t>ハマ</t>
    </rPh>
    <phoneticPr fontId="2"/>
  </si>
  <si>
    <t>秋田</t>
    <rPh sb="0" eb="2">
      <t>アキタ</t>
    </rPh>
    <phoneticPr fontId="2"/>
  </si>
  <si>
    <t>兵庫</t>
    <rPh sb="0" eb="2">
      <t>ヒョウゴ</t>
    </rPh>
    <phoneticPr fontId="2"/>
  </si>
  <si>
    <t>赤穂</t>
    <rPh sb="0" eb="2">
      <t>アカホ</t>
    </rPh>
    <phoneticPr fontId="2"/>
  </si>
  <si>
    <t>相馬</t>
    <rPh sb="0" eb="2">
      <t>ソウマ</t>
    </rPh>
    <phoneticPr fontId="2"/>
  </si>
  <si>
    <t>静岡</t>
    <rPh sb="0" eb="2">
      <t>シズオカ</t>
    </rPh>
    <phoneticPr fontId="2"/>
  </si>
  <si>
    <t>清水</t>
    <rPh sb="0" eb="2">
      <t>シミズ</t>
    </rPh>
    <phoneticPr fontId="2"/>
  </si>
  <si>
    <t>山形</t>
    <rPh sb="0" eb="2">
      <t>ヤマガタ</t>
    </rPh>
    <phoneticPr fontId="2"/>
  </si>
  <si>
    <t>酒田</t>
    <rPh sb="0" eb="2">
      <t>サカタ</t>
    </rPh>
    <phoneticPr fontId="2"/>
  </si>
  <si>
    <t>産業機械</t>
    <rPh sb="0" eb="2">
      <t>サンギョウ</t>
    </rPh>
    <rPh sb="2" eb="4">
      <t>キカイ</t>
    </rPh>
    <phoneticPr fontId="2"/>
  </si>
  <si>
    <t>ソロモン諸島</t>
    <rPh sb="4" eb="6">
      <t>ショトウ</t>
    </rPh>
    <phoneticPr fontId="2"/>
  </si>
  <si>
    <t>茨城</t>
    <rPh sb="0" eb="2">
      <t>イバラギ</t>
    </rPh>
    <phoneticPr fontId="2"/>
  </si>
  <si>
    <t>衣浦</t>
    <rPh sb="0" eb="1">
      <t>コロモ</t>
    </rPh>
    <rPh sb="1" eb="2">
      <t>ウラ</t>
    </rPh>
    <phoneticPr fontId="2"/>
  </si>
  <si>
    <t>金属くず</t>
    <rPh sb="0" eb="2">
      <t>キンゾク</t>
    </rPh>
    <phoneticPr fontId="2"/>
  </si>
  <si>
    <t>製材</t>
    <rPh sb="0" eb="2">
      <t>セイザイ</t>
    </rPh>
    <phoneticPr fontId="2"/>
  </si>
  <si>
    <t>神戸</t>
    <rPh sb="0" eb="2">
      <t>コウベ</t>
    </rPh>
    <phoneticPr fontId="2"/>
  </si>
  <si>
    <t>木材チップ</t>
    <rPh sb="0" eb="2">
      <t>モクザイ</t>
    </rPh>
    <phoneticPr fontId="2"/>
  </si>
  <si>
    <t>東京</t>
    <rPh sb="0" eb="2">
      <t>トウキョウ</t>
    </rPh>
    <phoneticPr fontId="2"/>
  </si>
  <si>
    <t>動植物性製造飼肥料</t>
    <rPh sb="0" eb="3">
      <t>ドウショクブツ</t>
    </rPh>
    <rPh sb="3" eb="4">
      <t>セイ</t>
    </rPh>
    <rPh sb="4" eb="6">
      <t>セイゾウ</t>
    </rPh>
    <rPh sb="6" eb="7">
      <t>カ</t>
    </rPh>
    <rPh sb="7" eb="9">
      <t>ヒリョウ</t>
    </rPh>
    <phoneticPr fontId="2"/>
  </si>
  <si>
    <t>釧路</t>
    <rPh sb="0" eb="2">
      <t>クシロ</t>
    </rPh>
    <phoneticPr fontId="2"/>
  </si>
  <si>
    <t>川崎</t>
    <rPh sb="0" eb="2">
      <t>カワサキ</t>
    </rPh>
    <phoneticPr fontId="2"/>
  </si>
  <si>
    <t>岡山</t>
    <rPh sb="0" eb="2">
      <t>オカヤマ</t>
    </rPh>
    <phoneticPr fontId="2"/>
  </si>
  <si>
    <t>水島</t>
    <rPh sb="0" eb="2">
      <t>ミズシマ</t>
    </rPh>
    <phoneticPr fontId="2"/>
  </si>
  <si>
    <t>水産品</t>
    <rPh sb="0" eb="2">
      <t>スイサン</t>
    </rPh>
    <rPh sb="2" eb="3">
      <t>ヒン</t>
    </rPh>
    <phoneticPr fontId="2"/>
  </si>
  <si>
    <t>三重</t>
    <rPh sb="0" eb="2">
      <t>ミエ</t>
    </rPh>
    <phoneticPr fontId="2"/>
  </si>
  <si>
    <t>海上</t>
    <rPh sb="0" eb="2">
      <t>カイジョウ</t>
    </rPh>
    <phoneticPr fontId="2"/>
  </si>
  <si>
    <t>木更津</t>
    <rPh sb="0" eb="3">
      <t>キサラヅ</t>
    </rPh>
    <phoneticPr fontId="2"/>
  </si>
  <si>
    <t>徳島</t>
    <rPh sb="0" eb="2">
      <t>トクシマ</t>
    </rPh>
    <phoneticPr fontId="2"/>
  </si>
  <si>
    <t>広島</t>
    <rPh sb="0" eb="2">
      <t>ヒロシマ</t>
    </rPh>
    <phoneticPr fontId="2"/>
  </si>
  <si>
    <t>重油</t>
    <rPh sb="0" eb="2">
      <t>ジュウユ</t>
    </rPh>
    <phoneticPr fontId="2"/>
  </si>
  <si>
    <t>石炭</t>
    <rPh sb="0" eb="2">
      <t>セキタン</t>
    </rPh>
    <phoneticPr fontId="2"/>
  </si>
  <si>
    <t>十勝</t>
    <rPh sb="0" eb="2">
      <t>トカチ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</si>
  <si>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</si>
  <si>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</si>
  <si>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田子の浦</t>
    <rPh sb="0" eb="2">
      <t>タゴ</t>
    </rPh>
    <rPh sb="3" eb="4">
      <t>ウラ</t>
    </rPh>
    <phoneticPr fontId="2"/>
  </si>
  <si>
    <t>砂利・砂</t>
    <rPh sb="0" eb="2">
      <t>ジャリ</t>
    </rPh>
    <rPh sb="3" eb="4">
      <t>スナ</t>
    </rPh>
    <phoneticPr fontId="2"/>
  </si>
  <si>
    <t>大船渡</t>
    <rPh sb="0" eb="3">
      <t>オオフナト</t>
    </rPh>
    <phoneticPr fontId="2"/>
  </si>
  <si>
    <t>山口</t>
    <rPh sb="0" eb="2">
      <t>ヤマグチ</t>
    </rPh>
    <phoneticPr fontId="2"/>
  </si>
  <si>
    <t>小野田</t>
    <rPh sb="0" eb="3">
      <t>オノダ</t>
    </rPh>
    <phoneticPr fontId="2"/>
  </si>
  <si>
    <t>島根</t>
    <rPh sb="0" eb="2">
      <t>シマネ</t>
    </rPh>
    <phoneticPr fontId="2"/>
  </si>
  <si>
    <t>石材</t>
    <rPh sb="0" eb="2">
      <t>セキザイ</t>
    </rPh>
    <phoneticPr fontId="2"/>
  </si>
  <si>
    <t>取合せ品</t>
    <rPh sb="0" eb="2">
      <t>トリアワ</t>
    </rPh>
    <rPh sb="3" eb="4">
      <t>ヒン</t>
    </rPh>
    <phoneticPr fontId="2"/>
  </si>
  <si>
    <t>りん鉱石</t>
    <rPh sb="2" eb="4">
      <t>コウセキ</t>
    </rPh>
    <phoneticPr fontId="2"/>
  </si>
  <si>
    <t>原塩</t>
    <rPh sb="0" eb="1">
      <t>ゲン</t>
    </rPh>
    <rPh sb="1" eb="2">
      <t>エン</t>
    </rPh>
    <phoneticPr fontId="2"/>
  </si>
  <si>
    <t>石油製品</t>
    <rPh sb="0" eb="2">
      <t>セキユ</t>
    </rPh>
    <rPh sb="2" eb="4">
      <t>セイヒン</t>
    </rPh>
    <phoneticPr fontId="2"/>
  </si>
  <si>
    <t>四日市</t>
    <rPh sb="0" eb="3">
      <t>ヨッカイチ</t>
    </rPh>
    <phoneticPr fontId="2"/>
  </si>
  <si>
    <t>宇部</t>
    <rPh sb="0" eb="2">
      <t>ウベ</t>
    </rPh>
    <phoneticPr fontId="2"/>
  </si>
  <si>
    <t>金属製品</t>
    <rPh sb="0" eb="2">
      <t>キンゾク</t>
    </rPh>
    <rPh sb="2" eb="4">
      <t>セイヒン</t>
    </rPh>
    <phoneticPr fontId="2"/>
  </si>
  <si>
    <t>ＬＰＧ（液化石油ガス）</t>
    <rPh sb="4" eb="6">
      <t>エキカ</t>
    </rPh>
    <rPh sb="6" eb="8">
      <t>セキユ</t>
    </rPh>
    <phoneticPr fontId="2"/>
  </si>
  <si>
    <t>長崎</t>
    <rPh sb="0" eb="2">
      <t>ナガサキ</t>
    </rPh>
    <phoneticPr fontId="2"/>
  </si>
  <si>
    <t>その他石油製品</t>
    <rPh sb="2" eb="3">
      <t>タ</t>
    </rPh>
    <rPh sb="3" eb="5">
      <t>セキユ</t>
    </rPh>
    <rPh sb="5" eb="7">
      <t>セイヒン</t>
    </rPh>
    <phoneticPr fontId="2"/>
  </si>
  <si>
    <t>水</t>
    <rPh sb="0" eb="1">
      <t>ミズ</t>
    </rPh>
    <phoneticPr fontId="2"/>
  </si>
  <si>
    <t>姫路</t>
    <rPh sb="0" eb="2">
      <t>ヒメジ</t>
    </rPh>
    <phoneticPr fontId="2"/>
  </si>
  <si>
    <t>化学薬品</t>
    <rPh sb="0" eb="2">
      <t>カガク</t>
    </rPh>
    <rPh sb="2" eb="4">
      <t>ヤクヒン</t>
    </rPh>
    <phoneticPr fontId="2"/>
  </si>
  <si>
    <t>徳山下松</t>
    <rPh sb="0" eb="2">
      <t>トクヤマ</t>
    </rPh>
    <rPh sb="2" eb="3">
      <t>シモ</t>
    </rPh>
    <rPh sb="3" eb="4">
      <t>マツ</t>
    </rPh>
    <phoneticPr fontId="2"/>
  </si>
  <si>
    <t>動植物性製造飼肥料</t>
    <rPh sb="0" eb="3">
      <t>ドウショクブツ</t>
    </rPh>
    <rPh sb="3" eb="4">
      <t>セイ</t>
    </rPh>
    <rPh sb="4" eb="6">
      <t>セイゾウ</t>
    </rPh>
    <rPh sb="6" eb="7">
      <t>シ</t>
    </rPh>
    <rPh sb="7" eb="9">
      <t>ヒリョウ</t>
    </rPh>
    <phoneticPr fontId="2"/>
  </si>
  <si>
    <t>非金属鉱物</t>
    <rPh sb="0" eb="1">
      <t>ヒ</t>
    </rPh>
    <rPh sb="1" eb="3">
      <t>キンゾク</t>
    </rPh>
    <rPh sb="3" eb="5">
      <t>コウブツ</t>
    </rPh>
    <phoneticPr fontId="2"/>
  </si>
  <si>
    <t>輸出</t>
    <rPh sb="0" eb="1">
      <t>ユ</t>
    </rPh>
    <rPh sb="1" eb="2">
      <t>シュツ</t>
    </rPh>
    <phoneticPr fontId="2"/>
  </si>
  <si>
    <t>　</t>
  </si>
  <si>
    <t>北海道</t>
  </si>
  <si>
    <t>(1)</t>
  </si>
  <si>
    <t>農水産品</t>
  </si>
  <si>
    <t>麦</t>
  </si>
  <si>
    <t>022．</t>
  </si>
  <si>
    <t>とうもろこし</t>
  </si>
  <si>
    <t>(2)</t>
  </si>
  <si>
    <t>林産品</t>
  </si>
  <si>
    <t>091．</t>
  </si>
  <si>
    <t>原木</t>
  </si>
  <si>
    <t>111．</t>
  </si>
  <si>
    <t>木材チップ</t>
  </si>
  <si>
    <t>(3)</t>
  </si>
  <si>
    <t>鉱産品</t>
  </si>
  <si>
    <t>161．</t>
  </si>
  <si>
    <t>181．</t>
  </si>
  <si>
    <t>りん鉱石</t>
  </si>
  <si>
    <t>191．</t>
  </si>
  <si>
    <t>石灰石</t>
  </si>
  <si>
    <t>211．</t>
  </si>
  <si>
    <t>(4)</t>
  </si>
  <si>
    <t>金属機械工業品</t>
  </si>
  <si>
    <t>221．</t>
  </si>
  <si>
    <t>鉄鋼</t>
  </si>
  <si>
    <t>231．</t>
  </si>
  <si>
    <t>非鉄金属</t>
  </si>
  <si>
    <t>241．</t>
  </si>
  <si>
    <t>金属製品</t>
  </si>
  <si>
    <t>256．</t>
  </si>
  <si>
    <t>その他輸送機械</t>
  </si>
  <si>
    <t>(5)</t>
  </si>
  <si>
    <t>化学工業品</t>
  </si>
  <si>
    <t>281．</t>
  </si>
  <si>
    <t>セメント</t>
  </si>
  <si>
    <t>301．</t>
  </si>
  <si>
    <t>窯業品</t>
  </si>
  <si>
    <t>311．</t>
  </si>
  <si>
    <t>重油</t>
  </si>
  <si>
    <t>361．</t>
  </si>
  <si>
    <t>化学肥料</t>
  </si>
  <si>
    <t>371．</t>
  </si>
  <si>
    <t>(6)</t>
  </si>
  <si>
    <t>軽工業品</t>
  </si>
  <si>
    <t>423．</t>
  </si>
  <si>
    <t>水</t>
  </si>
  <si>
    <t>425．</t>
  </si>
  <si>
    <t>その他食料工業品</t>
  </si>
  <si>
    <t>(7)</t>
  </si>
  <si>
    <t>雑工業品</t>
  </si>
  <si>
    <t>444．</t>
  </si>
  <si>
    <t>その他日用品</t>
  </si>
  <si>
    <t>471．</t>
  </si>
  <si>
    <t>その他製造工業品</t>
  </si>
  <si>
    <t>(8)</t>
  </si>
  <si>
    <t>特殊品</t>
  </si>
  <si>
    <t>481．</t>
  </si>
  <si>
    <t>金属くず</t>
  </si>
  <si>
    <t>501．</t>
  </si>
  <si>
    <t>動植物性製造飼肥料</t>
  </si>
  <si>
    <t>(9)</t>
  </si>
  <si>
    <t>分類不能のもの</t>
  </si>
  <si>
    <t>541．</t>
  </si>
  <si>
    <t>分類不能なもの</t>
  </si>
  <si>
    <t>011．</t>
  </si>
  <si>
    <t>(単位：トン）</t>
  </si>
  <si>
    <t>（単位：トン）</t>
    <phoneticPr fontId="2"/>
  </si>
  <si>
    <t>合計</t>
    <phoneticPr fontId="2"/>
  </si>
  <si>
    <t>東北</t>
    <phoneticPr fontId="2"/>
  </si>
  <si>
    <t>関東</t>
    <phoneticPr fontId="2"/>
  </si>
  <si>
    <t>北陸</t>
    <rPh sb="0" eb="2">
      <t>ホクリク</t>
    </rPh>
    <phoneticPr fontId="2"/>
  </si>
  <si>
    <t>その他雑穀</t>
    <rPh sb="0" eb="3">
      <t>ソノタ</t>
    </rPh>
    <rPh sb="3" eb="5">
      <t>ザッコク</t>
    </rPh>
    <phoneticPr fontId="2"/>
  </si>
  <si>
    <t>071．</t>
    <phoneticPr fontId="2"/>
  </si>
  <si>
    <t>092.</t>
    <phoneticPr fontId="2"/>
  </si>
  <si>
    <t>金属鉱</t>
    <rPh sb="0" eb="2">
      <t>キンゾク</t>
    </rPh>
    <rPh sb="2" eb="3">
      <t>コウ</t>
    </rPh>
    <phoneticPr fontId="2"/>
  </si>
  <si>
    <t>砂利・砂</t>
    <phoneticPr fontId="2"/>
  </si>
  <si>
    <t>162．</t>
    <phoneticPr fontId="2"/>
  </si>
  <si>
    <t>産業機械</t>
    <rPh sb="0" eb="2">
      <t>サンギョウ</t>
    </rPh>
    <phoneticPr fontId="2"/>
  </si>
  <si>
    <t>化学薬品</t>
    <rPh sb="2" eb="4">
      <t>ヤクヒン</t>
    </rPh>
    <phoneticPr fontId="2"/>
  </si>
  <si>
    <t>家具装備品</t>
    <rPh sb="0" eb="2">
      <t>カグ</t>
    </rPh>
    <rPh sb="2" eb="4">
      <t>ソウビ</t>
    </rPh>
    <phoneticPr fontId="2"/>
  </si>
  <si>
    <t>531．</t>
    <phoneticPr fontId="2"/>
  </si>
  <si>
    <t>024．</t>
    <phoneticPr fontId="2"/>
  </si>
  <si>
    <t>131．</t>
    <phoneticPr fontId="2"/>
  </si>
  <si>
    <t>151．</t>
    <phoneticPr fontId="2"/>
  </si>
  <si>
    <t>252．</t>
    <phoneticPr fontId="2"/>
  </si>
  <si>
    <t>中部</t>
    <phoneticPr fontId="2"/>
  </si>
  <si>
    <t>近畿</t>
    <phoneticPr fontId="2"/>
  </si>
  <si>
    <t>中国</t>
    <phoneticPr fontId="2"/>
  </si>
  <si>
    <t>四国</t>
    <phoneticPr fontId="2"/>
  </si>
  <si>
    <t>九州</t>
    <phoneticPr fontId="2"/>
  </si>
  <si>
    <t>海上</t>
    <phoneticPr fontId="2"/>
  </si>
  <si>
    <t>024．</t>
    <phoneticPr fontId="2"/>
  </si>
  <si>
    <t>合計</t>
    <phoneticPr fontId="2"/>
  </si>
  <si>
    <t>東北</t>
    <phoneticPr fontId="2"/>
  </si>
  <si>
    <t>関東</t>
    <phoneticPr fontId="2"/>
  </si>
  <si>
    <t>081．</t>
    <phoneticPr fontId="2"/>
  </si>
  <si>
    <t>水産品</t>
    <phoneticPr fontId="2"/>
  </si>
  <si>
    <t>201．</t>
    <phoneticPr fontId="2"/>
  </si>
  <si>
    <t>非金属鉱物</t>
    <phoneticPr fontId="2"/>
  </si>
  <si>
    <t>222．</t>
    <phoneticPr fontId="2"/>
  </si>
  <si>
    <t>321.</t>
    <phoneticPr fontId="2"/>
  </si>
  <si>
    <t>323.</t>
    <phoneticPr fontId="2"/>
  </si>
  <si>
    <t>LPG（液化石油ガス）</t>
    <rPh sb="4" eb="6">
      <t>エキカ</t>
    </rPh>
    <rPh sb="6" eb="8">
      <t>セキユ</t>
    </rPh>
    <phoneticPr fontId="2"/>
  </si>
  <si>
    <t>331.</t>
    <phoneticPr fontId="2"/>
  </si>
  <si>
    <t>コークス</t>
    <phoneticPr fontId="2"/>
  </si>
  <si>
    <t>351．</t>
    <phoneticPr fontId="2"/>
  </si>
  <si>
    <t>491．</t>
    <phoneticPr fontId="2"/>
  </si>
  <si>
    <t>衣浦</t>
    <rPh sb="0" eb="1">
      <t>キヌ</t>
    </rPh>
    <rPh sb="1" eb="2">
      <t>ウラ</t>
    </rPh>
    <phoneticPr fontId="2"/>
  </si>
  <si>
    <t>その他の木材</t>
    <rPh sb="2" eb="3">
      <t>タ</t>
    </rPh>
    <rPh sb="4" eb="6">
      <t>モクザイ</t>
    </rPh>
    <phoneticPr fontId="2"/>
  </si>
  <si>
    <t>函館</t>
    <rPh sb="0" eb="2">
      <t>ハコダテ</t>
    </rPh>
    <phoneticPr fontId="2"/>
  </si>
  <si>
    <t>石川</t>
    <rPh sb="0" eb="2">
      <t>イシカワ</t>
    </rPh>
    <phoneticPr fontId="2"/>
  </si>
  <si>
    <t>尻屋岬</t>
    <rPh sb="0" eb="1">
      <t>シリ</t>
    </rPh>
    <rPh sb="1" eb="2">
      <t>ヤ</t>
    </rPh>
    <rPh sb="2" eb="3">
      <t>ミサキ</t>
    </rPh>
    <phoneticPr fontId="2"/>
  </si>
  <si>
    <t>原町</t>
    <rPh sb="0" eb="2">
      <t>ハラマチ</t>
    </rPh>
    <phoneticPr fontId="2"/>
  </si>
  <si>
    <t>261.</t>
    <phoneticPr fontId="2"/>
  </si>
  <si>
    <t>※空コンテナは含まない</t>
    <rPh sb="1" eb="2">
      <t>カラ</t>
    </rPh>
    <rPh sb="7" eb="8">
      <t>フク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</si>
  <si>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</si>
  <si>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海上出入貨物の状況</t>
    <rPh sb="0" eb="1">
      <t>ウミ</t>
    </rPh>
    <rPh sb="1" eb="2">
      <t>ジョウ</t>
    </rPh>
    <rPh sb="2" eb="3">
      <t>デ</t>
    </rPh>
    <rPh sb="3" eb="4">
      <t>イリ</t>
    </rPh>
    <rPh sb="4" eb="5">
      <t>カ</t>
    </rPh>
    <rPh sb="5" eb="6">
      <t>ブツ</t>
    </rPh>
    <rPh sb="7" eb="9">
      <t>ジョウキョウ</t>
    </rPh>
    <phoneticPr fontId="2"/>
  </si>
  <si>
    <t>公共</t>
    <rPh sb="0" eb="2">
      <t>コウキョウ</t>
    </rPh>
    <phoneticPr fontId="2"/>
  </si>
  <si>
    <t>専用</t>
    <rPh sb="0" eb="2">
      <t>センヨウ</t>
    </rPh>
    <phoneticPr fontId="2"/>
  </si>
  <si>
    <t>（イ）公共・専用の別</t>
    <rPh sb="3" eb="5">
      <t>コウキョウ</t>
    </rPh>
    <rPh sb="6" eb="8">
      <t>センヨウ</t>
    </rPh>
    <rPh sb="9" eb="10">
      <t>ベツ</t>
    </rPh>
    <phoneticPr fontId="2"/>
  </si>
  <si>
    <t>（ウ）コンテナ数</t>
    <rPh sb="7" eb="8">
      <t>スウ</t>
    </rPh>
    <phoneticPr fontId="2"/>
  </si>
  <si>
    <t>（単位：TEU）</t>
    <rPh sb="1" eb="3">
      <t>タンイ</t>
    </rPh>
    <phoneticPr fontId="2"/>
  </si>
  <si>
    <t>はじめに</t>
    <phoneticPr fontId="2"/>
  </si>
  <si>
    <t>1</t>
    <phoneticPr fontId="2"/>
  </si>
  <si>
    <t>岩手県の港湾</t>
    <phoneticPr fontId="2"/>
  </si>
  <si>
    <t>■</t>
    <phoneticPr fontId="2"/>
  </si>
  <si>
    <t>入港船舶の状況</t>
    <rPh sb="0" eb="2">
      <t>ニュウコウ</t>
    </rPh>
    <rPh sb="2" eb="4">
      <t>センパク</t>
    </rPh>
    <rPh sb="5" eb="7">
      <t>ジョウキョウ</t>
    </rPh>
    <phoneticPr fontId="2"/>
  </si>
  <si>
    <t>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</t>
    <phoneticPr fontId="2"/>
  </si>
  <si>
    <t>（ア）</t>
    <phoneticPr fontId="2"/>
  </si>
  <si>
    <t>（イ）</t>
    <phoneticPr fontId="2"/>
  </si>
  <si>
    <t>■</t>
    <phoneticPr fontId="2"/>
  </si>
  <si>
    <t>海上出入貨物の状況</t>
    <rPh sb="0" eb="2">
      <t>カイジョウ</t>
    </rPh>
    <rPh sb="2" eb="4">
      <t>デイリ</t>
    </rPh>
    <rPh sb="4" eb="6">
      <t>カモツ</t>
    </rPh>
    <rPh sb="7" eb="9">
      <t>ジョウキョウ</t>
    </rPh>
    <phoneticPr fontId="2"/>
  </si>
  <si>
    <t>（ア）</t>
    <phoneticPr fontId="2"/>
  </si>
  <si>
    <t>年次比較表</t>
    <rPh sb="0" eb="2">
      <t>ネンジ</t>
    </rPh>
    <rPh sb="2" eb="4">
      <t>ヒカク</t>
    </rPh>
    <rPh sb="4" eb="5">
      <t>ヒョウ</t>
    </rPh>
    <phoneticPr fontId="2"/>
  </si>
  <si>
    <t>（イ）</t>
    <phoneticPr fontId="2"/>
  </si>
  <si>
    <t>公共・専用の別</t>
    <rPh sb="0" eb="2">
      <t>コウキョウ</t>
    </rPh>
    <rPh sb="3" eb="5">
      <t>センヨウ</t>
    </rPh>
    <rPh sb="6" eb="7">
      <t>ベツ</t>
    </rPh>
    <phoneticPr fontId="2"/>
  </si>
  <si>
    <t>（ウ）</t>
    <phoneticPr fontId="2"/>
  </si>
  <si>
    <t>コンテナ数</t>
    <rPh sb="4" eb="5">
      <t>カズ</t>
    </rPh>
    <phoneticPr fontId="2"/>
  </si>
  <si>
    <t>（エ）</t>
    <phoneticPr fontId="2"/>
  </si>
  <si>
    <t>2</t>
    <phoneticPr fontId="2"/>
  </si>
  <si>
    <t>久慈港</t>
    <rPh sb="0" eb="2">
      <t>クジ</t>
    </rPh>
    <rPh sb="2" eb="3">
      <t>ミナト</t>
    </rPh>
    <phoneticPr fontId="2"/>
  </si>
  <si>
    <t>■</t>
    <phoneticPr fontId="2"/>
  </si>
  <si>
    <t>（オ）</t>
    <phoneticPr fontId="2"/>
  </si>
  <si>
    <t>3</t>
    <phoneticPr fontId="2"/>
  </si>
  <si>
    <t>宮古港</t>
    <rPh sb="0" eb="2">
      <t>ミヤコ</t>
    </rPh>
    <rPh sb="2" eb="3">
      <t>ミナト</t>
    </rPh>
    <phoneticPr fontId="2"/>
  </si>
  <si>
    <t>4</t>
    <phoneticPr fontId="2"/>
  </si>
  <si>
    <t>釜石港</t>
    <rPh sb="0" eb="2">
      <t>カマイシ</t>
    </rPh>
    <rPh sb="2" eb="3">
      <t>ミナト</t>
    </rPh>
    <phoneticPr fontId="2"/>
  </si>
  <si>
    <t>■</t>
    <phoneticPr fontId="2"/>
  </si>
  <si>
    <t>5</t>
    <phoneticPr fontId="2"/>
  </si>
  <si>
    <t>大船渡港</t>
    <rPh sb="0" eb="3">
      <t>オオフナト</t>
    </rPh>
    <rPh sb="3" eb="4">
      <t>コウ</t>
    </rPh>
    <phoneticPr fontId="2"/>
  </si>
  <si>
    <t>■</t>
    <phoneticPr fontId="2"/>
  </si>
  <si>
    <t>6</t>
    <phoneticPr fontId="2"/>
  </si>
  <si>
    <t>八木港</t>
    <rPh sb="0" eb="1">
      <t>ハチ</t>
    </rPh>
    <rPh sb="1" eb="2">
      <t>キ</t>
    </rPh>
    <rPh sb="2" eb="3">
      <t>ミナト</t>
    </rPh>
    <phoneticPr fontId="2"/>
  </si>
  <si>
    <t>（エ）地方別表・移出（全港）</t>
    <rPh sb="8" eb="10">
      <t>イシュツ</t>
    </rPh>
    <rPh sb="11" eb="12">
      <t>ゼン</t>
    </rPh>
    <rPh sb="12" eb="13">
      <t>ミナト</t>
    </rPh>
    <phoneticPr fontId="2"/>
  </si>
  <si>
    <t>(エ）地方別表・移入（全港）</t>
    <rPh sb="8" eb="10">
      <t>イニュウ</t>
    </rPh>
    <rPh sb="11" eb="12">
      <t>ゼン</t>
    </rPh>
    <phoneticPr fontId="2"/>
  </si>
  <si>
    <t>（エ）地方別表・移出（久慈港）</t>
    <rPh sb="8" eb="10">
      <t>イシュツ</t>
    </rPh>
    <rPh sb="11" eb="13">
      <t>クジ</t>
    </rPh>
    <phoneticPr fontId="2"/>
  </si>
  <si>
    <t>(エ）地方別表・移入（久慈港）</t>
    <rPh sb="8" eb="10">
      <t>イニュウ</t>
    </rPh>
    <rPh sb="11" eb="13">
      <t>クジ</t>
    </rPh>
    <phoneticPr fontId="2"/>
  </si>
  <si>
    <t>(オ）輸移出入集計表（久慈港）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3">
      <t>クジ</t>
    </rPh>
    <rPh sb="13" eb="14">
      <t>ミナト</t>
    </rPh>
    <phoneticPr fontId="2"/>
  </si>
  <si>
    <t>(エ）地方別表・移出（宮古港）</t>
    <rPh sb="8" eb="10">
      <t>イシュツ</t>
    </rPh>
    <rPh sb="11" eb="13">
      <t>ミヤコ</t>
    </rPh>
    <rPh sb="13" eb="14">
      <t>コウ</t>
    </rPh>
    <phoneticPr fontId="2"/>
  </si>
  <si>
    <t>(エ）地方別表・移入（宮古港）</t>
    <rPh sb="8" eb="10">
      <t>イニュウ</t>
    </rPh>
    <rPh sb="11" eb="13">
      <t>ミヤコ</t>
    </rPh>
    <rPh sb="13" eb="14">
      <t>ミナト</t>
    </rPh>
    <phoneticPr fontId="2"/>
  </si>
  <si>
    <t>(オ）輸移出入集計表（宮古港）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3">
      <t>ミヤコ</t>
    </rPh>
    <rPh sb="13" eb="14">
      <t>ミナト</t>
    </rPh>
    <phoneticPr fontId="2"/>
  </si>
  <si>
    <t>(エ）地方別表・移出（釜石港）</t>
    <rPh sb="8" eb="10">
      <t>イシュツ</t>
    </rPh>
    <rPh sb="11" eb="13">
      <t>カマイシ</t>
    </rPh>
    <rPh sb="13" eb="14">
      <t>コウ</t>
    </rPh>
    <phoneticPr fontId="2"/>
  </si>
  <si>
    <t>(エ)地方別表・移入（釜石港）</t>
    <rPh sb="8" eb="10">
      <t>イニュウ</t>
    </rPh>
    <rPh sb="11" eb="13">
      <t>カマイシ</t>
    </rPh>
    <rPh sb="13" eb="14">
      <t>ミナト</t>
    </rPh>
    <phoneticPr fontId="2"/>
  </si>
  <si>
    <t>(オ）輸移出入集計表（釜石港）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3">
      <t>カマイシ</t>
    </rPh>
    <rPh sb="13" eb="14">
      <t>ミナト</t>
    </rPh>
    <phoneticPr fontId="2"/>
  </si>
  <si>
    <t>(エ）地方別表・移出（大船渡港）</t>
    <rPh sb="8" eb="10">
      <t>イシュツ</t>
    </rPh>
    <rPh sb="11" eb="15">
      <t>オオ</t>
    </rPh>
    <phoneticPr fontId="2"/>
  </si>
  <si>
    <t>(エ）地方別表・移入（大船渡港）</t>
    <rPh sb="8" eb="10">
      <t>イニュウ</t>
    </rPh>
    <rPh sb="11" eb="15">
      <t>オオ</t>
    </rPh>
    <phoneticPr fontId="2"/>
  </si>
  <si>
    <t>(オ）輸移出入集計表（大船渡港）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4">
      <t>オオフナト</t>
    </rPh>
    <rPh sb="14" eb="15">
      <t>ミナト</t>
    </rPh>
    <phoneticPr fontId="2"/>
  </si>
  <si>
    <t>（エ）輸移出入集計表（八木港）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3">
      <t>ヤギ</t>
    </rPh>
    <rPh sb="13" eb="14">
      <t>ミナト</t>
    </rPh>
    <phoneticPr fontId="2"/>
  </si>
  <si>
    <t>地方別表</t>
    <rPh sb="0" eb="2">
      <t>チホウ</t>
    </rPh>
    <rPh sb="2" eb="3">
      <t>ベツ</t>
    </rPh>
    <rPh sb="3" eb="4">
      <t>ヒョウ</t>
    </rPh>
    <phoneticPr fontId="2"/>
  </si>
  <si>
    <t>輸移出入集計表</t>
    <rPh sb="0" eb="1">
      <t>ユ</t>
    </rPh>
    <rPh sb="1" eb="2">
      <t>ワタル</t>
    </rPh>
    <rPh sb="2" eb="4">
      <t>シュツニュウ</t>
    </rPh>
    <rPh sb="4" eb="6">
      <t>シュウケイ</t>
    </rPh>
    <rPh sb="6" eb="7">
      <t>ヒョウ</t>
    </rPh>
    <phoneticPr fontId="2"/>
  </si>
  <si>
    <t>（ア）年次比較表</t>
    <phoneticPr fontId="2"/>
  </si>
  <si>
    <t>(イ）トン数階級別表</t>
    <phoneticPr fontId="2"/>
  </si>
  <si>
    <t>トン数階級別表</t>
    <rPh sb="2" eb="3">
      <t>カズ</t>
    </rPh>
    <rPh sb="3" eb="5">
      <t>カイキュウ</t>
    </rPh>
    <rPh sb="5" eb="6">
      <t>ベツ</t>
    </rPh>
    <rPh sb="6" eb="7">
      <t>ヒョウ</t>
    </rPh>
    <phoneticPr fontId="2"/>
  </si>
  <si>
    <t>（ア）年次比較表（全港）</t>
    <rPh sb="3" eb="5">
      <t>ネンジ</t>
    </rPh>
    <rPh sb="5" eb="7">
      <t>ヒカク</t>
    </rPh>
    <rPh sb="7" eb="8">
      <t>オモテ</t>
    </rPh>
    <rPh sb="9" eb="10">
      <t>ゼン</t>
    </rPh>
    <rPh sb="10" eb="11">
      <t>コウ</t>
    </rPh>
    <phoneticPr fontId="2"/>
  </si>
  <si>
    <t>（ア）年次比較表（久慈港）</t>
    <rPh sb="3" eb="5">
      <t>ネンジ</t>
    </rPh>
    <rPh sb="9" eb="11">
      <t>クジ</t>
    </rPh>
    <rPh sb="11" eb="12">
      <t>コウ</t>
    </rPh>
    <phoneticPr fontId="2"/>
  </si>
  <si>
    <t>（ア）年次比較表（宮古港）</t>
    <rPh sb="3" eb="5">
      <t>ネンジ</t>
    </rPh>
    <rPh sb="9" eb="11">
      <t>ミヤコ</t>
    </rPh>
    <rPh sb="11" eb="12">
      <t>コウ</t>
    </rPh>
    <phoneticPr fontId="2"/>
  </si>
  <si>
    <t>（ア）年次比較表（大船渡港）</t>
    <rPh sb="3" eb="5">
      <t>ネンジ</t>
    </rPh>
    <rPh sb="9" eb="13">
      <t>オオ</t>
    </rPh>
    <phoneticPr fontId="2"/>
  </si>
  <si>
    <t>（ア）年次比較表（八木港）</t>
    <rPh sb="3" eb="5">
      <t>ネンジ</t>
    </rPh>
    <rPh sb="9" eb="11">
      <t>ヤギ</t>
    </rPh>
    <rPh sb="11" eb="12">
      <t>コウ</t>
    </rPh>
    <phoneticPr fontId="2"/>
  </si>
  <si>
    <t>（ア）年次比較表（釜石港）</t>
    <rPh sb="3" eb="5">
      <t>ネンジ</t>
    </rPh>
    <rPh sb="9" eb="11">
      <t>カマイシ</t>
    </rPh>
    <rPh sb="11" eb="12">
      <t>コウ</t>
    </rPh>
    <phoneticPr fontId="2"/>
  </si>
  <si>
    <t>富岡</t>
    <rPh sb="0" eb="2">
      <t>トミオカ</t>
    </rPh>
    <phoneticPr fontId="2"/>
  </si>
  <si>
    <t>実</t>
    <rPh sb="0" eb="1">
      <t>ミ</t>
    </rPh>
    <phoneticPr fontId="2"/>
  </si>
  <si>
    <t>鉄道車両</t>
    <rPh sb="0" eb="2">
      <t>テツドウ</t>
    </rPh>
    <rPh sb="2" eb="4">
      <t>シャリョウ</t>
    </rPh>
    <phoneticPr fontId="2"/>
  </si>
  <si>
    <t>廃棄物</t>
    <rPh sb="0" eb="3">
      <t>ハイキブツ</t>
    </rPh>
    <phoneticPr fontId="2"/>
  </si>
  <si>
    <t>七尾</t>
    <rPh sb="0" eb="2">
      <t>ナナオ</t>
    </rPh>
    <phoneticPr fontId="2"/>
  </si>
  <si>
    <t>和歌山</t>
    <rPh sb="0" eb="3">
      <t>ワカヤマ</t>
    </rPh>
    <phoneticPr fontId="2"/>
  </si>
  <si>
    <t>紙・パルプ</t>
    <rPh sb="0" eb="1">
      <t>カミ</t>
    </rPh>
    <phoneticPr fontId="2"/>
  </si>
  <si>
    <t>製造工業品</t>
    <rPh sb="0" eb="2">
      <t>セイゾウ</t>
    </rPh>
    <rPh sb="2" eb="4">
      <t>コウギョウ</t>
    </rPh>
    <rPh sb="4" eb="5">
      <t>ヒン</t>
    </rPh>
    <phoneticPr fontId="2"/>
  </si>
  <si>
    <t>その他日用品</t>
    <rPh sb="2" eb="3">
      <t>タ</t>
    </rPh>
    <rPh sb="3" eb="6">
      <t>ニチヨウヒン</t>
    </rPh>
    <phoneticPr fontId="2"/>
  </si>
  <si>
    <t>薪炭</t>
    <rPh sb="0" eb="1">
      <t>マキ</t>
    </rPh>
    <rPh sb="1" eb="2">
      <t>スミ</t>
    </rPh>
    <phoneticPr fontId="2"/>
  </si>
  <si>
    <t>※空コンテナは含まない</t>
  </si>
  <si>
    <t>実</t>
    <rPh sb="0" eb="1">
      <t>ジツ</t>
    </rPh>
    <phoneticPr fontId="2"/>
  </si>
  <si>
    <t>511．</t>
    <phoneticPr fontId="2"/>
  </si>
  <si>
    <t>自動車部品</t>
    <rPh sb="0" eb="3">
      <t>ジドウシャ</t>
    </rPh>
    <rPh sb="3" eb="5">
      <t>ブヒン</t>
    </rPh>
    <phoneticPr fontId="2"/>
  </si>
  <si>
    <t>窯業品</t>
    <rPh sb="0" eb="1">
      <t>カマ</t>
    </rPh>
    <rPh sb="1" eb="2">
      <t>ギョウ</t>
    </rPh>
    <rPh sb="2" eb="3">
      <t>ヒン</t>
    </rPh>
    <phoneticPr fontId="2"/>
  </si>
  <si>
    <t>中国（ホンコン）</t>
    <rPh sb="0" eb="2">
      <t>チュウゴク</t>
    </rPh>
    <phoneticPr fontId="2"/>
  </si>
  <si>
    <t>ロシア</t>
    <phoneticPr fontId="2"/>
  </si>
  <si>
    <t>堺泉北</t>
    <rPh sb="0" eb="1">
      <t>サカイ</t>
    </rPh>
    <rPh sb="1" eb="2">
      <t>イズミ</t>
    </rPh>
    <rPh sb="2" eb="3">
      <t>キタ</t>
    </rPh>
    <phoneticPr fontId="2"/>
  </si>
  <si>
    <t>その他農産品</t>
    <rPh sb="2" eb="3">
      <t>タ</t>
    </rPh>
    <rPh sb="3" eb="5">
      <t>ノウサン</t>
    </rPh>
    <rPh sb="5" eb="6">
      <t>ヒン</t>
    </rPh>
    <phoneticPr fontId="2"/>
  </si>
  <si>
    <t>県内諸港</t>
    <rPh sb="0" eb="2">
      <t>ケンナイ</t>
    </rPh>
    <rPh sb="2" eb="4">
      <t>ショコウ</t>
    </rPh>
    <phoneticPr fontId="2"/>
  </si>
  <si>
    <t>その他農産品</t>
    <rPh sb="2" eb="3">
      <t>タ</t>
    </rPh>
    <rPh sb="3" eb="6">
      <t>ノウサンヒン</t>
    </rPh>
    <phoneticPr fontId="2"/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</si>
  <si>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2"/>
  </si>
  <si>
    <t>上磯</t>
    <rPh sb="0" eb="2">
      <t>カミイソ</t>
    </rPh>
    <phoneticPr fontId="2"/>
  </si>
  <si>
    <t>廃棄物</t>
    <rPh sb="0" eb="2">
      <t>ハイキ</t>
    </rPh>
    <rPh sb="2" eb="3">
      <t>ブツ</t>
    </rPh>
    <phoneticPr fontId="2"/>
  </si>
  <si>
    <t>仙台塩釜</t>
    <rPh sb="0" eb="2">
      <t>センダイ</t>
    </rPh>
    <rPh sb="2" eb="4">
      <t>シオガマ</t>
    </rPh>
    <phoneticPr fontId="2"/>
  </si>
  <si>
    <t>分類不能のもの</t>
    <rPh sb="0" eb="2">
      <t>ブンルイ</t>
    </rPh>
    <rPh sb="2" eb="4">
      <t>フノウ</t>
    </rPh>
    <phoneticPr fontId="2"/>
  </si>
  <si>
    <t>東播磨</t>
    <rPh sb="0" eb="1">
      <t>ヒガシ</t>
    </rPh>
    <rPh sb="1" eb="3">
      <t>ハリマ</t>
    </rPh>
    <phoneticPr fontId="2"/>
  </si>
  <si>
    <t>輸送用容器</t>
    <rPh sb="0" eb="3">
      <t>ユソウヨウ</t>
    </rPh>
    <rPh sb="3" eb="5">
      <t>ヨウキ</t>
    </rPh>
    <phoneticPr fontId="2"/>
  </si>
  <si>
    <t>姫川</t>
    <rPh sb="0" eb="2">
      <t>ヒメカワ</t>
    </rPh>
    <phoneticPr fontId="2"/>
  </si>
  <si>
    <t>輸送用容器</t>
    <rPh sb="0" eb="2">
      <t>ユソウ</t>
    </rPh>
    <rPh sb="2" eb="3">
      <t>ヨウ</t>
    </rPh>
    <rPh sb="3" eb="5">
      <t>ヨウキ</t>
    </rPh>
    <phoneticPr fontId="2"/>
  </si>
  <si>
    <t>坂出</t>
    <rPh sb="0" eb="1">
      <t>サカ</t>
    </rPh>
    <rPh sb="1" eb="2">
      <t>デ</t>
    </rPh>
    <phoneticPr fontId="2"/>
  </si>
  <si>
    <t>崎戸</t>
    <rPh sb="0" eb="1">
      <t>サキ</t>
    </rPh>
    <rPh sb="1" eb="2">
      <t>ト</t>
    </rPh>
    <phoneticPr fontId="2"/>
  </si>
  <si>
    <t>県内諸港</t>
    <rPh sb="0" eb="4">
      <t>ケンナイショコウ</t>
    </rPh>
    <phoneticPr fontId="2"/>
  </si>
  <si>
    <t>気仙沼</t>
    <rPh sb="0" eb="2">
      <t>ケセン</t>
    </rPh>
    <rPh sb="2" eb="3">
      <t>ヌマ</t>
    </rPh>
    <phoneticPr fontId="2"/>
  </si>
  <si>
    <t>その他機械</t>
    <rPh sb="2" eb="3">
      <t>タ</t>
    </rPh>
    <rPh sb="3" eb="5">
      <t>キカイ</t>
    </rPh>
    <phoneticPr fontId="2"/>
  </si>
  <si>
    <t>ゴム製品</t>
    <rPh sb="2" eb="4">
      <t>セイヒン</t>
    </rPh>
    <phoneticPr fontId="2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</si>
  <si>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2"/>
  </si>
  <si>
    <t>分類不能なもの</t>
    <rPh sb="0" eb="2">
      <t>ブンルイ</t>
    </rPh>
    <rPh sb="2" eb="4">
      <t>フノウ</t>
    </rPh>
    <phoneticPr fontId="2"/>
  </si>
  <si>
    <t>原塩</t>
    <rPh sb="0" eb="1">
      <t>ハラ</t>
    </rPh>
    <rPh sb="1" eb="2">
      <t>シオ</t>
    </rPh>
    <phoneticPr fontId="2"/>
  </si>
  <si>
    <t>上磯</t>
    <rPh sb="0" eb="1">
      <t>ウエ</t>
    </rPh>
    <rPh sb="1" eb="2">
      <t>イソ</t>
    </rPh>
    <phoneticPr fontId="2"/>
  </si>
  <si>
    <t>石灰石</t>
    <rPh sb="0" eb="3">
      <t>セッカイセキ</t>
    </rPh>
    <phoneticPr fontId="2"/>
  </si>
  <si>
    <t>再利用資材</t>
    <rPh sb="0" eb="1">
      <t>サイ</t>
    </rPh>
    <rPh sb="1" eb="3">
      <t>リヨウ</t>
    </rPh>
    <rPh sb="3" eb="5">
      <t>シザイ</t>
    </rPh>
    <phoneticPr fontId="2"/>
  </si>
  <si>
    <t>再利用資材</t>
    <rPh sb="0" eb="3">
      <t>サイリヨウ</t>
    </rPh>
    <rPh sb="3" eb="5">
      <t>シザイ</t>
    </rPh>
    <phoneticPr fontId="2"/>
  </si>
  <si>
    <t>マレーシア</t>
    <phoneticPr fontId="2"/>
  </si>
  <si>
    <t>ベトナム</t>
    <phoneticPr fontId="2"/>
  </si>
  <si>
    <t>カナダ</t>
    <phoneticPr fontId="2"/>
  </si>
  <si>
    <t>※H12～20空ｺﾝﾃﾅは含まない</t>
    <rPh sb="7" eb="8">
      <t>カラ</t>
    </rPh>
    <rPh sb="13" eb="14">
      <t>フク</t>
    </rPh>
    <phoneticPr fontId="2"/>
  </si>
  <si>
    <t>も　く　じ</t>
    <phoneticPr fontId="2"/>
  </si>
  <si>
    <t>例     言</t>
    <rPh sb="0" eb="1">
      <t>レイ</t>
    </rPh>
    <rPh sb="6" eb="7">
      <t>ゲン</t>
    </rPh>
    <phoneticPr fontId="2"/>
  </si>
  <si>
    <t>251．</t>
    <phoneticPr fontId="2"/>
  </si>
  <si>
    <t>262．</t>
    <phoneticPr fontId="2"/>
  </si>
  <si>
    <t>電気機械</t>
    <rPh sb="0" eb="2">
      <t>デンキ</t>
    </rPh>
    <phoneticPr fontId="2"/>
  </si>
  <si>
    <t>※県内港湾にて取り扱われた実・空ｺﾝﾃﾅを集計したもの。ただし、H12～20について、宮古港の空ｺﾝﾃﾅは考慮していない。</t>
    <rPh sb="1" eb="3">
      <t>ケンナイ</t>
    </rPh>
    <rPh sb="3" eb="5">
      <t>コウワン</t>
    </rPh>
    <rPh sb="7" eb="8">
      <t>ト</t>
    </rPh>
    <rPh sb="9" eb="10">
      <t>アツカ</t>
    </rPh>
    <rPh sb="13" eb="14">
      <t>ジツ</t>
    </rPh>
    <rPh sb="15" eb="16">
      <t>カラ</t>
    </rPh>
    <rPh sb="21" eb="23">
      <t>シュウケイ</t>
    </rPh>
    <rPh sb="43" eb="45">
      <t>ミヤコ</t>
    </rPh>
    <rPh sb="45" eb="46">
      <t>コウ</t>
    </rPh>
    <rPh sb="53" eb="55">
      <t>コウリョ</t>
    </rPh>
    <phoneticPr fontId="2"/>
  </si>
  <si>
    <t>22年</t>
    <rPh sb="2" eb="3">
      <t>ネン</t>
    </rPh>
    <phoneticPr fontId="2"/>
  </si>
  <si>
    <t>江田島</t>
  </si>
  <si>
    <t>中国(台湾)</t>
    <rPh sb="0" eb="2">
      <t>チュウゴク</t>
    </rPh>
    <rPh sb="3" eb="5">
      <t>タイワン</t>
    </rPh>
    <phoneticPr fontId="2"/>
  </si>
  <si>
    <t>海崎</t>
    <rPh sb="0" eb="1">
      <t>ウミ</t>
    </rPh>
    <rPh sb="1" eb="2">
      <t>サキ</t>
    </rPh>
    <phoneticPr fontId="2"/>
  </si>
  <si>
    <t>徳山下松</t>
    <rPh sb="0" eb="2">
      <t>トクヤマ</t>
    </rPh>
    <rPh sb="2" eb="4">
      <t>クダマツ</t>
    </rPh>
    <phoneticPr fontId="2"/>
  </si>
  <si>
    <t>坂出</t>
    <rPh sb="0" eb="2">
      <t>サカイデ</t>
    </rPh>
    <phoneticPr fontId="2"/>
  </si>
  <si>
    <t>その他製造工業品</t>
    <rPh sb="2" eb="3">
      <t>タ</t>
    </rPh>
    <rPh sb="3" eb="5">
      <t>セイゾウ</t>
    </rPh>
    <rPh sb="5" eb="7">
      <t>コウギョウ</t>
    </rPh>
    <rPh sb="7" eb="8">
      <t>シナ</t>
    </rPh>
    <phoneticPr fontId="2"/>
  </si>
  <si>
    <t>512.</t>
    <phoneticPr fontId="2"/>
  </si>
  <si>
    <t>廃土砂</t>
    <rPh sb="0" eb="1">
      <t>ハイ</t>
    </rPh>
    <rPh sb="1" eb="2">
      <t>ド</t>
    </rPh>
    <rPh sb="2" eb="3">
      <t>シャ</t>
    </rPh>
    <phoneticPr fontId="2"/>
  </si>
  <si>
    <t>薪炭</t>
    <rPh sb="0" eb="2">
      <t>シンタン</t>
    </rPh>
    <phoneticPr fontId="2"/>
  </si>
  <si>
    <t>飲料</t>
    <rPh sb="0" eb="2">
      <t>インリョウ</t>
    </rPh>
    <phoneticPr fontId="2"/>
  </si>
  <si>
    <t>和歌山下津</t>
    <rPh sb="0" eb="3">
      <t>ワカヤマ</t>
    </rPh>
    <rPh sb="3" eb="4">
      <t>シモ</t>
    </rPh>
    <rPh sb="4" eb="5">
      <t>ツ</t>
    </rPh>
    <phoneticPr fontId="2"/>
  </si>
  <si>
    <t>能代</t>
    <rPh sb="0" eb="2">
      <t>ノシロ</t>
    </rPh>
    <phoneticPr fontId="2"/>
  </si>
  <si>
    <t>廃土砂</t>
    <rPh sb="0" eb="1">
      <t>ハイ</t>
    </rPh>
    <rPh sb="1" eb="3">
      <t>ドシャ</t>
    </rPh>
    <phoneticPr fontId="2"/>
  </si>
  <si>
    <t>７　小本港</t>
    <rPh sb="2" eb="4">
      <t>オモト</t>
    </rPh>
    <rPh sb="4" eb="5">
      <t>ミナト</t>
    </rPh>
    <phoneticPr fontId="2"/>
  </si>
  <si>
    <t>（ア）年次比較表（小本港）</t>
    <rPh sb="3" eb="5">
      <t>ネンジ</t>
    </rPh>
    <rPh sb="9" eb="11">
      <t>オモト</t>
    </rPh>
    <rPh sb="11" eb="12">
      <t>コウ</t>
    </rPh>
    <phoneticPr fontId="2"/>
  </si>
  <si>
    <t>7</t>
    <phoneticPr fontId="2"/>
  </si>
  <si>
    <t>小本港</t>
    <rPh sb="0" eb="2">
      <t>オモト</t>
    </rPh>
    <rPh sb="2" eb="3">
      <t>コウ</t>
    </rPh>
    <phoneticPr fontId="2"/>
  </si>
  <si>
    <t>吉浦(大田市)</t>
    <rPh sb="0" eb="2">
      <t>ヨシウラ</t>
    </rPh>
    <rPh sb="3" eb="6">
      <t>オオダシ</t>
    </rPh>
    <phoneticPr fontId="2"/>
  </si>
  <si>
    <t>染料・塗料・合成樹脂
その他化学工業品</t>
    <rPh sb="0" eb="2">
      <t>センリョウ</t>
    </rPh>
    <rPh sb="3" eb="5">
      <t>トリョウ</t>
    </rPh>
    <rPh sb="6" eb="8">
      <t>ゴウセイ</t>
    </rPh>
    <rPh sb="8" eb="10">
      <t>ジュシ</t>
    </rPh>
    <rPh sb="13" eb="14">
      <t>タ</t>
    </rPh>
    <rPh sb="14" eb="16">
      <t>カガク</t>
    </rPh>
    <rPh sb="16" eb="18">
      <t>コウギョウ</t>
    </rPh>
    <rPh sb="18" eb="19">
      <t>シナ</t>
    </rPh>
    <phoneticPr fontId="2"/>
  </si>
  <si>
    <t>染料・塗料・合成樹脂
その他化学工業品</t>
    <phoneticPr fontId="2"/>
  </si>
  <si>
    <t>（エ）輸移出入集計表（小本港）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3">
      <t>オモト</t>
    </rPh>
    <rPh sb="13" eb="14">
      <t>ミナト</t>
    </rPh>
    <phoneticPr fontId="2"/>
  </si>
  <si>
    <t>１　岩手県の港湾（久慈港、宮古港、釜石港、大船渡港、八木港、小本港）</t>
    <rPh sb="2" eb="5">
      <t>イワテケン</t>
    </rPh>
    <rPh sb="6" eb="8">
      <t>コウワン</t>
    </rPh>
    <rPh sb="9" eb="11">
      <t>クジ</t>
    </rPh>
    <rPh sb="11" eb="12">
      <t>コウ</t>
    </rPh>
    <rPh sb="13" eb="15">
      <t>ミヤコ</t>
    </rPh>
    <rPh sb="15" eb="16">
      <t>コウ</t>
    </rPh>
    <rPh sb="17" eb="19">
      <t>カマイシ</t>
    </rPh>
    <rPh sb="19" eb="20">
      <t>コウ</t>
    </rPh>
    <rPh sb="21" eb="25">
      <t>オオ</t>
    </rPh>
    <rPh sb="26" eb="28">
      <t>ヤギ</t>
    </rPh>
    <rPh sb="28" eb="29">
      <t>コウ</t>
    </rPh>
    <rPh sb="30" eb="32">
      <t>オモト</t>
    </rPh>
    <rPh sb="32" eb="33">
      <t>コウ</t>
    </rPh>
    <phoneticPr fontId="2"/>
  </si>
  <si>
    <t>S52</t>
    <phoneticPr fontId="2"/>
  </si>
  <si>
    <t xml:space="preserve">  53</t>
    <phoneticPr fontId="2"/>
  </si>
  <si>
    <t xml:space="preserve">  54</t>
    <phoneticPr fontId="2"/>
  </si>
  <si>
    <t xml:space="preserve">  56</t>
    <phoneticPr fontId="2"/>
  </si>
  <si>
    <t xml:space="preserve">  57</t>
    <phoneticPr fontId="2"/>
  </si>
  <si>
    <t xml:space="preserve">  58</t>
    <phoneticPr fontId="2"/>
  </si>
  <si>
    <t xml:space="preserve">  60</t>
    <phoneticPr fontId="2"/>
  </si>
  <si>
    <t xml:space="preserve">  59</t>
    <phoneticPr fontId="2"/>
  </si>
  <si>
    <t xml:space="preserve">  61</t>
    <phoneticPr fontId="2"/>
  </si>
  <si>
    <t xml:space="preserve">  62</t>
    <phoneticPr fontId="2"/>
  </si>
  <si>
    <t xml:space="preserve">  63</t>
    <phoneticPr fontId="2"/>
  </si>
  <si>
    <t>Ｈ  1</t>
    <phoneticPr fontId="2"/>
  </si>
  <si>
    <t xml:space="preserve">    2</t>
    <phoneticPr fontId="2"/>
  </si>
  <si>
    <t xml:space="preserve">    3</t>
    <phoneticPr fontId="2"/>
  </si>
  <si>
    <t xml:space="preserve">    4</t>
    <phoneticPr fontId="2"/>
  </si>
  <si>
    <t xml:space="preserve">    5</t>
    <phoneticPr fontId="2"/>
  </si>
  <si>
    <t xml:space="preserve">    6</t>
    <phoneticPr fontId="2"/>
  </si>
  <si>
    <t xml:space="preserve">    7</t>
    <phoneticPr fontId="2"/>
  </si>
  <si>
    <t xml:space="preserve">    8</t>
    <phoneticPr fontId="2"/>
  </si>
  <si>
    <t xml:space="preserve">    9</t>
    <phoneticPr fontId="2"/>
  </si>
  <si>
    <t xml:space="preserve">  10</t>
    <phoneticPr fontId="2"/>
  </si>
  <si>
    <t xml:space="preserve">  11</t>
    <phoneticPr fontId="2"/>
  </si>
  <si>
    <t xml:space="preserve">  12</t>
    <phoneticPr fontId="2"/>
  </si>
  <si>
    <t xml:space="preserve">  13</t>
    <phoneticPr fontId="2"/>
  </si>
  <si>
    <t xml:space="preserve">  14</t>
    <phoneticPr fontId="2"/>
  </si>
  <si>
    <t xml:space="preserve">  15</t>
    <phoneticPr fontId="2"/>
  </si>
  <si>
    <t xml:space="preserve">  16</t>
    <phoneticPr fontId="2"/>
  </si>
  <si>
    <t xml:space="preserve">  17</t>
    <phoneticPr fontId="2"/>
  </si>
  <si>
    <t xml:space="preserve">  18</t>
    <phoneticPr fontId="2"/>
  </si>
  <si>
    <t xml:space="preserve">  19</t>
    <phoneticPr fontId="2"/>
  </si>
  <si>
    <t xml:space="preserve">  20</t>
    <phoneticPr fontId="2"/>
  </si>
  <si>
    <t xml:space="preserve">  21</t>
    <phoneticPr fontId="2"/>
  </si>
  <si>
    <t xml:space="preserve">  22</t>
    <phoneticPr fontId="2"/>
  </si>
  <si>
    <t xml:space="preserve">  55</t>
    <phoneticPr fontId="2"/>
  </si>
  <si>
    <t>H15</t>
    <phoneticPr fontId="2"/>
  </si>
  <si>
    <t xml:space="preserve">  22</t>
    <phoneticPr fontId="2"/>
  </si>
  <si>
    <t>H12</t>
    <phoneticPr fontId="2"/>
  </si>
  <si>
    <t xml:space="preserve">  13</t>
    <phoneticPr fontId="2"/>
  </si>
  <si>
    <t xml:space="preserve">  14</t>
    <phoneticPr fontId="2"/>
  </si>
  <si>
    <t xml:space="preserve">  17</t>
    <phoneticPr fontId="2"/>
  </si>
  <si>
    <t xml:space="preserve">  19</t>
    <phoneticPr fontId="2"/>
  </si>
  <si>
    <t xml:space="preserve">  20</t>
    <phoneticPr fontId="2"/>
  </si>
  <si>
    <t xml:space="preserve">  21</t>
    <phoneticPr fontId="2"/>
  </si>
  <si>
    <t>H13</t>
    <phoneticPr fontId="2"/>
  </si>
  <si>
    <t>S51</t>
    <phoneticPr fontId="2"/>
  </si>
  <si>
    <t xml:space="preserve">  52</t>
    <phoneticPr fontId="2"/>
  </si>
  <si>
    <t>051．</t>
    <phoneticPr fontId="2"/>
  </si>
  <si>
    <t xml:space="preserve">  23</t>
    <phoneticPr fontId="2"/>
  </si>
  <si>
    <t xml:space="preserve">  23</t>
    <phoneticPr fontId="2"/>
  </si>
  <si>
    <t xml:space="preserve">  23</t>
    <phoneticPr fontId="2"/>
  </si>
  <si>
    <t xml:space="preserve">  23</t>
    <phoneticPr fontId="2"/>
  </si>
  <si>
    <t>23年</t>
    <rPh sb="2" eb="3">
      <t>ネン</t>
    </rPh>
    <phoneticPr fontId="2"/>
  </si>
  <si>
    <t>原木</t>
    <rPh sb="0" eb="2">
      <t>バラキ</t>
    </rPh>
    <phoneticPr fontId="2"/>
  </si>
  <si>
    <t>鳥取</t>
    <rPh sb="0" eb="2">
      <t>トットリ</t>
    </rPh>
    <phoneticPr fontId="2"/>
  </si>
  <si>
    <t>境</t>
    <rPh sb="0" eb="1">
      <t>サカイ</t>
    </rPh>
    <phoneticPr fontId="2"/>
  </si>
  <si>
    <t>愛媛</t>
    <rPh sb="0" eb="2">
      <t>エヒメ</t>
    </rPh>
    <phoneticPr fontId="2"/>
  </si>
  <si>
    <t>八幡浜</t>
    <rPh sb="0" eb="2">
      <t>ヤハタ</t>
    </rPh>
    <rPh sb="2" eb="3">
      <t>ハマ</t>
    </rPh>
    <phoneticPr fontId="2"/>
  </si>
  <si>
    <t>動植物性製造飼肥料</t>
    <rPh sb="0" eb="4">
      <t>ドウショクブツセイ</t>
    </rPh>
    <rPh sb="4" eb="6">
      <t>セイゾウ</t>
    </rPh>
    <rPh sb="6" eb="7">
      <t>カ</t>
    </rPh>
    <rPh sb="7" eb="9">
      <t>ヒリョウ</t>
    </rPh>
    <phoneticPr fontId="2"/>
  </si>
  <si>
    <t>小本</t>
    <rPh sb="0" eb="2">
      <t>オモト</t>
    </rPh>
    <phoneticPr fontId="2"/>
  </si>
  <si>
    <t>その他輸送用車両</t>
    <rPh sb="2" eb="3">
      <t>タ</t>
    </rPh>
    <rPh sb="3" eb="6">
      <t>ユソウヨウ</t>
    </rPh>
    <rPh sb="6" eb="8">
      <t>シャリョウ</t>
    </rPh>
    <phoneticPr fontId="2"/>
  </si>
  <si>
    <t>(オ）輸移出入集計表（宮古港）</t>
    <phoneticPr fontId="2"/>
  </si>
  <si>
    <t>鹿児島</t>
    <rPh sb="0" eb="3">
      <t>カゴシマ</t>
    </rPh>
    <phoneticPr fontId="2"/>
  </si>
  <si>
    <t>その他繊維工業品</t>
    <rPh sb="2" eb="3">
      <t>タ</t>
    </rPh>
    <rPh sb="3" eb="5">
      <t>センイ</t>
    </rPh>
    <rPh sb="5" eb="7">
      <t>コウギョウ</t>
    </rPh>
    <rPh sb="7" eb="8">
      <t>シナ</t>
    </rPh>
    <phoneticPr fontId="2"/>
  </si>
  <si>
    <t>小樽</t>
    <rPh sb="0" eb="2">
      <t>オタル</t>
    </rPh>
    <phoneticPr fontId="2"/>
  </si>
  <si>
    <t>非鉄金属</t>
    <rPh sb="0" eb="2">
      <t>ヒテツ</t>
    </rPh>
    <rPh sb="2" eb="4">
      <t>キンゾク</t>
    </rPh>
    <phoneticPr fontId="2"/>
  </si>
  <si>
    <t>ガラス類</t>
    <rPh sb="3" eb="4">
      <t>ルイ</t>
    </rPh>
    <phoneticPr fontId="2"/>
  </si>
  <si>
    <t>京都</t>
    <rPh sb="0" eb="2">
      <t>キョウト</t>
    </rPh>
    <phoneticPr fontId="2"/>
  </si>
  <si>
    <t>舞鶴</t>
    <rPh sb="0" eb="1">
      <t>マ</t>
    </rPh>
    <rPh sb="1" eb="2">
      <t>ツル</t>
    </rPh>
    <phoneticPr fontId="2"/>
  </si>
  <si>
    <t>舞鶴</t>
    <rPh sb="0" eb="2">
      <t>マイヅル</t>
    </rPh>
    <phoneticPr fontId="2"/>
  </si>
  <si>
    <t>中国(タイワン)</t>
    <rPh sb="0" eb="2">
      <t>チュウゴク</t>
    </rPh>
    <phoneticPr fontId="2"/>
  </si>
  <si>
    <t>津久見</t>
    <rPh sb="0" eb="3">
      <t>ツクミ</t>
    </rPh>
    <phoneticPr fontId="2"/>
  </si>
  <si>
    <t>苅田</t>
    <rPh sb="0" eb="2">
      <t>カリタ</t>
    </rPh>
    <phoneticPr fontId="2"/>
  </si>
  <si>
    <t>中部</t>
    <phoneticPr fontId="2"/>
  </si>
  <si>
    <t>近畿</t>
    <phoneticPr fontId="2"/>
  </si>
  <si>
    <t>中国</t>
    <phoneticPr fontId="2"/>
  </si>
  <si>
    <t>四国</t>
    <phoneticPr fontId="2"/>
  </si>
  <si>
    <t>九州</t>
    <phoneticPr fontId="2"/>
  </si>
  <si>
    <t>海上</t>
    <phoneticPr fontId="2"/>
  </si>
  <si>
    <t>東北</t>
    <phoneticPr fontId="2"/>
  </si>
  <si>
    <t>関東</t>
    <phoneticPr fontId="2"/>
  </si>
  <si>
    <t>011．</t>
    <phoneticPr fontId="2"/>
  </si>
  <si>
    <t>071．</t>
    <phoneticPr fontId="2"/>
  </si>
  <si>
    <t>092.</t>
    <phoneticPr fontId="2"/>
  </si>
  <si>
    <t>112.</t>
    <phoneticPr fontId="2"/>
  </si>
  <si>
    <t>131．</t>
    <phoneticPr fontId="2"/>
  </si>
  <si>
    <t>151．</t>
    <phoneticPr fontId="2"/>
  </si>
  <si>
    <t>砂利・砂</t>
    <phoneticPr fontId="2"/>
  </si>
  <si>
    <t>162．</t>
    <phoneticPr fontId="2"/>
  </si>
  <si>
    <t>非金属鉱物</t>
    <phoneticPr fontId="2"/>
  </si>
  <si>
    <t>222．</t>
    <phoneticPr fontId="2"/>
  </si>
  <si>
    <t>251．</t>
    <phoneticPr fontId="2"/>
  </si>
  <si>
    <t>252．</t>
    <phoneticPr fontId="2"/>
  </si>
  <si>
    <t>253．</t>
    <phoneticPr fontId="2"/>
  </si>
  <si>
    <t>261．</t>
    <phoneticPr fontId="2"/>
  </si>
  <si>
    <t>265．</t>
    <phoneticPr fontId="2"/>
  </si>
  <si>
    <t>その他機械</t>
    <phoneticPr fontId="2"/>
  </si>
  <si>
    <t>351．</t>
    <phoneticPr fontId="2"/>
  </si>
  <si>
    <t>染料・塗料・合成樹脂
その他化学工業品</t>
    <phoneticPr fontId="2"/>
  </si>
  <si>
    <t>381.</t>
    <phoneticPr fontId="2"/>
  </si>
  <si>
    <t>401．</t>
    <phoneticPr fontId="2"/>
  </si>
  <si>
    <t>443．</t>
    <phoneticPr fontId="2"/>
  </si>
  <si>
    <t>491．</t>
    <phoneticPr fontId="2"/>
  </si>
  <si>
    <t>511．</t>
    <phoneticPr fontId="2"/>
  </si>
  <si>
    <t>512.</t>
    <phoneticPr fontId="2"/>
  </si>
  <si>
    <t>531．</t>
    <phoneticPr fontId="2"/>
  </si>
  <si>
    <t>合計</t>
    <phoneticPr fontId="2"/>
  </si>
  <si>
    <t>291．</t>
    <phoneticPr fontId="2"/>
  </si>
  <si>
    <t>宮古</t>
    <rPh sb="0" eb="2">
      <t>ミヤコ</t>
    </rPh>
    <phoneticPr fontId="2"/>
  </si>
  <si>
    <t>東北</t>
    <phoneticPr fontId="2"/>
  </si>
  <si>
    <t>関東</t>
    <phoneticPr fontId="2"/>
  </si>
  <si>
    <t>（単位：トン）</t>
    <phoneticPr fontId="2"/>
  </si>
  <si>
    <t>024．</t>
    <phoneticPr fontId="2"/>
  </si>
  <si>
    <t>092.</t>
    <phoneticPr fontId="2"/>
  </si>
  <si>
    <t>051．</t>
    <phoneticPr fontId="2"/>
  </si>
  <si>
    <t>071．</t>
    <phoneticPr fontId="2"/>
  </si>
  <si>
    <t>081．</t>
    <phoneticPr fontId="2"/>
  </si>
  <si>
    <t>水産品</t>
    <phoneticPr fontId="2"/>
  </si>
  <si>
    <t>131．</t>
    <phoneticPr fontId="2"/>
  </si>
  <si>
    <t>201．</t>
    <phoneticPr fontId="2"/>
  </si>
  <si>
    <t>非金属鉱物</t>
    <phoneticPr fontId="2"/>
  </si>
  <si>
    <t>222．</t>
    <phoneticPr fontId="2"/>
  </si>
  <si>
    <t>261.</t>
    <phoneticPr fontId="2"/>
  </si>
  <si>
    <t>262．</t>
    <phoneticPr fontId="2"/>
  </si>
  <si>
    <t>291．</t>
    <phoneticPr fontId="2"/>
  </si>
  <si>
    <t>321.</t>
    <phoneticPr fontId="2"/>
  </si>
  <si>
    <t>323.</t>
    <phoneticPr fontId="2"/>
  </si>
  <si>
    <t>331.</t>
    <phoneticPr fontId="2"/>
  </si>
  <si>
    <t>コークス</t>
    <phoneticPr fontId="2"/>
  </si>
  <si>
    <t>351．</t>
    <phoneticPr fontId="2"/>
  </si>
  <si>
    <t>491．</t>
    <phoneticPr fontId="2"/>
  </si>
  <si>
    <t>91</t>
    <phoneticPr fontId="2"/>
  </si>
  <si>
    <t>〃</t>
    <phoneticPr fontId="2"/>
  </si>
  <si>
    <t>三島川之江</t>
    <phoneticPr fontId="2"/>
  </si>
  <si>
    <t>〃</t>
    <phoneticPr fontId="2"/>
  </si>
  <si>
    <t>〃</t>
    <phoneticPr fontId="2"/>
  </si>
  <si>
    <t>〃</t>
    <phoneticPr fontId="2"/>
  </si>
  <si>
    <t>入港船舶の状況</t>
    <phoneticPr fontId="2"/>
  </si>
  <si>
    <t>（ア）年次比較表</t>
    <phoneticPr fontId="2"/>
  </si>
  <si>
    <t>その他</t>
    <phoneticPr fontId="2"/>
  </si>
  <si>
    <t>合計</t>
    <phoneticPr fontId="2"/>
  </si>
  <si>
    <t>隻数</t>
    <phoneticPr fontId="2"/>
  </si>
  <si>
    <t>総トン数</t>
    <phoneticPr fontId="2"/>
  </si>
  <si>
    <t>H13</t>
    <phoneticPr fontId="2"/>
  </si>
  <si>
    <t xml:space="preserve">  14</t>
    <phoneticPr fontId="2"/>
  </si>
  <si>
    <t xml:space="preserve">  15</t>
    <phoneticPr fontId="2"/>
  </si>
  <si>
    <t xml:space="preserve">  16</t>
    <phoneticPr fontId="2"/>
  </si>
  <si>
    <t xml:space="preserve">  17</t>
    <phoneticPr fontId="2"/>
  </si>
  <si>
    <t xml:space="preserve">  18</t>
    <phoneticPr fontId="2"/>
  </si>
  <si>
    <t xml:space="preserve">  19</t>
    <phoneticPr fontId="2"/>
  </si>
  <si>
    <t xml:space="preserve">  20</t>
    <phoneticPr fontId="2"/>
  </si>
  <si>
    <t xml:space="preserve">  21</t>
    <phoneticPr fontId="2"/>
  </si>
  <si>
    <t xml:space="preserve">  22</t>
    <phoneticPr fontId="2"/>
  </si>
  <si>
    <t xml:space="preserve">  23</t>
    <phoneticPr fontId="2"/>
  </si>
  <si>
    <t>(イ）トン数階級別表</t>
    <phoneticPr fontId="2"/>
  </si>
  <si>
    <t>100総トン未満</t>
    <phoneticPr fontId="2"/>
  </si>
  <si>
    <t xml:space="preserve">  16</t>
    <phoneticPr fontId="2"/>
  </si>
  <si>
    <t xml:space="preserve">  17</t>
    <phoneticPr fontId="2"/>
  </si>
  <si>
    <t xml:space="preserve">  18</t>
    <phoneticPr fontId="2"/>
  </si>
  <si>
    <t xml:space="preserve">  19</t>
    <phoneticPr fontId="2"/>
  </si>
  <si>
    <t xml:space="preserve">  20</t>
    <phoneticPr fontId="2"/>
  </si>
  <si>
    <t xml:space="preserve">  21</t>
    <phoneticPr fontId="2"/>
  </si>
  <si>
    <t xml:space="preserve">  22</t>
    <phoneticPr fontId="2"/>
  </si>
  <si>
    <t xml:space="preserve">  23</t>
    <phoneticPr fontId="2"/>
  </si>
  <si>
    <t>S51</t>
    <phoneticPr fontId="2"/>
  </si>
  <si>
    <t xml:space="preserve">  52</t>
    <phoneticPr fontId="2"/>
  </si>
  <si>
    <t xml:space="preserve">  53</t>
    <phoneticPr fontId="2"/>
  </si>
  <si>
    <t xml:space="preserve">  54</t>
    <phoneticPr fontId="2"/>
  </si>
  <si>
    <t xml:space="preserve">  55</t>
    <phoneticPr fontId="2"/>
  </si>
  <si>
    <t xml:space="preserve">  56</t>
    <phoneticPr fontId="2"/>
  </si>
  <si>
    <t xml:space="preserve">  57</t>
    <phoneticPr fontId="2"/>
  </si>
  <si>
    <t xml:space="preserve">  58</t>
    <phoneticPr fontId="2"/>
  </si>
  <si>
    <t xml:space="preserve">  59</t>
    <phoneticPr fontId="2"/>
  </si>
  <si>
    <t xml:space="preserve">  60</t>
    <phoneticPr fontId="2"/>
  </si>
  <si>
    <t xml:space="preserve">  61</t>
    <phoneticPr fontId="2"/>
  </si>
  <si>
    <t xml:space="preserve">  62</t>
    <phoneticPr fontId="2"/>
  </si>
  <si>
    <t xml:space="preserve">  63</t>
    <phoneticPr fontId="2"/>
  </si>
  <si>
    <t>Ｈ  1</t>
    <phoneticPr fontId="2"/>
  </si>
  <si>
    <t xml:space="preserve">    2</t>
    <phoneticPr fontId="2"/>
  </si>
  <si>
    <t xml:space="preserve">    3</t>
    <phoneticPr fontId="2"/>
  </si>
  <si>
    <t xml:space="preserve">    4</t>
    <phoneticPr fontId="2"/>
  </si>
  <si>
    <t xml:space="preserve">    5</t>
    <phoneticPr fontId="2"/>
  </si>
  <si>
    <t xml:space="preserve">    6</t>
    <phoneticPr fontId="2"/>
  </si>
  <si>
    <t xml:space="preserve">    7</t>
    <phoneticPr fontId="2"/>
  </si>
  <si>
    <t xml:space="preserve">    8</t>
    <phoneticPr fontId="2"/>
  </si>
  <si>
    <t xml:space="preserve">    9</t>
    <phoneticPr fontId="2"/>
  </si>
  <si>
    <t xml:space="preserve">  10</t>
    <phoneticPr fontId="2"/>
  </si>
  <si>
    <t xml:space="preserve">  11</t>
    <phoneticPr fontId="2"/>
  </si>
  <si>
    <t xml:space="preserve">  12</t>
    <phoneticPr fontId="2"/>
  </si>
  <si>
    <t xml:space="preserve">  13</t>
    <phoneticPr fontId="2"/>
  </si>
  <si>
    <t xml:space="preserve">  14</t>
    <phoneticPr fontId="2"/>
  </si>
  <si>
    <t xml:space="preserve">  15</t>
    <phoneticPr fontId="2"/>
  </si>
  <si>
    <t>H15</t>
    <phoneticPr fontId="2"/>
  </si>
  <si>
    <t xml:space="preserve">  16</t>
    <phoneticPr fontId="2"/>
  </si>
  <si>
    <t xml:space="preserve">  17</t>
    <phoneticPr fontId="2"/>
  </si>
  <si>
    <t xml:space="preserve">  18</t>
    <phoneticPr fontId="2"/>
  </si>
  <si>
    <t xml:space="preserve">  19</t>
    <phoneticPr fontId="2"/>
  </si>
  <si>
    <t xml:space="preserve">  20</t>
    <phoneticPr fontId="2"/>
  </si>
  <si>
    <t xml:space="preserve">  21</t>
    <phoneticPr fontId="2"/>
  </si>
  <si>
    <t xml:space="preserve">  22</t>
    <phoneticPr fontId="2"/>
  </si>
  <si>
    <t xml:space="preserve">  23</t>
    <phoneticPr fontId="2"/>
  </si>
  <si>
    <t>H12</t>
    <phoneticPr fontId="2"/>
  </si>
  <si>
    <t xml:space="preserve">  13</t>
    <phoneticPr fontId="2"/>
  </si>
  <si>
    <t xml:space="preserve">  14</t>
    <phoneticPr fontId="2"/>
  </si>
  <si>
    <t xml:space="preserve">  15</t>
    <phoneticPr fontId="2"/>
  </si>
  <si>
    <t xml:space="preserve">  16</t>
    <phoneticPr fontId="2"/>
  </si>
  <si>
    <t xml:space="preserve">  17</t>
    <phoneticPr fontId="2"/>
  </si>
  <si>
    <t xml:space="preserve">  18</t>
    <phoneticPr fontId="2"/>
  </si>
  <si>
    <t xml:space="preserve">  19</t>
    <phoneticPr fontId="2"/>
  </si>
  <si>
    <t xml:space="preserve">  20</t>
    <phoneticPr fontId="2"/>
  </si>
  <si>
    <t xml:space="preserve">  21</t>
    <phoneticPr fontId="2"/>
  </si>
  <si>
    <t xml:space="preserve">  22</t>
    <phoneticPr fontId="2"/>
  </si>
  <si>
    <t xml:space="preserve">  23</t>
    <phoneticPr fontId="2"/>
  </si>
  <si>
    <t>りん鉱石</t>
    <phoneticPr fontId="2"/>
  </si>
  <si>
    <t>ロシア</t>
    <phoneticPr fontId="2"/>
  </si>
  <si>
    <t>カナダ</t>
    <phoneticPr fontId="2"/>
  </si>
  <si>
    <t>インドネシア</t>
    <phoneticPr fontId="2"/>
  </si>
  <si>
    <t>マレーシア</t>
    <phoneticPr fontId="2"/>
  </si>
  <si>
    <t>ロシア</t>
    <phoneticPr fontId="2"/>
  </si>
  <si>
    <t>ヨルダン</t>
    <phoneticPr fontId="2"/>
  </si>
  <si>
    <t>モロッコ</t>
    <phoneticPr fontId="2"/>
  </si>
  <si>
    <t>アメリカ</t>
    <phoneticPr fontId="2"/>
  </si>
  <si>
    <t>その他輸送用車両</t>
    <phoneticPr fontId="2"/>
  </si>
  <si>
    <t>〃</t>
    <phoneticPr fontId="2"/>
  </si>
  <si>
    <t>(オ）輸移出入集計表（宮古港）</t>
    <phoneticPr fontId="2"/>
  </si>
  <si>
    <t>〃</t>
    <phoneticPr fontId="2"/>
  </si>
  <si>
    <t>〃</t>
    <phoneticPr fontId="2"/>
  </si>
  <si>
    <t xml:space="preserve">  60</t>
    <phoneticPr fontId="2"/>
  </si>
  <si>
    <t xml:space="preserve">  61</t>
    <phoneticPr fontId="2"/>
  </si>
  <si>
    <t xml:space="preserve">  62</t>
    <phoneticPr fontId="2"/>
  </si>
  <si>
    <t xml:space="preserve">  63</t>
    <phoneticPr fontId="2"/>
  </si>
  <si>
    <t>Ｈ  1</t>
    <phoneticPr fontId="2"/>
  </si>
  <si>
    <t xml:space="preserve">    2</t>
    <phoneticPr fontId="2"/>
  </si>
  <si>
    <t xml:space="preserve">    3</t>
    <phoneticPr fontId="2"/>
  </si>
  <si>
    <t xml:space="preserve">    4</t>
    <phoneticPr fontId="2"/>
  </si>
  <si>
    <t xml:space="preserve">    5</t>
    <phoneticPr fontId="2"/>
  </si>
  <si>
    <t xml:space="preserve">    6</t>
    <phoneticPr fontId="2"/>
  </si>
  <si>
    <t xml:space="preserve">    7</t>
    <phoneticPr fontId="2"/>
  </si>
  <si>
    <t xml:space="preserve">    8</t>
    <phoneticPr fontId="2"/>
  </si>
  <si>
    <t xml:space="preserve">    9</t>
    <phoneticPr fontId="2"/>
  </si>
  <si>
    <t xml:space="preserve">  10</t>
    <phoneticPr fontId="2"/>
  </si>
  <si>
    <t xml:space="preserve">  11</t>
    <phoneticPr fontId="2"/>
  </si>
  <si>
    <t xml:space="preserve">  12</t>
    <phoneticPr fontId="2"/>
  </si>
  <si>
    <t xml:space="preserve">  13</t>
    <phoneticPr fontId="2"/>
  </si>
  <si>
    <t xml:space="preserve">  14</t>
    <phoneticPr fontId="2"/>
  </si>
  <si>
    <t xml:space="preserve">  15</t>
    <phoneticPr fontId="2"/>
  </si>
  <si>
    <t>423．</t>
    <phoneticPr fontId="2"/>
  </si>
  <si>
    <t>291.</t>
    <phoneticPr fontId="2"/>
  </si>
  <si>
    <t>とうもろこし</t>
    <phoneticPr fontId="2"/>
  </si>
  <si>
    <t>マレーシア</t>
    <phoneticPr fontId="2"/>
  </si>
  <si>
    <t>アメリカ</t>
    <phoneticPr fontId="2"/>
  </si>
  <si>
    <t>ベトナム</t>
    <phoneticPr fontId="2"/>
  </si>
  <si>
    <t>アメリカ</t>
    <phoneticPr fontId="2"/>
  </si>
  <si>
    <t>オーストラリア</t>
    <phoneticPr fontId="2"/>
  </si>
  <si>
    <t>イギリス</t>
    <phoneticPr fontId="2"/>
  </si>
  <si>
    <t>とうもろこし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</si>
  <si>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</si>
  <si>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</si>
  <si>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</si>
  <si>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</si>
  <si>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コークス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</si>
  <si>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</si>
  <si>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</si>
  <si>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</si>
  <si>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</si>
  <si>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</si>
  <si>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外航商船</t>
    <phoneticPr fontId="2"/>
  </si>
  <si>
    <t>内航商船</t>
    <phoneticPr fontId="2"/>
  </si>
  <si>
    <t>漁船</t>
    <phoneticPr fontId="2"/>
  </si>
  <si>
    <t>100総トン未満</t>
    <phoneticPr fontId="2"/>
  </si>
  <si>
    <t>隻数</t>
    <phoneticPr fontId="2"/>
  </si>
  <si>
    <t>総トン数</t>
    <phoneticPr fontId="2"/>
  </si>
  <si>
    <t>511.</t>
    <phoneticPr fontId="2"/>
  </si>
  <si>
    <t>081．</t>
    <phoneticPr fontId="2"/>
  </si>
  <si>
    <t>水産品</t>
    <phoneticPr fontId="2"/>
  </si>
  <si>
    <t>（単位：トン）</t>
    <phoneticPr fontId="2"/>
  </si>
  <si>
    <t>タイ</t>
    <phoneticPr fontId="2"/>
  </si>
  <si>
    <t>マレーシア</t>
    <phoneticPr fontId="2"/>
  </si>
  <si>
    <t>ベトナム</t>
    <phoneticPr fontId="2"/>
  </si>
  <si>
    <t>フィリピン</t>
    <phoneticPr fontId="2"/>
  </si>
  <si>
    <t>ベトナム</t>
    <phoneticPr fontId="2"/>
  </si>
  <si>
    <t>フィリピン</t>
    <phoneticPr fontId="2"/>
  </si>
  <si>
    <t>インドネシア</t>
    <phoneticPr fontId="2"/>
  </si>
  <si>
    <t>ロシア</t>
    <phoneticPr fontId="2"/>
  </si>
  <si>
    <t>アメリカ</t>
    <phoneticPr fontId="2"/>
  </si>
  <si>
    <t>ベトナム</t>
    <phoneticPr fontId="2"/>
  </si>
  <si>
    <t>インドネシア</t>
    <phoneticPr fontId="2"/>
  </si>
  <si>
    <t>ロシア</t>
    <phoneticPr fontId="2"/>
  </si>
  <si>
    <t>ドイツ</t>
    <phoneticPr fontId="2"/>
  </si>
  <si>
    <t>マレーシア</t>
    <phoneticPr fontId="2"/>
  </si>
  <si>
    <t>セメント</t>
    <phoneticPr fontId="2"/>
  </si>
  <si>
    <t>〃</t>
    <phoneticPr fontId="2"/>
  </si>
  <si>
    <t>コークス</t>
    <phoneticPr fontId="2"/>
  </si>
  <si>
    <t>〃</t>
    <phoneticPr fontId="2"/>
  </si>
  <si>
    <t>〃</t>
    <phoneticPr fontId="2"/>
  </si>
  <si>
    <t>那珂湊</t>
    <phoneticPr fontId="2"/>
  </si>
  <si>
    <t>セメント</t>
    <phoneticPr fontId="2"/>
  </si>
  <si>
    <t>入港船舶の状況</t>
    <phoneticPr fontId="2"/>
  </si>
  <si>
    <t>（ア）年次比較表</t>
    <phoneticPr fontId="2"/>
  </si>
  <si>
    <t>S52</t>
    <phoneticPr fontId="2"/>
  </si>
  <si>
    <t>入港船舶の状況</t>
    <phoneticPr fontId="2"/>
  </si>
  <si>
    <t>（ア）年次比較表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</si>
</sst>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;&quot;▲ &quot;#,##0"/>
    <numFmt numFmtId="178" formatCode="#,##0_);[Red]\(#,##0\)"/>
    <numFmt numFmtId="179" formatCode="0_ "/>
    <numFmt numFmtId="180" formatCode="#,##0;[Red]#,##0"/>
    <numFmt numFmtId="181" formatCode="#,##0_ ;[Red]\-#,##0\ "/>
    <numFmt numFmtId="182" formatCode="#,##0&quot;TEU&quot;"/>
    <numFmt numFmtId="183" formatCode="\(#,##0\)"/>
    <numFmt numFmtId="184" formatCode="#,##0&quot;TEU&quot;;&quot;▲ &quot;#,##0&quot;TEU&quot;"/>
    <numFmt numFmtId="185" formatCode="0;&quot;▲ &quot;0"/>
    <numFmt numFmtId="186" formatCode="#,##0;&quot;△ &quot;#,##0"/>
  </numFmts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name val="ＭＳ Ｐゴシック"/>
      <charset val="128"/>
    </font>
    <font>
      <sz val="8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8" xfId="1" applyFont="1" applyBorder="1" applyAlignment="1">
      <alignment horizontal="left" vertical="center"/>
    </xf>
    <xf numFmtId="179" fontId="6" fillId="0" borderId="8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8" fontId="6" fillId="0" borderId="8" xfId="1" applyFont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6" xfId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8" fontId="6" fillId="0" borderId="0" xfId="1" applyFont="1" applyFill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8" xfId="1" applyFont="1" applyFill="1" applyBorder="1" applyAlignment="1">
      <alignment horizontal="left" vertical="center"/>
    </xf>
    <xf numFmtId="179" fontId="6" fillId="0" borderId="6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9" fontId="6" fillId="0" borderId="0" xfId="0" applyNumberFormat="1" applyFont="1" applyFill="1" applyBorder="1" applyAlignment="1">
      <alignment horizontal="left" vertical="center"/>
    </xf>
    <xf numFmtId="38" fontId="6" fillId="0" borderId="6" xfId="1" applyFont="1" applyFill="1" applyBorder="1" applyAlignment="1">
      <alignment horizontal="left" vertical="center"/>
    </xf>
    <xf numFmtId="38" fontId="6" fillId="0" borderId="8" xfId="1" applyFont="1" applyBorder="1" applyAlignment="1">
      <alignment vertical="center" shrinkToFit="1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Border="1" applyAlignment="1">
      <alignment vertical="center" shrinkToFit="1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6" xfId="1" applyFont="1" applyBorder="1" applyAlignment="1">
      <alignment vertical="center" shrinkToFit="1"/>
    </xf>
    <xf numFmtId="179" fontId="6" fillId="0" borderId="8" xfId="0" applyNumberFormat="1" applyFont="1" applyBorder="1" applyAlignment="1">
      <alignment horizontal="left" vertical="center"/>
    </xf>
    <xf numFmtId="179" fontId="6" fillId="0" borderId="8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79" fontId="6" fillId="0" borderId="6" xfId="0" applyNumberFormat="1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6" fillId="0" borderId="11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38" fontId="6" fillId="0" borderId="0" xfId="1" applyFont="1"/>
    <xf numFmtId="38" fontId="6" fillId="0" borderId="0" xfId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38" fontId="6" fillId="0" borderId="11" xfId="1" applyFont="1" applyBorder="1" applyAlignment="1">
      <alignment horizontal="right" vertical="center" shrinkToFit="1"/>
    </xf>
    <xf numFmtId="38" fontId="6" fillId="0" borderId="10" xfId="1" applyFont="1" applyBorder="1" applyAlignment="1">
      <alignment horizontal="right" vertical="center" shrinkToFit="1"/>
    </xf>
    <xf numFmtId="49" fontId="6" fillId="0" borderId="0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/>
    </xf>
    <xf numFmtId="179" fontId="6" fillId="0" borderId="6" xfId="0" applyNumberFormat="1" applyFont="1" applyBorder="1" applyAlignment="1">
      <alignment vertical="center" shrinkToFit="1"/>
    </xf>
    <xf numFmtId="38" fontId="6" fillId="0" borderId="9" xfId="1" applyFont="1" applyBorder="1" applyAlignment="1">
      <alignment horizontal="right" vertical="center" shrinkToFit="1"/>
    </xf>
    <xf numFmtId="179" fontId="6" fillId="0" borderId="13" xfId="0" applyNumberFormat="1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14" xfId="0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15" xfId="1" applyFont="1" applyBorder="1" applyAlignment="1">
      <alignment horizontal="right" vertical="center"/>
    </xf>
    <xf numFmtId="38" fontId="3" fillId="0" borderId="15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3" fillId="0" borderId="16" xfId="1" applyFont="1" applyBorder="1" applyAlignment="1">
      <alignment horizontal="right" vertical="center"/>
    </xf>
    <xf numFmtId="38" fontId="6" fillId="0" borderId="4" xfId="1" applyFont="1" applyBorder="1" applyAlignment="1">
      <alignment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9" fontId="6" fillId="0" borderId="14" xfId="0" applyNumberFormat="1" applyFont="1" applyBorder="1" applyAlignment="1">
      <alignment vertical="center" shrinkToFit="1"/>
    </xf>
    <xf numFmtId="38" fontId="6" fillId="0" borderId="25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27" xfId="1" applyFont="1" applyBorder="1" applyAlignment="1">
      <alignment horizontal="right" vertical="center"/>
    </xf>
    <xf numFmtId="38" fontId="6" fillId="0" borderId="27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6" fillId="0" borderId="25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2" xfId="1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84" fontId="8" fillId="0" borderId="0" xfId="1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7" fontId="6" fillId="0" borderId="3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3" xfId="1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right" vertical="center"/>
    </xf>
    <xf numFmtId="177" fontId="6" fillId="0" borderId="33" xfId="1" applyNumberFormat="1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177" fontId="6" fillId="0" borderId="34" xfId="1" applyNumberFormat="1" applyFont="1" applyBorder="1" applyAlignment="1">
      <alignment horizontal="right" vertical="center"/>
    </xf>
    <xf numFmtId="177" fontId="6" fillId="0" borderId="32" xfId="1" applyNumberFormat="1" applyFont="1" applyBorder="1" applyAlignment="1">
      <alignment horizontal="right" vertical="center"/>
    </xf>
    <xf numFmtId="177" fontId="6" fillId="0" borderId="3" xfId="1" applyNumberFormat="1" applyFont="1" applyBorder="1" applyAlignment="1">
      <alignment horizontal="right" vertical="center"/>
    </xf>
    <xf numFmtId="177" fontId="6" fillId="0" borderId="13" xfId="1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vertical="center"/>
    </xf>
    <xf numFmtId="177" fontId="6" fillId="0" borderId="35" xfId="1" applyNumberFormat="1" applyFont="1" applyBorder="1" applyAlignment="1">
      <alignment vertical="center"/>
    </xf>
    <xf numFmtId="177" fontId="6" fillId="0" borderId="34" xfId="1" applyNumberFormat="1" applyFont="1" applyBorder="1" applyAlignment="1">
      <alignment vertical="center"/>
    </xf>
    <xf numFmtId="177" fontId="6" fillId="0" borderId="33" xfId="1" applyNumberFormat="1" applyFont="1" applyBorder="1" applyAlignment="1">
      <alignment vertical="center"/>
    </xf>
    <xf numFmtId="177" fontId="6" fillId="0" borderId="32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177" fontId="6" fillId="0" borderId="18" xfId="1" applyNumberFormat="1" applyFont="1" applyBorder="1" applyAlignment="1">
      <alignment vertical="center"/>
    </xf>
    <xf numFmtId="177" fontId="6" fillId="0" borderId="6" xfId="1" applyNumberFormat="1" applyFont="1" applyBorder="1" applyAlignment="1">
      <alignment vertical="center"/>
    </xf>
    <xf numFmtId="177" fontId="6" fillId="0" borderId="14" xfId="1" applyNumberFormat="1" applyFont="1" applyBorder="1" applyAlignment="1">
      <alignment vertical="center"/>
    </xf>
    <xf numFmtId="177" fontId="6" fillId="0" borderId="35" xfId="1" applyNumberFormat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8" fontId="6" fillId="0" borderId="2" xfId="1" applyFont="1" applyBorder="1" applyAlignment="1">
      <alignment horizontal="right" vertical="center"/>
    </xf>
    <xf numFmtId="0" fontId="6" fillId="0" borderId="13" xfId="0" applyFont="1" applyBorder="1" applyAlignment="1">
      <alignment vertical="center" shrinkToFit="1"/>
    </xf>
    <xf numFmtId="38" fontId="6" fillId="0" borderId="14" xfId="1" applyFont="1" applyBorder="1" applyAlignment="1">
      <alignment horizontal="right" vertical="center" shrinkToFit="1"/>
    </xf>
    <xf numFmtId="38" fontId="6" fillId="0" borderId="12" xfId="1" applyFont="1" applyBorder="1" applyAlignment="1">
      <alignment horizontal="center"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179" fontId="6" fillId="0" borderId="18" xfId="0" applyNumberFormat="1" applyFont="1" applyBorder="1" applyAlignment="1">
      <alignment vertical="center"/>
    </xf>
    <xf numFmtId="38" fontId="6" fillId="0" borderId="9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83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38" fontId="6" fillId="0" borderId="1" xfId="1" applyFont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8" xfId="1" applyFont="1" applyBorder="1" applyAlignment="1">
      <alignment horizontal="right" vertical="center"/>
    </xf>
    <xf numFmtId="179" fontId="6" fillId="0" borderId="0" xfId="0" applyNumberFormat="1" applyFont="1" applyFill="1" applyBorder="1" applyAlignment="1">
      <alignment vertical="center" shrinkToFit="1"/>
    </xf>
    <xf numFmtId="0" fontId="6" fillId="0" borderId="3" xfId="0" applyFont="1" applyBorder="1" applyAlignment="1">
      <alignment horizontal="left" vertical="center"/>
    </xf>
    <xf numFmtId="0" fontId="0" fillId="0" borderId="0" xfId="0" applyBorder="1"/>
    <xf numFmtId="0" fontId="6" fillId="0" borderId="3" xfId="0" applyFont="1" applyBorder="1"/>
    <xf numFmtId="0" fontId="6" fillId="0" borderId="0" xfId="0" applyFont="1" applyBorder="1"/>
    <xf numFmtId="0" fontId="6" fillId="0" borderId="6" xfId="0" applyFont="1" applyBorder="1"/>
    <xf numFmtId="38" fontId="6" fillId="0" borderId="0" xfId="1" applyFont="1" applyBorder="1"/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77" fontId="6" fillId="0" borderId="13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35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77" fontId="6" fillId="0" borderId="35" xfId="0" applyNumberFormat="1" applyFont="1" applyBorder="1" applyAlignment="1">
      <alignment horizontal="center" vertical="center"/>
    </xf>
    <xf numFmtId="177" fontId="6" fillId="0" borderId="34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right" vertical="center"/>
    </xf>
    <xf numFmtId="38" fontId="3" fillId="2" borderId="15" xfId="1" applyFont="1" applyFill="1" applyBorder="1" applyAlignment="1">
      <alignment horizontal="right" vertical="center"/>
    </xf>
    <xf numFmtId="38" fontId="3" fillId="2" borderId="15" xfId="1" applyFont="1" applyFill="1" applyBorder="1" applyAlignment="1">
      <alignment vertical="center"/>
    </xf>
    <xf numFmtId="38" fontId="3" fillId="2" borderId="16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184" fontId="6" fillId="0" borderId="33" xfId="0" applyNumberFormat="1" applyFont="1" applyBorder="1" applyAlignment="1">
      <alignment vertical="center"/>
    </xf>
    <xf numFmtId="184" fontId="6" fillId="0" borderId="34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35" xfId="0" applyFont="1" applyBorder="1"/>
    <xf numFmtId="184" fontId="6" fillId="0" borderId="34" xfId="1" applyNumberFormat="1" applyFont="1" applyBorder="1" applyAlignment="1">
      <alignment horizontal="right" vertical="center"/>
    </xf>
    <xf numFmtId="0" fontId="9" fillId="0" borderId="18" xfId="0" applyFont="1" applyBorder="1"/>
    <xf numFmtId="0" fontId="9" fillId="0" borderId="6" xfId="0" applyFont="1" applyBorder="1"/>
    <xf numFmtId="0" fontId="9" fillId="0" borderId="34" xfId="0" applyFont="1" applyBorder="1"/>
    <xf numFmtId="184" fontId="6" fillId="0" borderId="33" xfId="1" applyNumberFormat="1" applyFont="1" applyBorder="1" applyAlignment="1">
      <alignment horizontal="right" vertical="center"/>
    </xf>
    <xf numFmtId="0" fontId="9" fillId="0" borderId="3" xfId="0" applyFont="1" applyBorder="1"/>
    <xf numFmtId="0" fontId="9" fillId="0" borderId="0" xfId="0" applyFont="1" applyBorder="1"/>
    <xf numFmtId="0" fontId="6" fillId="0" borderId="41" xfId="0" applyFont="1" applyBorder="1" applyAlignment="1">
      <alignment horizontal="center" vertical="center"/>
    </xf>
    <xf numFmtId="38" fontId="6" fillId="0" borderId="42" xfId="1" applyFont="1" applyBorder="1" applyAlignment="1">
      <alignment horizontal="right" vertical="center"/>
    </xf>
    <xf numFmtId="0" fontId="6" fillId="0" borderId="28" xfId="0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vertical="center"/>
    </xf>
    <xf numFmtId="38" fontId="6" fillId="0" borderId="26" xfId="1" applyFont="1" applyFill="1" applyBorder="1" applyAlignment="1">
      <alignment horizontal="right" vertical="center"/>
    </xf>
    <xf numFmtId="0" fontId="6" fillId="0" borderId="8" xfId="0" applyFont="1" applyBorder="1"/>
    <xf numFmtId="182" fontId="6" fillId="0" borderId="19" xfId="1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0" fontId="6" fillId="0" borderId="18" xfId="0" applyFont="1" applyBorder="1"/>
    <xf numFmtId="38" fontId="3" fillId="0" borderId="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6" fillId="0" borderId="7" xfId="1" applyFont="1" applyBorder="1"/>
    <xf numFmtId="0" fontId="6" fillId="0" borderId="18" xfId="0" applyFont="1" applyBorder="1" applyAlignment="1">
      <alignment horizontal="right" vertical="center"/>
    </xf>
    <xf numFmtId="177" fontId="6" fillId="0" borderId="12" xfId="1" applyNumberFormat="1" applyFont="1" applyBorder="1" applyAlignment="1">
      <alignment vertical="center"/>
    </xf>
    <xf numFmtId="38" fontId="6" fillId="0" borderId="28" xfId="1" applyFont="1" applyFill="1" applyBorder="1" applyAlignment="1">
      <alignment horizontal="center" vertical="center"/>
    </xf>
    <xf numFmtId="182" fontId="6" fillId="0" borderId="19" xfId="1" applyNumberFormat="1" applyFont="1" applyFill="1" applyBorder="1" applyAlignment="1">
      <alignment vertical="center"/>
    </xf>
    <xf numFmtId="182" fontId="6" fillId="0" borderId="26" xfId="1" applyNumberFormat="1" applyFont="1" applyFill="1" applyBorder="1" applyAlignment="1">
      <alignment vertical="center"/>
    </xf>
    <xf numFmtId="38" fontId="6" fillId="0" borderId="39" xfId="1" applyFont="1" applyFill="1" applyBorder="1" applyAlignment="1">
      <alignment vertical="center"/>
    </xf>
    <xf numFmtId="38" fontId="6" fillId="0" borderId="39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82" fontId="6" fillId="0" borderId="26" xfId="0" applyNumberFormat="1" applyFont="1" applyFill="1" applyBorder="1"/>
    <xf numFmtId="0" fontId="9" fillId="0" borderId="39" xfId="0" applyFont="1" applyFill="1" applyBorder="1"/>
    <xf numFmtId="0" fontId="9" fillId="0" borderId="19" xfId="0" applyFont="1" applyFill="1" applyBorder="1"/>
    <xf numFmtId="0" fontId="6" fillId="0" borderId="26" xfId="0" applyFont="1" applyFill="1" applyBorder="1"/>
    <xf numFmtId="38" fontId="6" fillId="0" borderId="43" xfId="1" applyFont="1" applyFill="1" applyBorder="1" applyAlignment="1">
      <alignment vertical="center"/>
    </xf>
    <xf numFmtId="0" fontId="6" fillId="0" borderId="28" xfId="0" applyFont="1" applyFill="1" applyBorder="1"/>
    <xf numFmtId="182" fontId="6" fillId="0" borderId="26" xfId="1" applyNumberFormat="1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vertical="center"/>
    </xf>
    <xf numFmtId="0" fontId="6" fillId="0" borderId="7" xfId="0" applyFont="1" applyBorder="1"/>
    <xf numFmtId="38" fontId="6" fillId="0" borderId="31" xfId="1" applyFont="1" applyFill="1" applyBorder="1" applyAlignment="1">
      <alignment horizontal="right" vertical="center"/>
    </xf>
    <xf numFmtId="38" fontId="6" fillId="0" borderId="7" xfId="1" applyFont="1" applyFill="1" applyBorder="1"/>
    <xf numFmtId="182" fontId="6" fillId="0" borderId="19" xfId="0" applyNumberFormat="1" applyFont="1" applyFill="1" applyBorder="1"/>
    <xf numFmtId="0" fontId="3" fillId="0" borderId="0" xfId="0" applyFont="1" applyFill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32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181" fontId="6" fillId="0" borderId="10" xfId="1" applyNumberFormat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182" fontId="6" fillId="0" borderId="29" xfId="1" applyNumberFormat="1" applyFont="1" applyFill="1" applyBorder="1" applyAlignment="1">
      <alignment horizontal="right" vertical="center"/>
    </xf>
    <xf numFmtId="38" fontId="6" fillId="0" borderId="30" xfId="1" applyFont="1" applyFill="1" applyBorder="1" applyAlignment="1">
      <alignment horizontal="right" vertical="center"/>
    </xf>
    <xf numFmtId="0" fontId="6" fillId="0" borderId="2" xfId="0" applyFont="1" applyBorder="1"/>
    <xf numFmtId="177" fontId="6" fillId="0" borderId="12" xfId="0" applyNumberFormat="1" applyFont="1" applyBorder="1" applyAlignment="1">
      <alignment vertical="center"/>
    </xf>
    <xf numFmtId="0" fontId="6" fillId="0" borderId="29" xfId="0" applyFont="1" applyFill="1" applyBorder="1"/>
    <xf numFmtId="38" fontId="6" fillId="0" borderId="8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182" fontId="6" fillId="0" borderId="29" xfId="1" applyNumberFormat="1" applyFont="1" applyFill="1" applyBorder="1" applyAlignment="1">
      <alignment vertical="center"/>
    </xf>
    <xf numFmtId="182" fontId="6" fillId="0" borderId="25" xfId="1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177" fontId="6" fillId="0" borderId="35" xfId="0" applyNumberFormat="1" applyFont="1" applyBorder="1"/>
    <xf numFmtId="0" fontId="6" fillId="0" borderId="13" xfId="0" applyFont="1" applyBorder="1" applyAlignment="1">
      <alignment horizontal="center" vertical="center"/>
    </xf>
    <xf numFmtId="177" fontId="6" fillId="0" borderId="26" xfId="1" applyNumberFormat="1" applyFont="1" applyBorder="1" applyAlignment="1">
      <alignment vertical="center"/>
    </xf>
    <xf numFmtId="38" fontId="6" fillId="0" borderId="36" xfId="1" applyFont="1" applyFill="1" applyBorder="1" applyAlignment="1">
      <alignment horizontal="right" vertical="center"/>
    </xf>
    <xf numFmtId="182" fontId="6" fillId="0" borderId="18" xfId="1" applyNumberFormat="1" applyFont="1" applyFill="1" applyBorder="1" applyAlignment="1">
      <alignment horizontal="right" vertical="center"/>
    </xf>
    <xf numFmtId="38" fontId="6" fillId="0" borderId="3" xfId="1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179" fontId="6" fillId="0" borderId="6" xfId="0" applyNumberFormat="1" applyFont="1" applyFill="1" applyBorder="1" applyAlignment="1">
      <alignment vertical="center" shrinkToFit="1"/>
    </xf>
    <xf numFmtId="184" fontId="6" fillId="0" borderId="0" xfId="1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84" fontId="6" fillId="0" borderId="34" xfId="1" applyNumberFormat="1" applyFont="1" applyBorder="1" applyAlignment="1">
      <alignment vertical="center"/>
    </xf>
    <xf numFmtId="184" fontId="6" fillId="0" borderId="33" xfId="1" applyNumberFormat="1" applyFont="1" applyBorder="1" applyAlignment="1">
      <alignment vertical="center"/>
    </xf>
    <xf numFmtId="180" fontId="6" fillId="0" borderId="25" xfId="1" applyNumberFormat="1" applyFont="1" applyFill="1" applyBorder="1" applyAlignment="1">
      <alignment horizontal="right" vertical="center"/>
    </xf>
    <xf numFmtId="180" fontId="6" fillId="0" borderId="26" xfId="1" applyNumberFormat="1" applyFont="1" applyFill="1" applyBorder="1" applyAlignment="1">
      <alignment horizontal="right" vertical="center"/>
    </xf>
    <xf numFmtId="182" fontId="6" fillId="0" borderId="38" xfId="1" applyNumberFormat="1" applyFont="1" applyFill="1" applyBorder="1" applyAlignment="1">
      <alignment vertical="center"/>
    </xf>
    <xf numFmtId="182" fontId="6" fillId="0" borderId="0" xfId="1" applyNumberFormat="1" applyFont="1" applyFill="1" applyBorder="1" applyAlignment="1">
      <alignment vertical="center"/>
    </xf>
    <xf numFmtId="184" fontId="6" fillId="0" borderId="13" xfId="1" applyNumberFormat="1" applyFont="1" applyBorder="1" applyAlignment="1">
      <alignment vertical="center"/>
    </xf>
    <xf numFmtId="182" fontId="6" fillId="0" borderId="25" xfId="0" applyNumberFormat="1" applyFont="1" applyFill="1" applyBorder="1"/>
    <xf numFmtId="38" fontId="6" fillId="0" borderId="27" xfId="1" applyNumberFormat="1" applyFont="1" applyFill="1" applyBorder="1" applyAlignment="1">
      <alignment vertical="center"/>
    </xf>
    <xf numFmtId="178" fontId="6" fillId="0" borderId="29" xfId="1" applyNumberFormat="1" applyFont="1" applyFill="1" applyBorder="1" applyAlignment="1">
      <alignment horizontal="right" vertical="center"/>
    </xf>
    <xf numFmtId="0" fontId="9" fillId="0" borderId="30" xfId="0" applyFont="1" applyFill="1" applyBorder="1"/>
    <xf numFmtId="0" fontId="9" fillId="0" borderId="29" xfId="0" applyFont="1" applyFill="1" applyBorder="1"/>
    <xf numFmtId="0" fontId="6" fillId="0" borderId="25" xfId="0" applyFont="1" applyFill="1" applyBorder="1"/>
    <xf numFmtId="182" fontId="6" fillId="0" borderId="25" xfId="1" applyNumberFormat="1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center" vertical="center"/>
    </xf>
    <xf numFmtId="179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6" fillId="0" borderId="11" xfId="1" applyFont="1" applyFill="1" applyBorder="1" applyAlignment="1">
      <alignment horizontal="right" vertical="center" shrinkToFi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/>
    </xf>
    <xf numFmtId="179" fontId="6" fillId="0" borderId="14" xfId="0" applyNumberFormat="1" applyFont="1" applyFill="1" applyBorder="1" applyAlignment="1">
      <alignment vertical="center" shrinkToFit="1"/>
    </xf>
    <xf numFmtId="179" fontId="6" fillId="0" borderId="13" xfId="0" applyNumberFormat="1" applyFont="1" applyFill="1" applyBorder="1" applyAlignment="1">
      <alignment vertical="center" shrinkToFit="1"/>
    </xf>
    <xf numFmtId="179" fontId="2" fillId="0" borderId="14" xfId="0" applyNumberFormat="1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left" vertical="center" shrinkToFit="1"/>
    </xf>
    <xf numFmtId="49" fontId="6" fillId="0" borderId="6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 shrinkToFit="1"/>
    </xf>
    <xf numFmtId="38" fontId="6" fillId="0" borderId="9" xfId="1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left" vertical="center" shrinkToFit="1"/>
    </xf>
    <xf numFmtId="179" fontId="6" fillId="0" borderId="13" xfId="0" applyNumberFormat="1" applyFont="1" applyFill="1" applyBorder="1" applyAlignment="1">
      <alignment horizontal="left" vertical="center" shrinkToFit="1"/>
    </xf>
    <xf numFmtId="38" fontId="6" fillId="0" borderId="11" xfId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left" vertical="center" wrapText="1"/>
    </xf>
    <xf numFmtId="179" fontId="2" fillId="0" borderId="1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0" borderId="10" xfId="1" applyNumberFormat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vertical="center" wrapText="1"/>
    </xf>
    <xf numFmtId="38" fontId="6" fillId="0" borderId="0" xfId="1" applyFont="1" applyFill="1" applyAlignment="1">
      <alignment vertical="center"/>
    </xf>
    <xf numFmtId="177" fontId="6" fillId="0" borderId="32" xfId="0" applyNumberFormat="1" applyFont="1" applyBorder="1" applyAlignment="1">
      <alignment vertical="center"/>
    </xf>
    <xf numFmtId="186" fontId="6" fillId="0" borderId="12" xfId="0" applyNumberFormat="1" applyFont="1" applyBorder="1" applyAlignment="1">
      <alignment vertical="center"/>
    </xf>
    <xf numFmtId="177" fontId="6" fillId="0" borderId="32" xfId="1" applyNumberFormat="1" applyFont="1" applyFill="1" applyBorder="1" applyAlignment="1">
      <alignment vertical="center"/>
    </xf>
    <xf numFmtId="182" fontId="6" fillId="0" borderId="0" xfId="1" applyNumberFormat="1" applyFont="1" applyFill="1" applyBorder="1" applyAlignment="1">
      <alignment horizontal="right" vertical="center"/>
    </xf>
    <xf numFmtId="0" fontId="9" fillId="0" borderId="13" xfId="0" applyFont="1" applyBorder="1"/>
    <xf numFmtId="0" fontId="9" fillId="0" borderId="14" xfId="0" applyFont="1" applyBorder="1"/>
    <xf numFmtId="0" fontId="6" fillId="0" borderId="27" xfId="0" applyFont="1" applyFill="1" applyBorder="1"/>
    <xf numFmtId="38" fontId="6" fillId="0" borderId="21" xfId="1" applyFont="1" applyFill="1" applyBorder="1" applyAlignment="1">
      <alignment horizontal="right" vertical="center"/>
    </xf>
    <xf numFmtId="38" fontId="3" fillId="0" borderId="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6" fillId="0" borderId="45" xfId="1" applyFont="1" applyFill="1" applyBorder="1" applyAlignment="1">
      <alignment horizontal="center" vertical="center"/>
    </xf>
    <xf numFmtId="177" fontId="6" fillId="0" borderId="44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0" fontId="3" fillId="0" borderId="47" xfId="0" applyFont="1" applyBorder="1" applyAlignment="1">
      <alignment horizontal="center" vertical="center"/>
    </xf>
    <xf numFmtId="38" fontId="3" fillId="0" borderId="20" xfId="1" applyFont="1" applyFill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38" fontId="3" fillId="0" borderId="20" xfId="1" applyFont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 shrinkToFit="1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177" fontId="6" fillId="0" borderId="9" xfId="0" applyNumberFormat="1" applyFont="1" applyFill="1" applyBorder="1" applyAlignment="1">
      <alignment horizontal="center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9" xfId="1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Alignment="1">
      <alignment vertical="center" shrinkToFit="1"/>
    </xf>
    <xf numFmtId="0" fontId="8" fillId="0" borderId="0" xfId="0" applyNumberFormat="1" applyFont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177" fontId="10" fillId="0" borderId="10" xfId="1" applyNumberFormat="1" applyFont="1" applyFill="1" applyBorder="1" applyAlignment="1">
      <alignment horizontal="right" vertical="center" shrinkToFit="1"/>
    </xf>
    <xf numFmtId="177" fontId="10" fillId="0" borderId="11" xfId="1" applyNumberFormat="1" applyFont="1" applyFill="1" applyBorder="1" applyAlignment="1">
      <alignment horizontal="right" vertical="center" shrinkToFit="1"/>
    </xf>
    <xf numFmtId="38" fontId="10" fillId="0" borderId="10" xfId="1" applyFont="1" applyFill="1" applyBorder="1" applyAlignment="1">
      <alignment horizontal="right" vertical="center"/>
    </xf>
    <xf numFmtId="38" fontId="10" fillId="0" borderId="11" xfId="1" applyFont="1" applyFill="1" applyBorder="1" applyAlignment="1">
      <alignment horizontal="right" vertical="center"/>
    </xf>
    <xf numFmtId="176" fontId="6" fillId="0" borderId="18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7" fontId="6" fillId="0" borderId="34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49" fontId="6" fillId="0" borderId="9" xfId="1" applyNumberFormat="1" applyFont="1" applyBorder="1" applyAlignment="1">
      <alignment horizontal="left" vertical="center"/>
    </xf>
    <xf numFmtId="49" fontId="6" fillId="0" borderId="10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38" fontId="6" fillId="0" borderId="27" xfId="1" applyFont="1" applyFill="1" applyBorder="1"/>
    <xf numFmtId="38" fontId="6" fillId="0" borderId="49" xfId="1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right" vertical="center"/>
    </xf>
    <xf numFmtId="0" fontId="6" fillId="0" borderId="29" xfId="0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177" fontId="6" fillId="0" borderId="35" xfId="1" applyNumberFormat="1" applyFont="1" applyBorder="1"/>
    <xf numFmtId="38" fontId="6" fillId="0" borderId="4" xfId="1" applyFont="1" applyFill="1" applyBorder="1" applyAlignment="1">
      <alignment vertical="center"/>
    </xf>
    <xf numFmtId="177" fontId="6" fillId="0" borderId="5" xfId="1" applyNumberFormat="1" applyFont="1" applyBorder="1" applyAlignment="1">
      <alignment horizontal="right" vertical="center"/>
    </xf>
    <xf numFmtId="177" fontId="6" fillId="0" borderId="25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vertical="center"/>
    </xf>
    <xf numFmtId="177" fontId="6" fillId="0" borderId="0" xfId="1" applyNumberFormat="1" applyFont="1" applyFill="1" applyAlignment="1">
      <alignment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/>
    </xf>
    <xf numFmtId="184" fontId="6" fillId="0" borderId="0" xfId="1" applyNumberFormat="1" applyFont="1" applyFill="1" applyBorder="1" applyAlignment="1">
      <alignment vertical="center"/>
    </xf>
    <xf numFmtId="38" fontId="6" fillId="0" borderId="36" xfId="1" applyNumberFormat="1" applyFont="1" applyFill="1" applyBorder="1" applyAlignment="1">
      <alignment horizontal="right" vertical="center"/>
    </xf>
    <xf numFmtId="182" fontId="6" fillId="0" borderId="18" xfId="1" applyNumberFormat="1" applyFont="1" applyFill="1" applyBorder="1" applyAlignment="1">
      <alignment vertical="center"/>
    </xf>
    <xf numFmtId="0" fontId="9" fillId="0" borderId="2" xfId="0" applyFont="1" applyBorder="1"/>
    <xf numFmtId="0" fontId="9" fillId="0" borderId="8" xfId="0" applyFont="1" applyBorder="1"/>
    <xf numFmtId="0" fontId="9" fillId="0" borderId="12" xfId="0" applyFont="1" applyBorder="1"/>
    <xf numFmtId="182" fontId="6" fillId="0" borderId="18" xfId="0" applyNumberFormat="1" applyFont="1" applyFill="1" applyBorder="1"/>
    <xf numFmtId="38" fontId="6" fillId="0" borderId="25" xfId="1" applyFont="1" applyBorder="1"/>
    <xf numFmtId="38" fontId="6" fillId="0" borderId="26" xfId="1" applyFont="1" applyBorder="1"/>
    <xf numFmtId="0" fontId="6" fillId="0" borderId="25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4" xfId="0" applyFont="1" applyFill="1" applyBorder="1"/>
    <xf numFmtId="38" fontId="6" fillId="0" borderId="51" xfId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179" fontId="2" fillId="0" borderId="13" xfId="0" applyNumberFormat="1" applyFont="1" applyBorder="1" applyAlignment="1">
      <alignment vertical="center" wrapText="1"/>
    </xf>
    <xf numFmtId="49" fontId="8" fillId="0" borderId="18" xfId="0" applyNumberFormat="1" applyFont="1" applyFill="1" applyBorder="1" applyAlignment="1">
      <alignment vertical="center"/>
    </xf>
    <xf numFmtId="179" fontId="6" fillId="0" borderId="14" xfId="0" applyNumberFormat="1" applyFont="1" applyFill="1" applyBorder="1" applyAlignment="1">
      <alignment vertical="center" wrapText="1"/>
    </xf>
    <xf numFmtId="177" fontId="6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6" fillId="0" borderId="52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19" xfId="0" applyFont="1" applyFill="1" applyBorder="1"/>
    <xf numFmtId="179" fontId="6" fillId="0" borderId="13" xfId="0" applyNumberFormat="1" applyFont="1" applyFill="1" applyBorder="1" applyAlignment="1">
      <alignment vertical="center" wrapText="1"/>
    </xf>
    <xf numFmtId="38" fontId="6" fillId="0" borderId="39" xfId="1" applyFont="1" applyBorder="1" applyAlignment="1">
      <alignment horizontal="right" vertical="center"/>
    </xf>
    <xf numFmtId="182" fontId="6" fillId="0" borderId="38" xfId="1" applyNumberFormat="1" applyFont="1" applyFill="1" applyBorder="1" applyAlignment="1">
      <alignment horizontal="right" vertical="center"/>
    </xf>
    <xf numFmtId="38" fontId="6" fillId="0" borderId="39" xfId="1" applyNumberFormat="1" applyFont="1" applyFill="1" applyBorder="1" applyAlignment="1">
      <alignment horizontal="right" vertical="center"/>
    </xf>
    <xf numFmtId="38" fontId="6" fillId="0" borderId="28" xfId="1" applyFont="1" applyFill="1" applyBorder="1"/>
    <xf numFmtId="38" fontId="6" fillId="0" borderId="28" xfId="1" applyNumberFormat="1" applyFont="1" applyFill="1" applyBorder="1" applyAlignment="1">
      <alignment vertical="center"/>
    </xf>
    <xf numFmtId="0" fontId="6" fillId="0" borderId="26" xfId="0" applyFont="1" applyBorder="1"/>
    <xf numFmtId="0" fontId="6" fillId="0" borderId="19" xfId="0" applyFont="1" applyBorder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6" xfId="1" applyFont="1" applyBorder="1" applyAlignment="1">
      <alignment horizontal="right" vertical="center"/>
    </xf>
    <xf numFmtId="38" fontId="6" fillId="0" borderId="1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 shrinkToFit="1"/>
    </xf>
    <xf numFmtId="179" fontId="6" fillId="0" borderId="0" xfId="0" applyNumberFormat="1" applyFont="1" applyFill="1" applyBorder="1" applyAlignment="1">
      <alignment vertical="center"/>
    </xf>
    <xf numFmtId="179" fontId="6" fillId="0" borderId="13" xfId="0" applyNumberFormat="1" applyFont="1" applyFill="1" applyBorder="1" applyAlignment="1">
      <alignment vertical="center"/>
    </xf>
    <xf numFmtId="179" fontId="6" fillId="0" borderId="8" xfId="0" applyNumberFormat="1" applyFont="1" applyFill="1" applyBorder="1" applyAlignment="1">
      <alignment vertical="center"/>
    </xf>
    <xf numFmtId="179" fontId="6" fillId="0" borderId="12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79" fontId="6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38" fontId="6" fillId="0" borderId="3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6" xfId="0" applyFont="1" applyBorder="1"/>
    <xf numFmtId="0" fontId="6" fillId="0" borderId="40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38" fontId="6" fillId="0" borderId="40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179" fontId="6" fillId="0" borderId="8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179" fontId="6" fillId="0" borderId="12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79" fontId="6" fillId="0" borderId="13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/>
    </xf>
    <xf numFmtId="38" fontId="6" fillId="0" borderId="18" xfId="1" applyFont="1" applyBorder="1" applyAlignment="1">
      <alignment horizontal="left" vertical="center" indent="1"/>
    </xf>
    <xf numFmtId="38" fontId="6" fillId="0" borderId="6" xfId="1" applyFont="1" applyBorder="1" applyAlignment="1">
      <alignment horizontal="left" vertical="center" indent="1"/>
    </xf>
    <xf numFmtId="0" fontId="9" fillId="0" borderId="6" xfId="0" applyFont="1" applyBorder="1" applyAlignment="1">
      <alignment vertical="center"/>
    </xf>
    <xf numFmtId="38" fontId="6" fillId="0" borderId="13" xfId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2" fillId="0" borderId="8" xfId="1" applyFont="1" applyBorder="1" applyAlignment="1">
      <alignment horizontal="left" vertical="center" wrapText="1"/>
    </xf>
    <xf numFmtId="38" fontId="6" fillId="0" borderId="11" xfId="1" applyFont="1" applyBorder="1" applyAlignment="1">
      <alignment horizontal="left" vertical="center" indent="1"/>
    </xf>
    <xf numFmtId="0" fontId="9" fillId="0" borderId="18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38" fontId="6" fillId="0" borderId="36" xfId="1" applyFont="1" applyBorder="1" applyAlignment="1">
      <alignment horizontal="left" vertical="center" indent="1"/>
    </xf>
    <xf numFmtId="38" fontId="6" fillId="0" borderId="37" xfId="1" applyFont="1" applyBorder="1" applyAlignment="1">
      <alignment horizontal="left" vertical="center" indent="1"/>
    </xf>
    <xf numFmtId="0" fontId="9" fillId="0" borderId="37" xfId="0" applyFont="1" applyBorder="1" applyAlignment="1">
      <alignment vertical="center"/>
    </xf>
    <xf numFmtId="38" fontId="6" fillId="0" borderId="0" xfId="1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61758176215259E-2"/>
          <c:y val="4.2105281192297658E-2"/>
          <c:w val="0.92189558277122607"/>
          <c:h val="0.8280705301151873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'2'!$B$3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'2'!$A$5:$A$39</c:f>
              <c:strCache>
                <c:ptCount val="35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  <c:pt idx="34">
                  <c:v>  23</c:v>
                </c:pt>
              </c:strCache>
            </c:strRef>
          </c:cat>
          <c:val>
            <c:numRef>
              <c:f>'2'!$B$5:$B$39</c:f>
              <c:numCache>
                <c:formatCode>#,##0_);[Red]\(#,##0\)</c:formatCode>
                <c:ptCount val="35"/>
                <c:pt idx="0">
                  <c:v>68777</c:v>
                </c:pt>
                <c:pt idx="1">
                  <c:v>172726</c:v>
                </c:pt>
                <c:pt idx="2">
                  <c:v>166246</c:v>
                </c:pt>
                <c:pt idx="3">
                  <c:v>216862</c:v>
                </c:pt>
                <c:pt idx="4">
                  <c:v>136816</c:v>
                </c:pt>
                <c:pt idx="5">
                  <c:v>73474</c:v>
                </c:pt>
                <c:pt idx="6">
                  <c:v>181268</c:v>
                </c:pt>
                <c:pt idx="7">
                  <c:v>220984</c:v>
                </c:pt>
                <c:pt idx="8">
                  <c:v>254262</c:v>
                </c:pt>
                <c:pt idx="9">
                  <c:v>231672</c:v>
                </c:pt>
                <c:pt idx="10">
                  <c:v>214152</c:v>
                </c:pt>
                <c:pt idx="11">
                  <c:v>107702</c:v>
                </c:pt>
                <c:pt idx="12">
                  <c:v>90892</c:v>
                </c:pt>
                <c:pt idx="13">
                  <c:v>78961</c:v>
                </c:pt>
                <c:pt idx="14">
                  <c:v>58466</c:v>
                </c:pt>
                <c:pt idx="15">
                  <c:v>54029</c:v>
                </c:pt>
                <c:pt idx="16">
                  <c:v>145324</c:v>
                </c:pt>
                <c:pt idx="17">
                  <c:v>117185</c:v>
                </c:pt>
                <c:pt idx="18">
                  <c:v>47106</c:v>
                </c:pt>
                <c:pt idx="19">
                  <c:v>42814</c:v>
                </c:pt>
                <c:pt idx="20">
                  <c:v>50498</c:v>
                </c:pt>
                <c:pt idx="21">
                  <c:v>50868</c:v>
                </c:pt>
                <c:pt idx="22">
                  <c:v>30963</c:v>
                </c:pt>
                <c:pt idx="23">
                  <c:v>25782</c:v>
                </c:pt>
                <c:pt idx="24">
                  <c:v>62091</c:v>
                </c:pt>
                <c:pt idx="25">
                  <c:v>84983</c:v>
                </c:pt>
                <c:pt idx="26">
                  <c:v>74781</c:v>
                </c:pt>
                <c:pt idx="27">
                  <c:v>65805</c:v>
                </c:pt>
                <c:pt idx="28">
                  <c:v>86934</c:v>
                </c:pt>
                <c:pt idx="29">
                  <c:v>93029</c:v>
                </c:pt>
                <c:pt idx="30">
                  <c:v>91021</c:v>
                </c:pt>
                <c:pt idx="31">
                  <c:v>97275</c:v>
                </c:pt>
                <c:pt idx="32">
                  <c:v>62580</c:v>
                </c:pt>
                <c:pt idx="33">
                  <c:v>153774</c:v>
                </c:pt>
                <c:pt idx="34">
                  <c:v>96754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D-447F-9AF2-B6C74D27920C}"/>
            </c:ext>
          </c:extLst>
        </c:ser>
        <c:ser>
          <c:idx val="0"/>
          <c:order val="1"/>
          <c:tx>
            <c:strRef>
              <c:f>'2'!$C$3</c:f>
              <c:strCache>
                <c:ptCount val="1"/>
                <c:pt idx="0">
                  <c:v>輸入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'2'!$A$5:$A$39</c:f>
              <c:strCache>
                <c:ptCount val="35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  <c:pt idx="34">
                  <c:v>  23</c:v>
                </c:pt>
              </c:strCache>
            </c:strRef>
          </c:cat>
          <c:val>
            <c:numRef>
              <c:f>'2'!$C$5:$C$39</c:f>
              <c:numCache>
                <c:formatCode>#,##0_);[Red]\(#,##0\)</c:formatCode>
                <c:ptCount val="35"/>
                <c:pt idx="0">
                  <c:v>4070030</c:v>
                </c:pt>
                <c:pt idx="1">
                  <c:v>3856076</c:v>
                </c:pt>
                <c:pt idx="2">
                  <c:v>4290696</c:v>
                </c:pt>
                <c:pt idx="3">
                  <c:v>3936327</c:v>
                </c:pt>
                <c:pt idx="4">
                  <c:v>3618571</c:v>
                </c:pt>
                <c:pt idx="5">
                  <c:v>3633070</c:v>
                </c:pt>
                <c:pt idx="6">
                  <c:v>3694680</c:v>
                </c:pt>
                <c:pt idx="7">
                  <c:v>4138529</c:v>
                </c:pt>
                <c:pt idx="8">
                  <c:v>3747463</c:v>
                </c:pt>
                <c:pt idx="9">
                  <c:v>2802404</c:v>
                </c:pt>
                <c:pt idx="10">
                  <c:v>3376270</c:v>
                </c:pt>
                <c:pt idx="11">
                  <c:v>3478645</c:v>
                </c:pt>
                <c:pt idx="12">
                  <c:v>1694404</c:v>
                </c:pt>
                <c:pt idx="13">
                  <c:v>1667680</c:v>
                </c:pt>
                <c:pt idx="14">
                  <c:v>1613786</c:v>
                </c:pt>
                <c:pt idx="15">
                  <c:v>1625288</c:v>
                </c:pt>
                <c:pt idx="16">
                  <c:v>1703057</c:v>
                </c:pt>
                <c:pt idx="17">
                  <c:v>1710511</c:v>
                </c:pt>
                <c:pt idx="18">
                  <c:v>1915823</c:v>
                </c:pt>
                <c:pt idx="19">
                  <c:v>1916071</c:v>
                </c:pt>
                <c:pt idx="20">
                  <c:v>1827377</c:v>
                </c:pt>
                <c:pt idx="21">
                  <c:v>1446863</c:v>
                </c:pt>
                <c:pt idx="22">
                  <c:v>1460322</c:v>
                </c:pt>
                <c:pt idx="23">
                  <c:v>1445387</c:v>
                </c:pt>
                <c:pt idx="24">
                  <c:v>1550460</c:v>
                </c:pt>
                <c:pt idx="25">
                  <c:v>1280207</c:v>
                </c:pt>
                <c:pt idx="26">
                  <c:v>1373110</c:v>
                </c:pt>
                <c:pt idx="27">
                  <c:v>1347615</c:v>
                </c:pt>
                <c:pt idx="28">
                  <c:v>1221445</c:v>
                </c:pt>
                <c:pt idx="29">
                  <c:v>1227851</c:v>
                </c:pt>
                <c:pt idx="30">
                  <c:v>1201200</c:v>
                </c:pt>
                <c:pt idx="31">
                  <c:v>940435</c:v>
                </c:pt>
                <c:pt idx="32">
                  <c:v>1215605</c:v>
                </c:pt>
                <c:pt idx="33">
                  <c:v>1344373</c:v>
                </c:pt>
                <c:pt idx="34">
                  <c:v>204658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D-447F-9AF2-B6C74D27920C}"/>
            </c:ext>
          </c:extLst>
        </c:ser>
        <c:ser>
          <c:idx val="5"/>
          <c:order val="2"/>
          <c:tx>
            <c:strRef>
              <c:f>'2'!$E$3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'2'!$A$5:$A$39</c:f>
              <c:strCache>
                <c:ptCount val="35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  <c:pt idx="34">
                  <c:v>  23</c:v>
                </c:pt>
              </c:strCache>
            </c:strRef>
          </c:cat>
          <c:val>
            <c:numRef>
              <c:f>'2'!$E$5:$E$39</c:f>
              <c:numCache>
                <c:formatCode>#,##0_);[Red]\(#,##0\)</c:formatCode>
                <c:ptCount val="35"/>
                <c:pt idx="0">
                  <c:v>4409031</c:v>
                </c:pt>
                <c:pt idx="1">
                  <c:v>5711618</c:v>
                </c:pt>
                <c:pt idx="2">
                  <c:v>6072557</c:v>
                </c:pt>
                <c:pt idx="3">
                  <c:v>6193620</c:v>
                </c:pt>
                <c:pt idx="4">
                  <c:v>5972734</c:v>
                </c:pt>
                <c:pt idx="5">
                  <c:v>5450920</c:v>
                </c:pt>
                <c:pt idx="6">
                  <c:v>5111989</c:v>
                </c:pt>
                <c:pt idx="7">
                  <c:v>5129395</c:v>
                </c:pt>
                <c:pt idx="8">
                  <c:v>4769533</c:v>
                </c:pt>
                <c:pt idx="9">
                  <c:v>4618102</c:v>
                </c:pt>
                <c:pt idx="10">
                  <c:v>5054355</c:v>
                </c:pt>
                <c:pt idx="11">
                  <c:v>5250741</c:v>
                </c:pt>
                <c:pt idx="12">
                  <c:v>4907093</c:v>
                </c:pt>
                <c:pt idx="13">
                  <c:v>5114149</c:v>
                </c:pt>
                <c:pt idx="14">
                  <c:v>4865622</c:v>
                </c:pt>
                <c:pt idx="15">
                  <c:v>4961692</c:v>
                </c:pt>
                <c:pt idx="16">
                  <c:v>4817799</c:v>
                </c:pt>
                <c:pt idx="17">
                  <c:v>5083539</c:v>
                </c:pt>
                <c:pt idx="18">
                  <c:v>5069868</c:v>
                </c:pt>
                <c:pt idx="19">
                  <c:v>5105793</c:v>
                </c:pt>
                <c:pt idx="20">
                  <c:v>4875755</c:v>
                </c:pt>
                <c:pt idx="21">
                  <c:v>3819460</c:v>
                </c:pt>
                <c:pt idx="22">
                  <c:v>3715558</c:v>
                </c:pt>
                <c:pt idx="23">
                  <c:v>3391886</c:v>
                </c:pt>
                <c:pt idx="24">
                  <c:v>3393121</c:v>
                </c:pt>
                <c:pt idx="25">
                  <c:v>3269860</c:v>
                </c:pt>
                <c:pt idx="26">
                  <c:v>2675137</c:v>
                </c:pt>
                <c:pt idx="27">
                  <c:v>2607889</c:v>
                </c:pt>
                <c:pt idx="28">
                  <c:v>2776775</c:v>
                </c:pt>
                <c:pt idx="29">
                  <c:v>2613356</c:v>
                </c:pt>
                <c:pt idx="30">
                  <c:v>2520177</c:v>
                </c:pt>
                <c:pt idx="31">
                  <c:v>2500830</c:v>
                </c:pt>
                <c:pt idx="32">
                  <c:v>2109050</c:v>
                </c:pt>
                <c:pt idx="33">
                  <c:v>2189281</c:v>
                </c:pt>
                <c:pt idx="34">
                  <c:v>761916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8D-447F-9AF2-B6C74D27920C}"/>
            </c:ext>
          </c:extLst>
        </c:ser>
        <c:ser>
          <c:idx val="6"/>
          <c:order val="3"/>
          <c:tx>
            <c:strRef>
              <c:f>'2'!$F$3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'2'!$A$5:$A$39</c:f>
              <c:strCache>
                <c:ptCount val="35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  <c:pt idx="34">
                  <c:v>  23</c:v>
                </c:pt>
              </c:strCache>
            </c:strRef>
          </c:cat>
          <c:val>
            <c:numRef>
              <c:f>'2'!$F$5:$F$39</c:f>
              <c:numCache>
                <c:formatCode>#,##0_);[Red]\(#,##0\)</c:formatCode>
                <c:ptCount val="35"/>
                <c:pt idx="0">
                  <c:v>2227311</c:v>
                </c:pt>
                <c:pt idx="1">
                  <c:v>2314215</c:v>
                </c:pt>
                <c:pt idx="2">
                  <c:v>2382936</c:v>
                </c:pt>
                <c:pt idx="3">
                  <c:v>2398863</c:v>
                </c:pt>
                <c:pt idx="4">
                  <c:v>2034254</c:v>
                </c:pt>
                <c:pt idx="5">
                  <c:v>1754771</c:v>
                </c:pt>
                <c:pt idx="6">
                  <c:v>1882014</c:v>
                </c:pt>
                <c:pt idx="7">
                  <c:v>1940986</c:v>
                </c:pt>
                <c:pt idx="8">
                  <c:v>1581856</c:v>
                </c:pt>
                <c:pt idx="9">
                  <c:v>1625507</c:v>
                </c:pt>
                <c:pt idx="10">
                  <c:v>1573913</c:v>
                </c:pt>
                <c:pt idx="11">
                  <c:v>1445225</c:v>
                </c:pt>
                <c:pt idx="12">
                  <c:v>1798730</c:v>
                </c:pt>
                <c:pt idx="13">
                  <c:v>2001907</c:v>
                </c:pt>
                <c:pt idx="14">
                  <c:v>2067564</c:v>
                </c:pt>
                <c:pt idx="15">
                  <c:v>2004445</c:v>
                </c:pt>
                <c:pt idx="16">
                  <c:v>3302429</c:v>
                </c:pt>
                <c:pt idx="17">
                  <c:v>2780526</c:v>
                </c:pt>
                <c:pt idx="18">
                  <c:v>2210667</c:v>
                </c:pt>
                <c:pt idx="19">
                  <c:v>2297591</c:v>
                </c:pt>
                <c:pt idx="20">
                  <c:v>2277549</c:v>
                </c:pt>
                <c:pt idx="21">
                  <c:v>2086745</c:v>
                </c:pt>
                <c:pt idx="22">
                  <c:v>2137824</c:v>
                </c:pt>
                <c:pt idx="23">
                  <c:v>2192696</c:v>
                </c:pt>
                <c:pt idx="24">
                  <c:v>2161427</c:v>
                </c:pt>
                <c:pt idx="25">
                  <c:v>2182455</c:v>
                </c:pt>
                <c:pt idx="26">
                  <c:v>2063289</c:v>
                </c:pt>
                <c:pt idx="27">
                  <c:v>2024448</c:v>
                </c:pt>
                <c:pt idx="28">
                  <c:v>2019891</c:v>
                </c:pt>
                <c:pt idx="29">
                  <c:v>1992318</c:v>
                </c:pt>
                <c:pt idx="30">
                  <c:v>2095272</c:v>
                </c:pt>
                <c:pt idx="31">
                  <c:v>2081058</c:v>
                </c:pt>
                <c:pt idx="32">
                  <c:v>1744407</c:v>
                </c:pt>
                <c:pt idx="33">
                  <c:v>1869069</c:v>
                </c:pt>
                <c:pt idx="34">
                  <c:v>1059277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8D-447F-9AF2-B6C74D279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526760"/>
        <c:axId val="1"/>
      </c:barChart>
      <c:catAx>
        <c:axId val="495526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3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5526760"/>
        <c:crosses val="autoZero"/>
        <c:crossBetween val="between"/>
        <c:majorUnit val="1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820767533590451"/>
          <c:y val="0.94210566667766016"/>
          <c:w val="0.2624841589834741"/>
          <c:h val="4.03508944759519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0592820007275E-2"/>
          <c:y val="4.7535344074834472E-2"/>
          <c:w val="0.92557663038468907"/>
          <c:h val="0.8292276688610011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'6'!$B$3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'6'!$B$4:$B$39</c:f>
              <c:numCache>
                <c:formatCode>#,##0_);[Red]\(#,##0\)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800</c:v>
                </c:pt>
                <c:pt idx="10">
                  <c:v>5730</c:v>
                </c:pt>
                <c:pt idx="11">
                  <c:v>5542</c:v>
                </c:pt>
                <c:pt idx="12">
                  <c:v>7744</c:v>
                </c:pt>
                <c:pt idx="13">
                  <c:v>6735</c:v>
                </c:pt>
                <c:pt idx="14">
                  <c:v>4500</c:v>
                </c:pt>
                <c:pt idx="15">
                  <c:v>1507</c:v>
                </c:pt>
                <c:pt idx="16">
                  <c:v>300</c:v>
                </c:pt>
                <c:pt idx="17">
                  <c:v>650</c:v>
                </c:pt>
                <c:pt idx="18">
                  <c:v>300</c:v>
                </c:pt>
                <c:pt idx="19">
                  <c:v>197</c:v>
                </c:pt>
                <c:pt idx="20">
                  <c:v>2716</c:v>
                </c:pt>
                <c:pt idx="21">
                  <c:v>1290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A-429F-8746-718C97ED5E58}"/>
            </c:ext>
          </c:extLst>
        </c:ser>
        <c:ser>
          <c:idx val="0"/>
          <c:order val="1"/>
          <c:tx>
            <c:strRef>
              <c:f>'6'!$C$3</c:f>
              <c:strCache>
                <c:ptCount val="1"/>
                <c:pt idx="0">
                  <c:v>輸入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'6'!$C$4:$C$39</c:f>
              <c:numCache>
                <c:formatCode>#,##0_);[Red]\(#,##0\)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15519</c:v>
                </c:pt>
                <c:pt idx="25">
                  <c:v>77559</c:v>
                </c:pt>
                <c:pt idx="26">
                  <c:v>49895</c:v>
                </c:pt>
                <c:pt idx="27">
                  <c:v>20904</c:v>
                </c:pt>
                <c:pt idx="28">
                  <c:v>0</c:v>
                </c:pt>
                <c:pt idx="29">
                  <c:v>0</c:v>
                </c:pt>
                <c:pt idx="30">
                  <c:v>175</c:v>
                </c:pt>
                <c:pt idx="32">
                  <c:v>280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A-429F-8746-718C97ED5E58}"/>
            </c:ext>
          </c:extLst>
        </c:ser>
        <c:ser>
          <c:idx val="5"/>
          <c:order val="2"/>
          <c:tx>
            <c:strRef>
              <c:f>'6'!$E$3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'6'!$E$4:$E$39</c:f>
              <c:numCache>
                <c:formatCode>#,##0_);[Red]\(#,##0\)</c:formatCode>
                <c:ptCount val="36"/>
                <c:pt idx="0">
                  <c:v>124103</c:v>
                </c:pt>
                <c:pt idx="1">
                  <c:v>182833</c:v>
                </c:pt>
                <c:pt idx="2">
                  <c:v>231520</c:v>
                </c:pt>
                <c:pt idx="3">
                  <c:v>221119</c:v>
                </c:pt>
                <c:pt idx="4">
                  <c:v>174374</c:v>
                </c:pt>
                <c:pt idx="5">
                  <c:v>184099</c:v>
                </c:pt>
                <c:pt idx="6">
                  <c:v>191328</c:v>
                </c:pt>
                <c:pt idx="7">
                  <c:v>205101</c:v>
                </c:pt>
                <c:pt idx="8">
                  <c:v>260851</c:v>
                </c:pt>
                <c:pt idx="9">
                  <c:v>273894</c:v>
                </c:pt>
                <c:pt idx="10">
                  <c:v>359633</c:v>
                </c:pt>
                <c:pt idx="11">
                  <c:v>425354</c:v>
                </c:pt>
                <c:pt idx="12">
                  <c:v>454225</c:v>
                </c:pt>
                <c:pt idx="13">
                  <c:v>430330</c:v>
                </c:pt>
                <c:pt idx="14">
                  <c:v>414689</c:v>
                </c:pt>
                <c:pt idx="15">
                  <c:v>365004</c:v>
                </c:pt>
                <c:pt idx="16">
                  <c:v>298803</c:v>
                </c:pt>
                <c:pt idx="17">
                  <c:v>340590</c:v>
                </c:pt>
                <c:pt idx="18">
                  <c:v>322385</c:v>
                </c:pt>
                <c:pt idx="19">
                  <c:v>540793</c:v>
                </c:pt>
                <c:pt idx="20">
                  <c:v>421210</c:v>
                </c:pt>
                <c:pt idx="21">
                  <c:v>366490</c:v>
                </c:pt>
                <c:pt idx="22">
                  <c:v>311988</c:v>
                </c:pt>
                <c:pt idx="23">
                  <c:v>336099</c:v>
                </c:pt>
                <c:pt idx="24">
                  <c:v>315524</c:v>
                </c:pt>
                <c:pt idx="25">
                  <c:v>262766</c:v>
                </c:pt>
                <c:pt idx="26">
                  <c:v>305743</c:v>
                </c:pt>
                <c:pt idx="27">
                  <c:v>254709</c:v>
                </c:pt>
                <c:pt idx="28">
                  <c:v>277325</c:v>
                </c:pt>
                <c:pt idx="29">
                  <c:v>271009</c:v>
                </c:pt>
                <c:pt idx="30">
                  <c:v>249568</c:v>
                </c:pt>
                <c:pt idx="31">
                  <c:v>238514</c:v>
                </c:pt>
                <c:pt idx="32">
                  <c:v>241076</c:v>
                </c:pt>
                <c:pt idx="33">
                  <c:v>131095</c:v>
                </c:pt>
                <c:pt idx="34">
                  <c:v>95288</c:v>
                </c:pt>
                <c:pt idx="35">
                  <c:v>142013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AA-429F-8746-718C97ED5E58}"/>
            </c:ext>
          </c:extLst>
        </c:ser>
        <c:ser>
          <c:idx val="6"/>
          <c:order val="3"/>
          <c:tx>
            <c:strRef>
              <c:f>'6'!$F$3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'6'!$F$4:$F$39</c:f>
              <c:numCache>
                <c:formatCode>#,##0_);[Red]\(#,##0\)</c:formatCode>
                <c:ptCount val="36"/>
                <c:pt idx="0">
                  <c:v>31597</c:v>
                </c:pt>
                <c:pt idx="1">
                  <c:v>53253</c:v>
                </c:pt>
                <c:pt idx="2">
                  <c:v>102534</c:v>
                </c:pt>
                <c:pt idx="3">
                  <c:v>88256</c:v>
                </c:pt>
                <c:pt idx="4">
                  <c:v>84324</c:v>
                </c:pt>
                <c:pt idx="5">
                  <c:v>77470</c:v>
                </c:pt>
                <c:pt idx="6">
                  <c:v>124529</c:v>
                </c:pt>
                <c:pt idx="7">
                  <c:v>148781</c:v>
                </c:pt>
                <c:pt idx="8">
                  <c:v>212628</c:v>
                </c:pt>
                <c:pt idx="9">
                  <c:v>90492</c:v>
                </c:pt>
                <c:pt idx="10">
                  <c:v>174137</c:v>
                </c:pt>
                <c:pt idx="11">
                  <c:v>150777</c:v>
                </c:pt>
                <c:pt idx="12">
                  <c:v>168111</c:v>
                </c:pt>
                <c:pt idx="13">
                  <c:v>169785</c:v>
                </c:pt>
                <c:pt idx="14">
                  <c:v>100450</c:v>
                </c:pt>
                <c:pt idx="15">
                  <c:v>70439</c:v>
                </c:pt>
                <c:pt idx="16">
                  <c:v>40425</c:v>
                </c:pt>
                <c:pt idx="17">
                  <c:v>1149876</c:v>
                </c:pt>
                <c:pt idx="18">
                  <c:v>592966</c:v>
                </c:pt>
                <c:pt idx="19">
                  <c:v>128974</c:v>
                </c:pt>
                <c:pt idx="20">
                  <c:v>31758</c:v>
                </c:pt>
                <c:pt idx="21">
                  <c:v>31526</c:v>
                </c:pt>
                <c:pt idx="22">
                  <c:v>16374</c:v>
                </c:pt>
                <c:pt idx="23">
                  <c:v>12317</c:v>
                </c:pt>
                <c:pt idx="24">
                  <c:v>19116</c:v>
                </c:pt>
                <c:pt idx="25">
                  <c:v>17999</c:v>
                </c:pt>
                <c:pt idx="26">
                  <c:v>32262</c:v>
                </c:pt>
                <c:pt idx="27">
                  <c:v>23677</c:v>
                </c:pt>
                <c:pt idx="28">
                  <c:v>33834</c:v>
                </c:pt>
                <c:pt idx="29">
                  <c:v>23973</c:v>
                </c:pt>
                <c:pt idx="30">
                  <c:v>20912</c:v>
                </c:pt>
                <c:pt idx="31">
                  <c:v>32376</c:v>
                </c:pt>
                <c:pt idx="32">
                  <c:v>34858</c:v>
                </c:pt>
                <c:pt idx="33">
                  <c:v>41231</c:v>
                </c:pt>
                <c:pt idx="34">
                  <c:v>43742</c:v>
                </c:pt>
                <c:pt idx="35">
                  <c:v>40391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AA-429F-8746-718C97ED5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180144"/>
        <c:axId val="1"/>
      </c:barChart>
      <c:catAx>
        <c:axId val="49618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6180144"/>
        <c:crosses val="autoZero"/>
        <c:crossBetween val="between"/>
        <c:majorUnit val="2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06965815961275"/>
          <c:y val="0.94366460830041754"/>
          <c:w val="0.27740235267377378"/>
          <c:h val="4.04930708785627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34031413612565E-2"/>
          <c:y val="4.8598208461288699E-2"/>
          <c:w val="0.89921465968586389"/>
          <c:h val="0.826169543841907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'11'!$B$3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'11'!$B$4:$B$39</c:f>
              <c:numCache>
                <c:formatCode>#,##0_);[Red]\(#,##0\)</c:formatCode>
                <c:ptCount val="36"/>
                <c:pt idx="0">
                  <c:v>2780</c:v>
                </c:pt>
                <c:pt idx="1">
                  <c:v>6085</c:v>
                </c:pt>
                <c:pt idx="2">
                  <c:v>15420</c:v>
                </c:pt>
                <c:pt idx="3">
                  <c:v>52677</c:v>
                </c:pt>
                <c:pt idx="4">
                  <c:v>58596</c:v>
                </c:pt>
                <c:pt idx="5">
                  <c:v>71431</c:v>
                </c:pt>
                <c:pt idx="6">
                  <c:v>27825</c:v>
                </c:pt>
                <c:pt idx="7">
                  <c:v>28806</c:v>
                </c:pt>
                <c:pt idx="8">
                  <c:v>54853</c:v>
                </c:pt>
                <c:pt idx="9">
                  <c:v>27950</c:v>
                </c:pt>
                <c:pt idx="10">
                  <c:v>14200</c:v>
                </c:pt>
                <c:pt idx="11">
                  <c:v>10450</c:v>
                </c:pt>
                <c:pt idx="12">
                  <c:v>500</c:v>
                </c:pt>
                <c:pt idx="13">
                  <c:v>7800</c:v>
                </c:pt>
                <c:pt idx="14">
                  <c:v>1400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970</c:v>
                </c:pt>
                <c:pt idx="19">
                  <c:v>5945</c:v>
                </c:pt>
                <c:pt idx="20">
                  <c:v>1959</c:v>
                </c:pt>
                <c:pt idx="21">
                  <c:v>2108</c:v>
                </c:pt>
                <c:pt idx="22">
                  <c:v>5945</c:v>
                </c:pt>
                <c:pt idx="23">
                  <c:v>0</c:v>
                </c:pt>
                <c:pt idx="24">
                  <c:v>0</c:v>
                </c:pt>
                <c:pt idx="25">
                  <c:v>15000</c:v>
                </c:pt>
                <c:pt idx="26">
                  <c:v>0</c:v>
                </c:pt>
                <c:pt idx="27">
                  <c:v>9000</c:v>
                </c:pt>
                <c:pt idx="28">
                  <c:v>179</c:v>
                </c:pt>
                <c:pt idx="29">
                  <c:v>36000</c:v>
                </c:pt>
                <c:pt idx="30">
                  <c:v>18000</c:v>
                </c:pt>
                <c:pt idx="31">
                  <c:v>126</c:v>
                </c:pt>
                <c:pt idx="33">
                  <c:v>3</c:v>
                </c:pt>
                <c:pt idx="34">
                  <c:v>300</c:v>
                </c:pt>
                <c:pt idx="35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E-4F0D-ACCD-24DE5482E2D9}"/>
            </c:ext>
          </c:extLst>
        </c:ser>
        <c:ser>
          <c:idx val="0"/>
          <c:order val="1"/>
          <c:tx>
            <c:strRef>
              <c:f>'11'!$C$3</c:f>
              <c:strCache>
                <c:ptCount val="1"/>
                <c:pt idx="0">
                  <c:v>輸入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'11'!$C$4:$C$39</c:f>
              <c:numCache>
                <c:formatCode>#,##0_);[Red]\(#,##0\)</c:formatCode>
                <c:ptCount val="36"/>
                <c:pt idx="0">
                  <c:v>629782</c:v>
                </c:pt>
                <c:pt idx="1">
                  <c:v>650823</c:v>
                </c:pt>
                <c:pt idx="2">
                  <c:v>893760</c:v>
                </c:pt>
                <c:pt idx="3">
                  <c:v>919840</c:v>
                </c:pt>
                <c:pt idx="4">
                  <c:v>929636</c:v>
                </c:pt>
                <c:pt idx="5">
                  <c:v>1002989</c:v>
                </c:pt>
                <c:pt idx="6">
                  <c:v>888111</c:v>
                </c:pt>
                <c:pt idx="7">
                  <c:v>976988</c:v>
                </c:pt>
                <c:pt idx="8">
                  <c:v>832211</c:v>
                </c:pt>
                <c:pt idx="9">
                  <c:v>871831</c:v>
                </c:pt>
                <c:pt idx="10">
                  <c:v>718132</c:v>
                </c:pt>
                <c:pt idx="11">
                  <c:v>722098</c:v>
                </c:pt>
                <c:pt idx="12">
                  <c:v>688956</c:v>
                </c:pt>
                <c:pt idx="13">
                  <c:v>636080</c:v>
                </c:pt>
                <c:pt idx="14">
                  <c:v>651860</c:v>
                </c:pt>
                <c:pt idx="15">
                  <c:v>600774</c:v>
                </c:pt>
                <c:pt idx="16">
                  <c:v>624276</c:v>
                </c:pt>
                <c:pt idx="17">
                  <c:v>587406</c:v>
                </c:pt>
                <c:pt idx="18">
                  <c:v>608553</c:v>
                </c:pt>
                <c:pt idx="19">
                  <c:v>697625</c:v>
                </c:pt>
                <c:pt idx="20">
                  <c:v>703635</c:v>
                </c:pt>
                <c:pt idx="21">
                  <c:v>632393</c:v>
                </c:pt>
                <c:pt idx="22">
                  <c:v>511062</c:v>
                </c:pt>
                <c:pt idx="23">
                  <c:v>517771</c:v>
                </c:pt>
                <c:pt idx="24">
                  <c:v>437873</c:v>
                </c:pt>
                <c:pt idx="25">
                  <c:v>412681</c:v>
                </c:pt>
                <c:pt idx="26">
                  <c:v>381644</c:v>
                </c:pt>
                <c:pt idx="27">
                  <c:v>398229</c:v>
                </c:pt>
                <c:pt idx="28">
                  <c:v>430949</c:v>
                </c:pt>
                <c:pt idx="29">
                  <c:v>309223</c:v>
                </c:pt>
                <c:pt idx="30">
                  <c:v>367881</c:v>
                </c:pt>
                <c:pt idx="31">
                  <c:v>275946</c:v>
                </c:pt>
                <c:pt idx="32">
                  <c:v>148226</c:v>
                </c:pt>
                <c:pt idx="33">
                  <c:v>56432</c:v>
                </c:pt>
                <c:pt idx="34">
                  <c:v>38965</c:v>
                </c:pt>
                <c:pt idx="35">
                  <c:v>27520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E-4F0D-ACCD-24DE5482E2D9}"/>
            </c:ext>
          </c:extLst>
        </c:ser>
        <c:ser>
          <c:idx val="5"/>
          <c:order val="2"/>
          <c:tx>
            <c:strRef>
              <c:f>'11'!$E$3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'11'!$E$4:$E$39</c:f>
              <c:numCache>
                <c:formatCode>#,##0_);[Red]\(#,##0\)</c:formatCode>
                <c:ptCount val="36"/>
                <c:pt idx="0">
                  <c:v>600460</c:v>
                </c:pt>
                <c:pt idx="1">
                  <c:v>698710</c:v>
                </c:pt>
                <c:pt idx="2">
                  <c:v>902605</c:v>
                </c:pt>
                <c:pt idx="3">
                  <c:v>1035032</c:v>
                </c:pt>
                <c:pt idx="4">
                  <c:v>1223379</c:v>
                </c:pt>
                <c:pt idx="5">
                  <c:v>1395039</c:v>
                </c:pt>
                <c:pt idx="6">
                  <c:v>1177117</c:v>
                </c:pt>
                <c:pt idx="7">
                  <c:v>1055825</c:v>
                </c:pt>
                <c:pt idx="8">
                  <c:v>802734</c:v>
                </c:pt>
                <c:pt idx="9">
                  <c:v>665559</c:v>
                </c:pt>
                <c:pt idx="10">
                  <c:v>576310</c:v>
                </c:pt>
                <c:pt idx="11">
                  <c:v>457200</c:v>
                </c:pt>
                <c:pt idx="12">
                  <c:v>367321</c:v>
                </c:pt>
                <c:pt idx="13">
                  <c:v>310045</c:v>
                </c:pt>
                <c:pt idx="14">
                  <c:v>331668</c:v>
                </c:pt>
                <c:pt idx="15">
                  <c:v>241716</c:v>
                </c:pt>
                <c:pt idx="16">
                  <c:v>252301</c:v>
                </c:pt>
                <c:pt idx="17">
                  <c:v>227829</c:v>
                </c:pt>
                <c:pt idx="18">
                  <c:v>194658</c:v>
                </c:pt>
                <c:pt idx="19">
                  <c:v>218750</c:v>
                </c:pt>
                <c:pt idx="20">
                  <c:v>207338</c:v>
                </c:pt>
                <c:pt idx="21">
                  <c:v>188927</c:v>
                </c:pt>
                <c:pt idx="22">
                  <c:v>141518</c:v>
                </c:pt>
                <c:pt idx="23">
                  <c:v>97722</c:v>
                </c:pt>
                <c:pt idx="24">
                  <c:v>78321</c:v>
                </c:pt>
                <c:pt idx="25">
                  <c:v>57423</c:v>
                </c:pt>
                <c:pt idx="26">
                  <c:v>53326</c:v>
                </c:pt>
                <c:pt idx="27">
                  <c:v>82808</c:v>
                </c:pt>
                <c:pt idx="28">
                  <c:v>75155</c:v>
                </c:pt>
                <c:pt idx="29">
                  <c:v>73223</c:v>
                </c:pt>
                <c:pt idx="30">
                  <c:v>68777</c:v>
                </c:pt>
                <c:pt idx="31">
                  <c:v>69876</c:v>
                </c:pt>
                <c:pt idx="32">
                  <c:v>58910</c:v>
                </c:pt>
                <c:pt idx="33">
                  <c:v>60115</c:v>
                </c:pt>
                <c:pt idx="34">
                  <c:v>51709</c:v>
                </c:pt>
                <c:pt idx="35">
                  <c:v>47571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5E-4F0D-ACCD-24DE5482E2D9}"/>
            </c:ext>
          </c:extLst>
        </c:ser>
        <c:ser>
          <c:idx val="6"/>
          <c:order val="3"/>
          <c:tx>
            <c:strRef>
              <c:f>'11'!$F$3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'11'!$F$4:$F$39</c:f>
              <c:numCache>
                <c:formatCode>#,##0_);[Red]\(#,##0\)</c:formatCode>
                <c:ptCount val="36"/>
                <c:pt idx="0">
                  <c:v>263824</c:v>
                </c:pt>
                <c:pt idx="1">
                  <c:v>252733</c:v>
                </c:pt>
                <c:pt idx="2">
                  <c:v>296305</c:v>
                </c:pt>
                <c:pt idx="3">
                  <c:v>314971</c:v>
                </c:pt>
                <c:pt idx="4">
                  <c:v>316155</c:v>
                </c:pt>
                <c:pt idx="5">
                  <c:v>283974</c:v>
                </c:pt>
                <c:pt idx="6">
                  <c:v>288077</c:v>
                </c:pt>
                <c:pt idx="7">
                  <c:v>364747</c:v>
                </c:pt>
                <c:pt idx="8">
                  <c:v>385930</c:v>
                </c:pt>
                <c:pt idx="9">
                  <c:v>315980</c:v>
                </c:pt>
                <c:pt idx="10">
                  <c:v>335406</c:v>
                </c:pt>
                <c:pt idx="11">
                  <c:v>346502</c:v>
                </c:pt>
                <c:pt idx="12">
                  <c:v>356900</c:v>
                </c:pt>
                <c:pt idx="13">
                  <c:v>302971</c:v>
                </c:pt>
                <c:pt idx="14">
                  <c:v>288900</c:v>
                </c:pt>
                <c:pt idx="15">
                  <c:v>251479</c:v>
                </c:pt>
                <c:pt idx="16">
                  <c:v>214323</c:v>
                </c:pt>
                <c:pt idx="17">
                  <c:v>227469</c:v>
                </c:pt>
                <c:pt idx="18">
                  <c:v>234286</c:v>
                </c:pt>
                <c:pt idx="19">
                  <c:v>179589</c:v>
                </c:pt>
                <c:pt idx="20">
                  <c:v>181725</c:v>
                </c:pt>
                <c:pt idx="21">
                  <c:v>157338</c:v>
                </c:pt>
                <c:pt idx="22">
                  <c:v>135453</c:v>
                </c:pt>
                <c:pt idx="23">
                  <c:v>144741</c:v>
                </c:pt>
                <c:pt idx="24">
                  <c:v>153522</c:v>
                </c:pt>
                <c:pt idx="25">
                  <c:v>137788</c:v>
                </c:pt>
                <c:pt idx="26">
                  <c:v>151536</c:v>
                </c:pt>
                <c:pt idx="27">
                  <c:v>162860</c:v>
                </c:pt>
                <c:pt idx="28">
                  <c:v>172161</c:v>
                </c:pt>
                <c:pt idx="29">
                  <c:v>157820</c:v>
                </c:pt>
                <c:pt idx="30">
                  <c:v>155985</c:v>
                </c:pt>
                <c:pt idx="31">
                  <c:v>178121</c:v>
                </c:pt>
                <c:pt idx="32">
                  <c:v>192474</c:v>
                </c:pt>
                <c:pt idx="33">
                  <c:v>123325</c:v>
                </c:pt>
                <c:pt idx="34">
                  <c:v>142997</c:v>
                </c:pt>
                <c:pt idx="35">
                  <c:v>74746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E-4F0D-ACCD-24DE5482E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531680"/>
        <c:axId val="1"/>
      </c:barChart>
      <c:catAx>
        <c:axId val="49553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5531680"/>
        <c:crosses val="autoZero"/>
        <c:crossBetween val="between"/>
        <c:majorUnit val="2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97905759162305"/>
          <c:y val="0.94018841753954696"/>
          <c:w val="0.26832460732984292"/>
          <c:h val="4.2990722869601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21184170152782E-2"/>
          <c:y val="4.5774775775766524E-2"/>
          <c:w val="0.9001316969014338"/>
          <c:h val="0.8362699420572731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'18'!$B$3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'18'!$A$4:$A$39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'18'!$B$4:$B$39</c:f>
              <c:numCache>
                <c:formatCode>#,##0_);[Red]\(#,##0\)</c:formatCode>
                <c:ptCount val="36"/>
                <c:pt idx="0">
                  <c:v>120163</c:v>
                </c:pt>
                <c:pt idx="1">
                  <c:v>62692</c:v>
                </c:pt>
                <c:pt idx="2">
                  <c:v>157306</c:v>
                </c:pt>
                <c:pt idx="3">
                  <c:v>112543</c:v>
                </c:pt>
                <c:pt idx="4">
                  <c:v>158266</c:v>
                </c:pt>
                <c:pt idx="5">
                  <c:v>65372</c:v>
                </c:pt>
                <c:pt idx="6">
                  <c:v>45649</c:v>
                </c:pt>
                <c:pt idx="7">
                  <c:v>152462</c:v>
                </c:pt>
                <c:pt idx="8">
                  <c:v>166131</c:v>
                </c:pt>
                <c:pt idx="9">
                  <c:v>225512</c:v>
                </c:pt>
                <c:pt idx="10">
                  <c:v>209942</c:v>
                </c:pt>
                <c:pt idx="11">
                  <c:v>198160</c:v>
                </c:pt>
                <c:pt idx="12">
                  <c:v>96383</c:v>
                </c:pt>
                <c:pt idx="13">
                  <c:v>74507</c:v>
                </c:pt>
                <c:pt idx="14">
                  <c:v>66390</c:v>
                </c:pt>
                <c:pt idx="15">
                  <c:v>54448</c:v>
                </c:pt>
                <c:pt idx="16">
                  <c:v>52164</c:v>
                </c:pt>
                <c:pt idx="17">
                  <c:v>142883</c:v>
                </c:pt>
                <c:pt idx="18">
                  <c:v>112673</c:v>
                </c:pt>
                <c:pt idx="19">
                  <c:v>39034</c:v>
                </c:pt>
                <c:pt idx="20">
                  <c:v>31695</c:v>
                </c:pt>
                <c:pt idx="21">
                  <c:v>44469</c:v>
                </c:pt>
                <c:pt idx="22">
                  <c:v>44467</c:v>
                </c:pt>
                <c:pt idx="23">
                  <c:v>30963</c:v>
                </c:pt>
                <c:pt idx="24">
                  <c:v>25782</c:v>
                </c:pt>
                <c:pt idx="25">
                  <c:v>46350</c:v>
                </c:pt>
                <c:pt idx="26">
                  <c:v>84983</c:v>
                </c:pt>
                <c:pt idx="27">
                  <c:v>65781</c:v>
                </c:pt>
                <c:pt idx="28">
                  <c:v>65626</c:v>
                </c:pt>
                <c:pt idx="29">
                  <c:v>49513</c:v>
                </c:pt>
                <c:pt idx="30">
                  <c:v>67201</c:v>
                </c:pt>
                <c:pt idx="31">
                  <c:v>76699</c:v>
                </c:pt>
                <c:pt idx="32">
                  <c:v>85090</c:v>
                </c:pt>
                <c:pt idx="33">
                  <c:v>49682</c:v>
                </c:pt>
                <c:pt idx="34">
                  <c:v>133456</c:v>
                </c:pt>
                <c:pt idx="35">
                  <c:v>93952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7-4EE4-B589-7CE80C701C22}"/>
            </c:ext>
          </c:extLst>
        </c:ser>
        <c:ser>
          <c:idx val="0"/>
          <c:order val="1"/>
          <c:tx>
            <c:strRef>
              <c:f>'18'!$C$3</c:f>
              <c:strCache>
                <c:ptCount val="1"/>
                <c:pt idx="0">
                  <c:v>輸入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'18'!$A$4:$A$39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'18'!$C$4:$C$39</c:f>
              <c:numCache>
                <c:formatCode>#,##0_);[Red]\(#,##0\)</c:formatCode>
                <c:ptCount val="36"/>
                <c:pt idx="0">
                  <c:v>3084891</c:v>
                </c:pt>
                <c:pt idx="1">
                  <c:v>2825553</c:v>
                </c:pt>
                <c:pt idx="2">
                  <c:v>2402346</c:v>
                </c:pt>
                <c:pt idx="3">
                  <c:v>2693112</c:v>
                </c:pt>
                <c:pt idx="4">
                  <c:v>2535518</c:v>
                </c:pt>
                <c:pt idx="5">
                  <c:v>2180239</c:v>
                </c:pt>
                <c:pt idx="6">
                  <c:v>2247344</c:v>
                </c:pt>
                <c:pt idx="7">
                  <c:v>2148788</c:v>
                </c:pt>
                <c:pt idx="8">
                  <c:v>2687373</c:v>
                </c:pt>
                <c:pt idx="9">
                  <c:v>2199428</c:v>
                </c:pt>
                <c:pt idx="10">
                  <c:v>1425746</c:v>
                </c:pt>
                <c:pt idx="11">
                  <c:v>1822834</c:v>
                </c:pt>
                <c:pt idx="12">
                  <c:v>1971979</c:v>
                </c:pt>
                <c:pt idx="13">
                  <c:v>155362</c:v>
                </c:pt>
                <c:pt idx="14">
                  <c:v>0</c:v>
                </c:pt>
                <c:pt idx="15">
                  <c:v>94038</c:v>
                </c:pt>
                <c:pt idx="16">
                  <c:v>163084</c:v>
                </c:pt>
                <c:pt idx="17">
                  <c:v>292476</c:v>
                </c:pt>
                <c:pt idx="18">
                  <c:v>317276</c:v>
                </c:pt>
                <c:pt idx="19">
                  <c:v>410054</c:v>
                </c:pt>
                <c:pt idx="20">
                  <c:v>382097</c:v>
                </c:pt>
                <c:pt idx="21">
                  <c:v>362774</c:v>
                </c:pt>
                <c:pt idx="22">
                  <c:v>304541</c:v>
                </c:pt>
                <c:pt idx="23">
                  <c:v>345197</c:v>
                </c:pt>
                <c:pt idx="24">
                  <c:v>346748</c:v>
                </c:pt>
                <c:pt idx="25">
                  <c:v>409023</c:v>
                </c:pt>
                <c:pt idx="26">
                  <c:v>312826</c:v>
                </c:pt>
                <c:pt idx="27">
                  <c:v>455466</c:v>
                </c:pt>
                <c:pt idx="28">
                  <c:v>426905</c:v>
                </c:pt>
                <c:pt idx="29">
                  <c:v>432626</c:v>
                </c:pt>
                <c:pt idx="30">
                  <c:v>400238</c:v>
                </c:pt>
                <c:pt idx="31">
                  <c:v>476170</c:v>
                </c:pt>
                <c:pt idx="32">
                  <c:v>425440</c:v>
                </c:pt>
                <c:pt idx="33">
                  <c:v>847703</c:v>
                </c:pt>
                <c:pt idx="34">
                  <c:v>936186</c:v>
                </c:pt>
                <c:pt idx="35">
                  <c:v>91080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7-4EE4-B589-7CE80C701C22}"/>
            </c:ext>
          </c:extLst>
        </c:ser>
        <c:ser>
          <c:idx val="5"/>
          <c:order val="2"/>
          <c:tx>
            <c:strRef>
              <c:f>'18'!$E$3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'18'!$A$4:$A$39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'18'!$E$4:$E$39</c:f>
              <c:numCache>
                <c:formatCode>#,##0_);[Red]\(#,##0\)</c:formatCode>
                <c:ptCount val="36"/>
                <c:pt idx="0">
                  <c:v>1273441</c:v>
                </c:pt>
                <c:pt idx="1">
                  <c:v>1285745</c:v>
                </c:pt>
                <c:pt idx="2">
                  <c:v>1199931</c:v>
                </c:pt>
                <c:pt idx="3">
                  <c:v>1273617</c:v>
                </c:pt>
                <c:pt idx="4">
                  <c:v>1108471</c:v>
                </c:pt>
                <c:pt idx="5">
                  <c:v>1054061</c:v>
                </c:pt>
                <c:pt idx="6">
                  <c:v>1035974</c:v>
                </c:pt>
                <c:pt idx="7">
                  <c:v>907774</c:v>
                </c:pt>
                <c:pt idx="8">
                  <c:v>1067367</c:v>
                </c:pt>
                <c:pt idx="9">
                  <c:v>989881</c:v>
                </c:pt>
                <c:pt idx="10">
                  <c:v>760631</c:v>
                </c:pt>
                <c:pt idx="11">
                  <c:v>919714</c:v>
                </c:pt>
                <c:pt idx="12">
                  <c:v>1005109</c:v>
                </c:pt>
                <c:pt idx="13">
                  <c:v>666025</c:v>
                </c:pt>
                <c:pt idx="14">
                  <c:v>521274</c:v>
                </c:pt>
                <c:pt idx="15">
                  <c:v>462070</c:v>
                </c:pt>
                <c:pt idx="16">
                  <c:v>401339</c:v>
                </c:pt>
                <c:pt idx="17">
                  <c:v>426035</c:v>
                </c:pt>
                <c:pt idx="18">
                  <c:v>423839</c:v>
                </c:pt>
                <c:pt idx="19">
                  <c:v>451936</c:v>
                </c:pt>
                <c:pt idx="20">
                  <c:v>449185</c:v>
                </c:pt>
                <c:pt idx="21">
                  <c:v>427861</c:v>
                </c:pt>
                <c:pt idx="22">
                  <c:v>329433</c:v>
                </c:pt>
                <c:pt idx="23">
                  <c:v>342614</c:v>
                </c:pt>
                <c:pt idx="24">
                  <c:v>317739</c:v>
                </c:pt>
                <c:pt idx="25">
                  <c:v>453087</c:v>
                </c:pt>
                <c:pt idx="26">
                  <c:v>416210</c:v>
                </c:pt>
                <c:pt idx="27">
                  <c:v>370340</c:v>
                </c:pt>
                <c:pt idx="28">
                  <c:v>366022</c:v>
                </c:pt>
                <c:pt idx="29">
                  <c:v>386055</c:v>
                </c:pt>
                <c:pt idx="30">
                  <c:v>387081</c:v>
                </c:pt>
                <c:pt idx="31">
                  <c:v>417453</c:v>
                </c:pt>
                <c:pt idx="32">
                  <c:v>467205</c:v>
                </c:pt>
                <c:pt idx="33">
                  <c:v>344529</c:v>
                </c:pt>
                <c:pt idx="34">
                  <c:v>331445</c:v>
                </c:pt>
                <c:pt idx="35">
                  <c:v>184552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97-4EE4-B589-7CE80C701C22}"/>
            </c:ext>
          </c:extLst>
        </c:ser>
        <c:ser>
          <c:idx val="6"/>
          <c:order val="3"/>
          <c:tx>
            <c:strRef>
              <c:f>'18'!$F$3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'18'!$A$4:$A$39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'18'!$F$4:$F$39</c:f>
              <c:numCache>
                <c:formatCode>#,##0_);[Red]\(#,##0\)</c:formatCode>
                <c:ptCount val="36"/>
                <c:pt idx="0">
                  <c:v>750321</c:v>
                </c:pt>
                <c:pt idx="1">
                  <c:v>1093104</c:v>
                </c:pt>
                <c:pt idx="2">
                  <c:v>807455</c:v>
                </c:pt>
                <c:pt idx="3">
                  <c:v>870260</c:v>
                </c:pt>
                <c:pt idx="4">
                  <c:v>839608</c:v>
                </c:pt>
                <c:pt idx="5">
                  <c:v>618875</c:v>
                </c:pt>
                <c:pt idx="6">
                  <c:v>350886</c:v>
                </c:pt>
                <c:pt idx="7">
                  <c:v>481616</c:v>
                </c:pt>
                <c:pt idx="8">
                  <c:v>553954</c:v>
                </c:pt>
                <c:pt idx="9">
                  <c:v>555806</c:v>
                </c:pt>
                <c:pt idx="10">
                  <c:v>529285</c:v>
                </c:pt>
                <c:pt idx="11">
                  <c:v>479507</c:v>
                </c:pt>
                <c:pt idx="12">
                  <c:v>465554</c:v>
                </c:pt>
                <c:pt idx="13">
                  <c:v>800890</c:v>
                </c:pt>
                <c:pt idx="14">
                  <c:v>1048041</c:v>
                </c:pt>
                <c:pt idx="15">
                  <c:v>1127430</c:v>
                </c:pt>
                <c:pt idx="16">
                  <c:v>1100901</c:v>
                </c:pt>
                <c:pt idx="17">
                  <c:v>1151408</c:v>
                </c:pt>
                <c:pt idx="18">
                  <c:v>1137584</c:v>
                </c:pt>
                <c:pt idx="19">
                  <c:v>1149147</c:v>
                </c:pt>
                <c:pt idx="20">
                  <c:v>1220264</c:v>
                </c:pt>
                <c:pt idx="21">
                  <c:v>1232663</c:v>
                </c:pt>
                <c:pt idx="22">
                  <c:v>1175039</c:v>
                </c:pt>
                <c:pt idx="23">
                  <c:v>1155613</c:v>
                </c:pt>
                <c:pt idx="24">
                  <c:v>1174469</c:v>
                </c:pt>
                <c:pt idx="25">
                  <c:v>1203047</c:v>
                </c:pt>
                <c:pt idx="26">
                  <c:v>1235726</c:v>
                </c:pt>
                <c:pt idx="27">
                  <c:v>1208346</c:v>
                </c:pt>
                <c:pt idx="28">
                  <c:v>1192825</c:v>
                </c:pt>
                <c:pt idx="29">
                  <c:v>1138456</c:v>
                </c:pt>
                <c:pt idx="30">
                  <c:v>1162278</c:v>
                </c:pt>
                <c:pt idx="31">
                  <c:v>1247517</c:v>
                </c:pt>
                <c:pt idx="32">
                  <c:v>1244389</c:v>
                </c:pt>
                <c:pt idx="33">
                  <c:v>993461</c:v>
                </c:pt>
                <c:pt idx="34">
                  <c:v>1086051</c:v>
                </c:pt>
                <c:pt idx="35">
                  <c:v>757798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97-4EE4-B589-7CE80C701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525120"/>
        <c:axId val="1"/>
      </c:barChart>
      <c:catAx>
        <c:axId val="49552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5525120"/>
        <c:crosses val="autoZero"/>
        <c:crossBetween val="between"/>
        <c:majorUnit val="5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429399979544077"/>
          <c:y val="0.94366460830041754"/>
          <c:w val="0.26588904591468865"/>
          <c:h val="4.04930708785627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3263646864397E-2"/>
          <c:y val="4.5855487784005215E-2"/>
          <c:w val="0.90191251103299985"/>
          <c:h val="0.8359808157545568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'25'!$B$3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'25'!$A$4:$A$39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'25'!$B$4:$B$39</c:f>
              <c:numCache>
                <c:formatCode>#,##0_);[Red]\(#,##0\)</c:formatCode>
                <c:ptCount val="36"/>
                <c:pt idx="0">
                  <c:v>300</c:v>
                </c:pt>
                <c:pt idx="1">
                  <c:v>0</c:v>
                </c:pt>
                <c:pt idx="2">
                  <c:v>0</c:v>
                </c:pt>
                <c:pt idx="3">
                  <c:v>1026</c:v>
                </c:pt>
                <c:pt idx="4">
                  <c:v>0</c:v>
                </c:pt>
                <c:pt idx="5">
                  <c:v>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1800</c:v>
                </c:pt>
                <c:pt idx="11">
                  <c:v>0</c:v>
                </c:pt>
                <c:pt idx="12">
                  <c:v>3075</c:v>
                </c:pt>
                <c:pt idx="13">
                  <c:v>1850</c:v>
                </c:pt>
                <c:pt idx="14">
                  <c:v>6671</c:v>
                </c:pt>
                <c:pt idx="15">
                  <c:v>2511</c:v>
                </c:pt>
                <c:pt idx="16">
                  <c:v>1565</c:v>
                </c:pt>
                <c:pt idx="17">
                  <c:v>1791</c:v>
                </c:pt>
                <c:pt idx="18">
                  <c:v>3242</c:v>
                </c:pt>
                <c:pt idx="19">
                  <c:v>1930</c:v>
                </c:pt>
                <c:pt idx="20">
                  <c:v>6444</c:v>
                </c:pt>
                <c:pt idx="21">
                  <c:v>2631</c:v>
                </c:pt>
                <c:pt idx="22">
                  <c:v>456</c:v>
                </c:pt>
                <c:pt idx="23">
                  <c:v>0</c:v>
                </c:pt>
                <c:pt idx="24">
                  <c:v>0</c:v>
                </c:pt>
                <c:pt idx="25">
                  <c:v>741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1421</c:v>
                </c:pt>
                <c:pt idx="30">
                  <c:v>7828</c:v>
                </c:pt>
                <c:pt idx="31">
                  <c:v>14196</c:v>
                </c:pt>
                <c:pt idx="32">
                  <c:v>12185</c:v>
                </c:pt>
                <c:pt idx="33">
                  <c:v>12895</c:v>
                </c:pt>
                <c:pt idx="34">
                  <c:v>20018</c:v>
                </c:pt>
                <c:pt idx="35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8-469A-8A65-26C25BA0B590}"/>
            </c:ext>
          </c:extLst>
        </c:ser>
        <c:ser>
          <c:idx val="0"/>
          <c:order val="1"/>
          <c:tx>
            <c:strRef>
              <c:f>'25'!$C$3</c:f>
              <c:strCache>
                <c:ptCount val="1"/>
                <c:pt idx="0">
                  <c:v>輸入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'25'!$A$4:$A$39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'25'!$C$4:$C$39</c:f>
              <c:numCache>
                <c:formatCode>#,##0_);[Red]\(#,##0\)</c:formatCode>
                <c:ptCount val="36"/>
                <c:pt idx="0">
                  <c:v>585737</c:v>
                </c:pt>
                <c:pt idx="1">
                  <c:v>593654</c:v>
                </c:pt>
                <c:pt idx="2">
                  <c:v>559970</c:v>
                </c:pt>
                <c:pt idx="3">
                  <c:v>677744</c:v>
                </c:pt>
                <c:pt idx="4">
                  <c:v>471173</c:v>
                </c:pt>
                <c:pt idx="5">
                  <c:v>435343</c:v>
                </c:pt>
                <c:pt idx="6">
                  <c:v>497615</c:v>
                </c:pt>
                <c:pt idx="7">
                  <c:v>568904</c:v>
                </c:pt>
                <c:pt idx="8">
                  <c:v>618945</c:v>
                </c:pt>
                <c:pt idx="9">
                  <c:v>676204</c:v>
                </c:pt>
                <c:pt idx="10">
                  <c:v>658526</c:v>
                </c:pt>
                <c:pt idx="11">
                  <c:v>831338</c:v>
                </c:pt>
                <c:pt idx="12">
                  <c:v>817710</c:v>
                </c:pt>
                <c:pt idx="13">
                  <c:v>902962</c:v>
                </c:pt>
                <c:pt idx="14">
                  <c:v>1015820</c:v>
                </c:pt>
                <c:pt idx="15">
                  <c:v>918974</c:v>
                </c:pt>
                <c:pt idx="16">
                  <c:v>837928</c:v>
                </c:pt>
                <c:pt idx="17">
                  <c:v>823175</c:v>
                </c:pt>
                <c:pt idx="18">
                  <c:v>784682</c:v>
                </c:pt>
                <c:pt idx="19">
                  <c:v>808144</c:v>
                </c:pt>
                <c:pt idx="20">
                  <c:v>830339</c:v>
                </c:pt>
                <c:pt idx="21">
                  <c:v>832210</c:v>
                </c:pt>
                <c:pt idx="22">
                  <c:v>631260</c:v>
                </c:pt>
                <c:pt idx="23">
                  <c:v>597354</c:v>
                </c:pt>
                <c:pt idx="24">
                  <c:v>645247</c:v>
                </c:pt>
                <c:pt idx="25">
                  <c:v>651197</c:v>
                </c:pt>
                <c:pt idx="26">
                  <c:v>535842</c:v>
                </c:pt>
                <c:pt idx="27">
                  <c:v>498511</c:v>
                </c:pt>
                <c:pt idx="28">
                  <c:v>489761</c:v>
                </c:pt>
                <c:pt idx="29">
                  <c:v>479596</c:v>
                </c:pt>
                <c:pt idx="30">
                  <c:v>459557</c:v>
                </c:pt>
                <c:pt idx="31">
                  <c:v>449084</c:v>
                </c:pt>
                <c:pt idx="32">
                  <c:v>366489</c:v>
                </c:pt>
                <c:pt idx="33">
                  <c:v>311470</c:v>
                </c:pt>
                <c:pt idx="34">
                  <c:v>369222</c:v>
                </c:pt>
                <c:pt idx="35">
                  <c:v>86058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E8-469A-8A65-26C25BA0B590}"/>
            </c:ext>
          </c:extLst>
        </c:ser>
        <c:ser>
          <c:idx val="5"/>
          <c:order val="2"/>
          <c:tx>
            <c:strRef>
              <c:f>'25'!$E$3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'25'!$A$4:$A$39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'25'!$E$4:$E$39</c:f>
              <c:numCache>
                <c:formatCode>#,##0_);[Red]\(#,##0\)</c:formatCode>
                <c:ptCount val="36"/>
                <c:pt idx="0">
                  <c:v>2356487</c:v>
                </c:pt>
                <c:pt idx="1">
                  <c:v>2241211</c:v>
                </c:pt>
                <c:pt idx="2">
                  <c:v>3376668</c:v>
                </c:pt>
                <c:pt idx="3">
                  <c:v>3541929</c:v>
                </c:pt>
                <c:pt idx="4">
                  <c:v>3686965</c:v>
                </c:pt>
                <c:pt idx="5">
                  <c:v>3338889</c:v>
                </c:pt>
                <c:pt idx="6">
                  <c:v>3043143</c:v>
                </c:pt>
                <c:pt idx="7">
                  <c:v>2939041</c:v>
                </c:pt>
                <c:pt idx="8">
                  <c:v>2993666</c:v>
                </c:pt>
                <c:pt idx="9">
                  <c:v>2835899</c:v>
                </c:pt>
                <c:pt idx="10">
                  <c:v>2918891</c:v>
                </c:pt>
                <c:pt idx="11">
                  <c:v>3249603</c:v>
                </c:pt>
                <c:pt idx="12">
                  <c:v>3416823</c:v>
                </c:pt>
                <c:pt idx="13">
                  <c:v>3495413</c:v>
                </c:pt>
                <c:pt idx="14">
                  <c:v>3840648</c:v>
                </c:pt>
                <c:pt idx="15">
                  <c:v>3790422</c:v>
                </c:pt>
                <c:pt idx="16">
                  <c:v>4003669</c:v>
                </c:pt>
                <c:pt idx="17">
                  <c:v>3818079</c:v>
                </c:pt>
                <c:pt idx="18">
                  <c:v>4136547</c:v>
                </c:pt>
                <c:pt idx="19">
                  <c:v>3852729</c:v>
                </c:pt>
                <c:pt idx="20">
                  <c:v>4020078</c:v>
                </c:pt>
                <c:pt idx="21">
                  <c:v>3886346</c:v>
                </c:pt>
                <c:pt idx="22">
                  <c:v>3033598</c:v>
                </c:pt>
                <c:pt idx="23">
                  <c:v>2932161</c:v>
                </c:pt>
                <c:pt idx="24">
                  <c:v>2672553</c:v>
                </c:pt>
                <c:pt idx="25">
                  <c:v>2612744</c:v>
                </c:pt>
                <c:pt idx="26">
                  <c:v>2489614</c:v>
                </c:pt>
                <c:pt idx="27">
                  <c:v>1962364</c:v>
                </c:pt>
                <c:pt idx="28">
                  <c:v>1884408</c:v>
                </c:pt>
                <c:pt idx="29">
                  <c:v>2039328</c:v>
                </c:pt>
                <c:pt idx="30">
                  <c:v>1902598</c:v>
                </c:pt>
                <c:pt idx="31">
                  <c:v>1787287</c:v>
                </c:pt>
                <c:pt idx="32">
                  <c:v>1726117</c:v>
                </c:pt>
                <c:pt idx="33">
                  <c:v>1566592</c:v>
                </c:pt>
                <c:pt idx="34">
                  <c:v>1686616</c:v>
                </c:pt>
                <c:pt idx="35">
                  <c:v>387780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E8-469A-8A65-26C25BA0B590}"/>
            </c:ext>
          </c:extLst>
        </c:ser>
        <c:ser>
          <c:idx val="6"/>
          <c:order val="3"/>
          <c:tx>
            <c:strRef>
              <c:f>'25'!$F$3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'25'!$A$4:$A$39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'25'!$F$4:$F$39</c:f>
              <c:numCache>
                <c:formatCode>#,##0_);[Red]\(#,##0\)</c:formatCode>
                <c:ptCount val="36"/>
                <c:pt idx="0">
                  <c:v>723241</c:v>
                </c:pt>
                <c:pt idx="1">
                  <c:v>827801</c:v>
                </c:pt>
                <c:pt idx="2">
                  <c:v>1106899</c:v>
                </c:pt>
                <c:pt idx="3">
                  <c:v>1108603</c:v>
                </c:pt>
                <c:pt idx="4">
                  <c:v>1147286</c:v>
                </c:pt>
                <c:pt idx="5">
                  <c:v>1046045</c:v>
                </c:pt>
                <c:pt idx="6">
                  <c:v>976452</c:v>
                </c:pt>
                <c:pt idx="7">
                  <c:v>871267</c:v>
                </c:pt>
                <c:pt idx="8">
                  <c:v>773908</c:v>
                </c:pt>
                <c:pt idx="9">
                  <c:v>610386</c:v>
                </c:pt>
                <c:pt idx="10">
                  <c:v>572471</c:v>
                </c:pt>
                <c:pt idx="11">
                  <c:v>580156</c:v>
                </c:pt>
                <c:pt idx="12">
                  <c:v>442280</c:v>
                </c:pt>
                <c:pt idx="13">
                  <c:v>511791</c:v>
                </c:pt>
                <c:pt idx="14">
                  <c:v>557847</c:v>
                </c:pt>
                <c:pt idx="15">
                  <c:v>611006</c:v>
                </c:pt>
                <c:pt idx="16">
                  <c:v>642696</c:v>
                </c:pt>
                <c:pt idx="17">
                  <c:v>767876</c:v>
                </c:pt>
                <c:pt idx="18">
                  <c:v>808990</c:v>
                </c:pt>
                <c:pt idx="19">
                  <c:v>750577</c:v>
                </c:pt>
                <c:pt idx="20">
                  <c:v>859000</c:v>
                </c:pt>
                <c:pt idx="21">
                  <c:v>851987</c:v>
                </c:pt>
                <c:pt idx="22">
                  <c:v>757941</c:v>
                </c:pt>
                <c:pt idx="23">
                  <c:v>823231</c:v>
                </c:pt>
                <c:pt idx="24">
                  <c:v>843234</c:v>
                </c:pt>
                <c:pt idx="25">
                  <c:v>799732</c:v>
                </c:pt>
                <c:pt idx="26">
                  <c:v>759607</c:v>
                </c:pt>
                <c:pt idx="27">
                  <c:v>666102</c:v>
                </c:pt>
                <c:pt idx="28">
                  <c:v>621953</c:v>
                </c:pt>
                <c:pt idx="29">
                  <c:v>696088</c:v>
                </c:pt>
                <c:pt idx="30">
                  <c:v>651188</c:v>
                </c:pt>
                <c:pt idx="31">
                  <c:v>634940</c:v>
                </c:pt>
                <c:pt idx="32">
                  <c:v>607435</c:v>
                </c:pt>
                <c:pt idx="33">
                  <c:v>584616</c:v>
                </c:pt>
                <c:pt idx="34">
                  <c:v>594899</c:v>
                </c:pt>
                <c:pt idx="35">
                  <c:v>172732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E8-469A-8A65-26C25BA0B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528728"/>
        <c:axId val="1"/>
      </c:barChart>
      <c:catAx>
        <c:axId val="495528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5528728"/>
        <c:crosses val="autoZero"/>
        <c:crossBetween val="between"/>
        <c:majorUnit val="5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617908323624701"/>
          <c:y val="0.94356484478626135"/>
          <c:w val="0.26114698412678666"/>
          <c:h val="4.0564469962773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04356207370725E-2"/>
          <c:y val="4.5614054624989131E-2"/>
          <c:w val="0.90994698304779964"/>
          <c:h val="0.8368424636969160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'33'!$E$3:$E$4</c:f>
              <c:strCache>
                <c:ptCount val="2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'33'!$A$5:$A$39</c:f>
              <c:strCache>
                <c:ptCount val="35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  <c:pt idx="34">
                  <c:v>  23</c:v>
                </c:pt>
              </c:strCache>
            </c:strRef>
          </c:cat>
          <c:val>
            <c:numRef>
              <c:f>'33'!$E$5:$E$39</c:f>
              <c:numCache>
                <c:formatCode>#,##0_);[Red]\(#,##0\)</c:formatCode>
                <c:ptCount val="35"/>
                <c:pt idx="0">
                  <c:v>532</c:v>
                </c:pt>
                <c:pt idx="1">
                  <c:v>894</c:v>
                </c:pt>
                <c:pt idx="2">
                  <c:v>860</c:v>
                </c:pt>
                <c:pt idx="3">
                  <c:v>431</c:v>
                </c:pt>
                <c:pt idx="4">
                  <c:v>646</c:v>
                </c:pt>
                <c:pt idx="5">
                  <c:v>3358</c:v>
                </c:pt>
                <c:pt idx="6">
                  <c:v>4248</c:v>
                </c:pt>
                <c:pt idx="7">
                  <c:v>4777</c:v>
                </c:pt>
                <c:pt idx="8">
                  <c:v>4300</c:v>
                </c:pt>
                <c:pt idx="9">
                  <c:v>2637</c:v>
                </c:pt>
                <c:pt idx="10">
                  <c:v>2484</c:v>
                </c:pt>
                <c:pt idx="11">
                  <c:v>7263</c:v>
                </c:pt>
                <c:pt idx="12">
                  <c:v>5280</c:v>
                </c:pt>
                <c:pt idx="13">
                  <c:v>5870</c:v>
                </c:pt>
                <c:pt idx="14">
                  <c:v>6410</c:v>
                </c:pt>
                <c:pt idx="15">
                  <c:v>5580</c:v>
                </c:pt>
                <c:pt idx="16">
                  <c:v>5266</c:v>
                </c:pt>
                <c:pt idx="17">
                  <c:v>6110</c:v>
                </c:pt>
                <c:pt idx="18">
                  <c:v>5660</c:v>
                </c:pt>
                <c:pt idx="19">
                  <c:v>7982</c:v>
                </c:pt>
                <c:pt idx="20">
                  <c:v>6131</c:v>
                </c:pt>
                <c:pt idx="21">
                  <c:v>2923</c:v>
                </c:pt>
                <c:pt idx="22">
                  <c:v>6962</c:v>
                </c:pt>
                <c:pt idx="23">
                  <c:v>7749</c:v>
                </c:pt>
                <c:pt idx="24">
                  <c:v>7101</c:v>
                </c:pt>
                <c:pt idx="25">
                  <c:v>4967</c:v>
                </c:pt>
                <c:pt idx="26">
                  <c:v>4916</c:v>
                </c:pt>
                <c:pt idx="27">
                  <c:v>4979</c:v>
                </c:pt>
                <c:pt idx="28">
                  <c:v>7160</c:v>
                </c:pt>
                <c:pt idx="29">
                  <c:v>5332</c:v>
                </c:pt>
                <c:pt idx="30">
                  <c:v>7047</c:v>
                </c:pt>
                <c:pt idx="31" formatCode="General">
                  <c:v>7522</c:v>
                </c:pt>
                <c:pt idx="32">
                  <c:v>6719</c:v>
                </c:pt>
                <c:pt idx="33">
                  <c:v>7372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1-443C-88F7-78A715A3E18E}"/>
            </c:ext>
          </c:extLst>
        </c:ser>
        <c:ser>
          <c:idx val="6"/>
          <c:order val="1"/>
          <c:tx>
            <c:strRef>
              <c:f>'33'!$F$3:$F$4</c:f>
              <c:strCache>
                <c:ptCount val="2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'33'!$A$5:$A$39</c:f>
              <c:strCache>
                <c:ptCount val="35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  <c:pt idx="34">
                  <c:v>  23</c:v>
                </c:pt>
              </c:strCache>
            </c:strRef>
          </c:cat>
          <c:val>
            <c:numRef>
              <c:f>'33'!$F$5:$F$39</c:f>
              <c:numCache>
                <c:formatCode>#,##0_);[Red]\(#,##0\)</c:formatCode>
                <c:ptCount val="35"/>
                <c:pt idx="0">
                  <c:v>420</c:v>
                </c:pt>
                <c:pt idx="1">
                  <c:v>1022</c:v>
                </c:pt>
                <c:pt idx="2">
                  <c:v>846</c:v>
                </c:pt>
                <c:pt idx="3">
                  <c:v>11490</c:v>
                </c:pt>
                <c:pt idx="4">
                  <c:v>7890</c:v>
                </c:pt>
                <c:pt idx="5">
                  <c:v>14827</c:v>
                </c:pt>
                <c:pt idx="6">
                  <c:v>15603</c:v>
                </c:pt>
                <c:pt idx="7">
                  <c:v>14566</c:v>
                </c:pt>
                <c:pt idx="8">
                  <c:v>9192</c:v>
                </c:pt>
                <c:pt idx="9">
                  <c:v>14208</c:v>
                </c:pt>
                <c:pt idx="10">
                  <c:v>16971</c:v>
                </c:pt>
                <c:pt idx="11">
                  <c:v>12380</c:v>
                </c:pt>
                <c:pt idx="12">
                  <c:v>13293</c:v>
                </c:pt>
                <c:pt idx="13">
                  <c:v>6669</c:v>
                </c:pt>
                <c:pt idx="14">
                  <c:v>7210</c:v>
                </c:pt>
                <c:pt idx="15">
                  <c:v>6100</c:v>
                </c:pt>
                <c:pt idx="16">
                  <c:v>5800</c:v>
                </c:pt>
                <c:pt idx="17">
                  <c:v>6700</c:v>
                </c:pt>
                <c:pt idx="18">
                  <c:v>2380</c:v>
                </c:pt>
                <c:pt idx="19">
                  <c:v>4844</c:v>
                </c:pt>
                <c:pt idx="20">
                  <c:v>4035</c:v>
                </c:pt>
                <c:pt idx="21">
                  <c:v>1938</c:v>
                </c:pt>
                <c:pt idx="22">
                  <c:v>1922</c:v>
                </c:pt>
                <c:pt idx="23">
                  <c:v>2355</c:v>
                </c:pt>
                <c:pt idx="24">
                  <c:v>2861</c:v>
                </c:pt>
                <c:pt idx="25">
                  <c:v>3324</c:v>
                </c:pt>
                <c:pt idx="26">
                  <c:v>2304</c:v>
                </c:pt>
                <c:pt idx="27">
                  <c:v>3675</c:v>
                </c:pt>
                <c:pt idx="28">
                  <c:v>3554</c:v>
                </c:pt>
                <c:pt idx="29">
                  <c:v>1955</c:v>
                </c:pt>
                <c:pt idx="30">
                  <c:v>2318</c:v>
                </c:pt>
                <c:pt idx="31" formatCode="General">
                  <c:v>1902</c:v>
                </c:pt>
                <c:pt idx="32">
                  <c:v>1774</c:v>
                </c:pt>
                <c:pt idx="33">
                  <c:v>1380</c:v>
                </c:pt>
                <c:pt idx="34">
                  <c:v>1820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1-443C-88F7-78A715A3E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177848"/>
        <c:axId val="1"/>
      </c:barChart>
      <c:catAx>
        <c:axId val="49617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6177848"/>
        <c:crosses val="autoZero"/>
        <c:crossBetween val="between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161327371353127"/>
          <c:y val="0.9438600533940058"/>
          <c:w val="0.14112914803547852"/>
          <c:h val="4.03508944759519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04356207370725E-2"/>
          <c:y val="4.5614054624989131E-2"/>
          <c:w val="0.90994698304779964"/>
          <c:h val="0.8368424636969160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'36'!$E$3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'36'!$A$4:$A$39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'36'!$E$4:$E$39</c:f>
              <c:numCache>
                <c:formatCode>#,##0_);[Red]\(#,##0\)</c:formatCode>
                <c:ptCount val="36"/>
                <c:pt idx="34">
                  <c:v>16851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8-4664-817A-6ACB33346A23}"/>
            </c:ext>
          </c:extLst>
        </c:ser>
        <c:ser>
          <c:idx val="6"/>
          <c:order val="1"/>
          <c:tx>
            <c:strRef>
              <c:f>'36'!$F$3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'36'!$A$4:$A$39</c:f>
              <c:strCache>
                <c:ptCount val="36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  <c:pt idx="35">
                  <c:v>  23</c:v>
                </c:pt>
              </c:strCache>
            </c:strRef>
          </c:cat>
          <c:val>
            <c:numRef>
              <c:f>'36'!$F$4:$F$39</c:f>
              <c:numCache>
                <c:formatCode>#,##0_);[Red]\(#,##0\)</c:formatCode>
                <c:ptCount val="36"/>
                <c:pt idx="35">
                  <c:v>11790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C8-4664-817A-6ACB33346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175224"/>
        <c:axId val="1"/>
      </c:barChart>
      <c:catAx>
        <c:axId val="496175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6175224"/>
        <c:crosses val="autoZero"/>
        <c:crossBetween val="between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161327371353127"/>
          <c:y val="0.9438600533940058"/>
          <c:w val="0.14112914803547852"/>
          <c:h val="4.03508944759519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34</xdr:row>
      <xdr:rowOff>22860</xdr:rowOff>
    </xdr:from>
    <xdr:to>
      <xdr:col>14</xdr:col>
      <xdr:colOff>419100</xdr:colOff>
      <xdr:row>57</xdr:row>
      <xdr:rowOff>160020</xdr:rowOff>
    </xdr:to>
    <xdr:graphicFrame macro="">
      <xdr:nvGraphicFramePr>
        <xdr:cNvPr id="471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0.05949</cdr:x>
      <cdr:y>0.01476</cdr:y>
    </cdr:from>
    <cdr:to>
      <cdr:x>0.12677</cdr:x>
      <cdr:y>0.04037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756" y="61354"/>
          <a:ext cx="402961" cy="1108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34</xdr:row>
      <xdr:rowOff>22860</xdr:rowOff>
    </xdr:from>
    <xdr:to>
      <xdr:col>14</xdr:col>
      <xdr:colOff>449580</xdr:colOff>
      <xdr:row>57</xdr:row>
      <xdr:rowOff>160020</xdr:rowOff>
    </xdr:to>
    <xdr:graphicFrame macro="">
      <xdr:nvGraphicFramePr>
        <xdr:cNvPr id="1331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0.05085</cdr:x>
      <cdr:y>0.0147</cdr:y>
    </cdr:from>
    <cdr:to>
      <cdr:x>0.1134</cdr:x>
      <cdr:y>0.03713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142" y="61411"/>
          <a:ext cx="355101" cy="97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34</xdr:row>
      <xdr:rowOff>22860</xdr:rowOff>
    </xdr:from>
    <xdr:to>
      <xdr:col>14</xdr:col>
      <xdr:colOff>449580</xdr:colOff>
      <xdr:row>57</xdr:row>
      <xdr:rowOff>160020</xdr:rowOff>
    </xdr:to>
    <xdr:graphicFrame macro="">
      <xdr:nvGraphicFramePr>
        <xdr:cNvPr id="11878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0.05061</cdr:x>
      <cdr:y>0.0147</cdr:y>
    </cdr:from>
    <cdr:to>
      <cdr:x>0.1134</cdr:x>
      <cdr:y>0.03713</cdr:y>
    </cdr:to>
    <cdr:sp macro="" textlink="">
      <cdr:nvSpPr>
        <cdr:cNvPr id="1198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749" y="61411"/>
          <a:ext cx="356494" cy="97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0.06174</cdr:x>
      <cdr:y>0.0164</cdr:y>
    </cdr:from>
    <cdr:to>
      <cdr:x>0.12877</cdr:x>
      <cdr:y>0.04274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54" y="68838"/>
          <a:ext cx="399410" cy="114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22860</xdr:rowOff>
    </xdr:from>
    <xdr:to>
      <xdr:col>14</xdr:col>
      <xdr:colOff>426720</xdr:colOff>
      <xdr:row>57</xdr:row>
      <xdr:rowOff>144780</xdr:rowOff>
    </xdr:to>
    <xdr:graphicFrame macro="">
      <xdr:nvGraphicFramePr>
        <xdr:cNvPr id="327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0.05925</cdr:x>
      <cdr:y>0.01498</cdr:y>
    </cdr:from>
    <cdr:to>
      <cdr:x>0.12621</cdr:x>
      <cdr:y>0.03986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55" y="62430"/>
          <a:ext cx="377567" cy="107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91440</xdr:rowOff>
    </xdr:from>
    <xdr:to>
      <xdr:col>14</xdr:col>
      <xdr:colOff>449580</xdr:colOff>
      <xdr:row>56</xdr:row>
      <xdr:rowOff>144780</xdr:rowOff>
    </xdr:to>
    <xdr:graphicFrame macro="">
      <xdr:nvGraphicFramePr>
        <xdr:cNvPr id="358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0.05873</cdr:x>
      <cdr:y>0.01574</cdr:y>
    </cdr:from>
    <cdr:to>
      <cdr:x>0.12425</cdr:x>
      <cdr:y>0.04325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792" y="61739"/>
          <a:ext cx="381985" cy="112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34</xdr:row>
      <xdr:rowOff>30480</xdr:rowOff>
    </xdr:from>
    <xdr:to>
      <xdr:col>14</xdr:col>
      <xdr:colOff>441960</xdr:colOff>
      <xdr:row>57</xdr:row>
      <xdr:rowOff>152400</xdr:rowOff>
    </xdr:to>
    <xdr:graphicFrame macro="">
      <xdr:nvGraphicFramePr>
        <xdr:cNvPr id="389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0.06086</cdr:x>
      <cdr:y>0.01474</cdr:y>
    </cdr:from>
    <cdr:to>
      <cdr:x>0.12812</cdr:x>
      <cdr:y>0.03742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482" y="61373"/>
          <a:ext cx="395653" cy="98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34</xdr:row>
      <xdr:rowOff>30480</xdr:rowOff>
    </xdr:from>
    <xdr:to>
      <xdr:col>14</xdr:col>
      <xdr:colOff>426720</xdr:colOff>
      <xdr:row>57</xdr:row>
      <xdr:rowOff>144780</xdr:rowOff>
    </xdr:to>
    <xdr:graphicFrame macro="">
      <xdr:nvGraphicFramePr>
        <xdr:cNvPr id="4198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topLeftCell="A26" zoomScaleNormal="100" workbookViewId="0">
      <selection activeCell="K42" sqref="K42"/>
    </sheetView>
  </sheetViews>
  <sheetFormatPr defaultColWidth="9" defaultRowHeight="20.100000000000001" customHeight="1" x14ac:dyDescent="0.2"/>
  <cols>
    <col min="1" max="1" width="2.21875" style="177" bestFit="1" customWidth="1"/>
    <col min="2" max="2" width="3" style="177" bestFit="1" customWidth="1"/>
    <col min="3" max="3" width="4.33203125" style="177" bestFit="1" customWidth="1"/>
    <col min="4" max="5" width="10.6640625" style="177" customWidth="1"/>
    <col min="6" max="6" width="4.33203125" style="177" bestFit="1" customWidth="1"/>
    <col min="7" max="7" width="18" style="177" bestFit="1" customWidth="1"/>
    <col min="8" max="8" width="4.33203125" style="177" bestFit="1" customWidth="1"/>
    <col min="9" max="9" width="25.44140625" style="177" bestFit="1" customWidth="1"/>
    <col min="10" max="10" width="4.6640625" style="178" bestFit="1" customWidth="1"/>
    <col min="11" max="16384" width="9" style="177"/>
  </cols>
  <sheetData>
    <row r="1" spans="1:10" ht="20.100000000000001" customHeight="1" x14ac:dyDescent="0.2">
      <c r="A1" s="472" t="s">
        <v>363</v>
      </c>
      <c r="B1" s="472"/>
      <c r="C1" s="472"/>
      <c r="D1" s="472"/>
      <c r="E1" s="472"/>
      <c r="F1" s="472"/>
      <c r="G1" s="472"/>
      <c r="H1" s="472"/>
      <c r="I1" s="472"/>
      <c r="J1" s="472"/>
    </row>
    <row r="2" spans="1:10" ht="18.899999999999999" customHeight="1" x14ac:dyDescent="0.2">
      <c r="A2" s="471" t="s">
        <v>259</v>
      </c>
      <c r="B2" s="471"/>
      <c r="C2" s="471"/>
      <c r="D2" s="471"/>
    </row>
    <row r="3" spans="1:10" ht="18.899999999999999" customHeight="1" x14ac:dyDescent="0.2">
      <c r="A3" s="471" t="s">
        <v>364</v>
      </c>
      <c r="B3" s="471"/>
      <c r="C3" s="471"/>
      <c r="D3" s="471"/>
    </row>
    <row r="4" spans="1:10" ht="18.899999999999999" customHeight="1" x14ac:dyDescent="0.2">
      <c r="A4" s="179" t="s">
        <v>260</v>
      </c>
      <c r="B4" s="471" t="s">
        <v>261</v>
      </c>
      <c r="C4" s="471"/>
      <c r="D4" s="471"/>
      <c r="F4" s="473"/>
      <c r="G4" s="473"/>
      <c r="H4" s="473"/>
      <c r="I4" s="473"/>
    </row>
    <row r="5" spans="1:10" ht="18.899999999999999" customHeight="1" x14ac:dyDescent="0.2">
      <c r="B5" s="177" t="s">
        <v>262</v>
      </c>
      <c r="C5" s="471" t="s">
        <v>263</v>
      </c>
      <c r="D5" s="471"/>
      <c r="E5" s="471" t="s">
        <v>264</v>
      </c>
      <c r="F5" s="471"/>
      <c r="G5" s="471"/>
      <c r="H5" s="471"/>
      <c r="I5" s="471"/>
      <c r="J5" s="178">
        <v>1</v>
      </c>
    </row>
    <row r="6" spans="1:10" ht="18.899999999999999" customHeight="1" x14ac:dyDescent="0.2">
      <c r="C6" s="177" t="s">
        <v>265</v>
      </c>
      <c r="D6" s="177" t="s">
        <v>270</v>
      </c>
      <c r="F6" s="177" t="s">
        <v>266</v>
      </c>
      <c r="G6" s="177" t="s">
        <v>309</v>
      </c>
    </row>
    <row r="7" spans="1:10" ht="18.899999999999999" customHeight="1" x14ac:dyDescent="0.2">
      <c r="B7" s="177" t="s">
        <v>267</v>
      </c>
      <c r="C7" s="471" t="s">
        <v>268</v>
      </c>
      <c r="D7" s="471"/>
      <c r="E7" s="471"/>
      <c r="F7" s="471"/>
      <c r="G7" s="471"/>
      <c r="H7" s="471"/>
      <c r="I7" s="471"/>
    </row>
    <row r="8" spans="1:10" ht="18.899999999999999" customHeight="1" x14ac:dyDescent="0.2">
      <c r="C8" s="177" t="s">
        <v>269</v>
      </c>
      <c r="D8" s="177" t="s">
        <v>270</v>
      </c>
      <c r="F8" s="177" t="s">
        <v>271</v>
      </c>
      <c r="G8" s="177" t="s">
        <v>272</v>
      </c>
      <c r="H8" s="177" t="s">
        <v>273</v>
      </c>
      <c r="I8" s="177" t="s">
        <v>274</v>
      </c>
    </row>
    <row r="9" spans="1:10" ht="18.899999999999999" customHeight="1" x14ac:dyDescent="0.2">
      <c r="C9" s="177" t="s">
        <v>275</v>
      </c>
      <c r="D9" s="177" t="s">
        <v>305</v>
      </c>
    </row>
    <row r="10" spans="1:10" ht="18.899999999999999" customHeight="1" x14ac:dyDescent="0.2">
      <c r="A10" s="179" t="s">
        <v>276</v>
      </c>
      <c r="B10" s="471" t="s">
        <v>277</v>
      </c>
      <c r="C10" s="471"/>
      <c r="D10" s="471"/>
      <c r="F10" s="473"/>
      <c r="G10" s="473"/>
      <c r="H10" s="473"/>
      <c r="I10" s="473"/>
    </row>
    <row r="11" spans="1:10" ht="18.899999999999999" customHeight="1" x14ac:dyDescent="0.2">
      <c r="B11" s="177" t="s">
        <v>278</v>
      </c>
      <c r="C11" s="471" t="s">
        <v>263</v>
      </c>
      <c r="D11" s="471"/>
      <c r="E11" s="471" t="s">
        <v>264</v>
      </c>
      <c r="F11" s="471"/>
      <c r="G11" s="471"/>
      <c r="H11" s="471"/>
      <c r="I11" s="471"/>
      <c r="J11" s="178">
        <v>5</v>
      </c>
    </row>
    <row r="12" spans="1:10" ht="18.899999999999999" customHeight="1" x14ac:dyDescent="0.2">
      <c r="C12" s="177" t="s">
        <v>265</v>
      </c>
      <c r="D12" s="177" t="s">
        <v>270</v>
      </c>
      <c r="F12" s="177" t="s">
        <v>266</v>
      </c>
      <c r="G12" s="177" t="s">
        <v>309</v>
      </c>
    </row>
    <row r="13" spans="1:10" ht="18.899999999999999" customHeight="1" x14ac:dyDescent="0.2">
      <c r="B13" s="177" t="s">
        <v>267</v>
      </c>
      <c r="C13" s="471" t="s">
        <v>268</v>
      </c>
      <c r="D13" s="471"/>
      <c r="E13" s="471"/>
      <c r="F13" s="471"/>
      <c r="G13" s="471"/>
      <c r="H13" s="471"/>
      <c r="I13" s="471"/>
    </row>
    <row r="14" spans="1:10" ht="18.899999999999999" customHeight="1" x14ac:dyDescent="0.2">
      <c r="C14" s="177" t="s">
        <v>269</v>
      </c>
      <c r="D14" s="177" t="s">
        <v>270</v>
      </c>
      <c r="F14" s="177" t="s">
        <v>271</v>
      </c>
      <c r="G14" s="177" t="s">
        <v>272</v>
      </c>
      <c r="H14" s="177" t="s">
        <v>273</v>
      </c>
      <c r="I14" s="177" t="s">
        <v>274</v>
      </c>
    </row>
    <row r="15" spans="1:10" ht="18.899999999999999" customHeight="1" x14ac:dyDescent="0.2">
      <c r="C15" s="177" t="s">
        <v>275</v>
      </c>
      <c r="D15" s="177" t="s">
        <v>305</v>
      </c>
      <c r="F15" s="177" t="s">
        <v>279</v>
      </c>
      <c r="G15" s="177" t="s">
        <v>306</v>
      </c>
    </row>
    <row r="16" spans="1:10" ht="18.899999999999999" customHeight="1" x14ac:dyDescent="0.2">
      <c r="A16" s="179" t="s">
        <v>280</v>
      </c>
      <c r="B16" s="471" t="s">
        <v>281</v>
      </c>
      <c r="C16" s="471"/>
      <c r="D16" s="471"/>
      <c r="F16" s="473"/>
      <c r="G16" s="473"/>
      <c r="H16" s="473"/>
      <c r="I16" s="473"/>
    </row>
    <row r="17" spans="1:10" ht="18.899999999999999" customHeight="1" x14ac:dyDescent="0.2">
      <c r="B17" s="177" t="s">
        <v>278</v>
      </c>
      <c r="C17" s="471" t="s">
        <v>263</v>
      </c>
      <c r="D17" s="471"/>
      <c r="E17" s="471" t="s">
        <v>264</v>
      </c>
      <c r="F17" s="471"/>
      <c r="G17" s="471"/>
      <c r="H17" s="471"/>
      <c r="I17" s="471"/>
      <c r="J17" s="178">
        <v>10</v>
      </c>
    </row>
    <row r="18" spans="1:10" ht="18.899999999999999" customHeight="1" x14ac:dyDescent="0.2">
      <c r="C18" s="177" t="s">
        <v>265</v>
      </c>
      <c r="D18" s="177" t="s">
        <v>270</v>
      </c>
      <c r="F18" s="177" t="s">
        <v>266</v>
      </c>
      <c r="G18" s="177" t="s">
        <v>309</v>
      </c>
    </row>
    <row r="19" spans="1:10" ht="18.899999999999999" customHeight="1" x14ac:dyDescent="0.2">
      <c r="B19" s="177" t="s">
        <v>267</v>
      </c>
      <c r="C19" s="471" t="s">
        <v>268</v>
      </c>
      <c r="D19" s="471"/>
      <c r="E19" s="471"/>
      <c r="F19" s="471"/>
      <c r="G19" s="471"/>
      <c r="H19" s="471"/>
      <c r="I19" s="471"/>
    </row>
    <row r="20" spans="1:10" ht="18.899999999999999" customHeight="1" x14ac:dyDescent="0.2">
      <c r="C20" s="177" t="s">
        <v>269</v>
      </c>
      <c r="D20" s="177" t="s">
        <v>270</v>
      </c>
      <c r="F20" s="177" t="s">
        <v>271</v>
      </c>
      <c r="G20" s="177" t="s">
        <v>272</v>
      </c>
      <c r="H20" s="177" t="s">
        <v>273</v>
      </c>
      <c r="I20" s="177" t="s">
        <v>274</v>
      </c>
    </row>
    <row r="21" spans="1:10" ht="18.899999999999999" customHeight="1" x14ac:dyDescent="0.2">
      <c r="C21" s="177" t="s">
        <v>275</v>
      </c>
      <c r="D21" s="177" t="s">
        <v>305</v>
      </c>
      <c r="F21" s="177" t="s">
        <v>279</v>
      </c>
      <c r="G21" s="177" t="s">
        <v>306</v>
      </c>
    </row>
    <row r="22" spans="1:10" ht="18.899999999999999" customHeight="1" x14ac:dyDescent="0.2">
      <c r="A22" s="179" t="s">
        <v>282</v>
      </c>
      <c r="B22" s="471" t="s">
        <v>283</v>
      </c>
      <c r="C22" s="471"/>
      <c r="D22" s="471"/>
      <c r="F22" s="473"/>
      <c r="G22" s="473"/>
      <c r="H22" s="473"/>
      <c r="I22" s="473"/>
    </row>
    <row r="23" spans="1:10" ht="18.899999999999999" customHeight="1" x14ac:dyDescent="0.2">
      <c r="B23" s="177" t="s">
        <v>284</v>
      </c>
      <c r="C23" s="471" t="s">
        <v>263</v>
      </c>
      <c r="D23" s="471"/>
      <c r="E23" s="471" t="s">
        <v>264</v>
      </c>
      <c r="F23" s="471"/>
      <c r="G23" s="471"/>
      <c r="H23" s="471"/>
      <c r="I23" s="471"/>
      <c r="J23" s="178">
        <v>17</v>
      </c>
    </row>
    <row r="24" spans="1:10" ht="18.899999999999999" customHeight="1" x14ac:dyDescent="0.2">
      <c r="C24" s="177" t="s">
        <v>265</v>
      </c>
      <c r="D24" s="177" t="s">
        <v>270</v>
      </c>
      <c r="F24" s="177" t="s">
        <v>266</v>
      </c>
      <c r="G24" s="177" t="s">
        <v>309</v>
      </c>
    </row>
    <row r="25" spans="1:10" ht="18.899999999999999" customHeight="1" x14ac:dyDescent="0.2">
      <c r="B25" s="177" t="s">
        <v>267</v>
      </c>
      <c r="C25" s="471" t="s">
        <v>268</v>
      </c>
      <c r="D25" s="471"/>
      <c r="E25" s="471"/>
      <c r="F25" s="471"/>
      <c r="G25" s="471"/>
      <c r="H25" s="471"/>
      <c r="I25" s="471"/>
    </row>
    <row r="26" spans="1:10" ht="18.899999999999999" customHeight="1" x14ac:dyDescent="0.2">
      <c r="C26" s="177" t="s">
        <v>269</v>
      </c>
      <c r="D26" s="177" t="s">
        <v>270</v>
      </c>
      <c r="F26" s="177" t="s">
        <v>271</v>
      </c>
      <c r="G26" s="177" t="s">
        <v>272</v>
      </c>
      <c r="H26" s="177" t="s">
        <v>273</v>
      </c>
      <c r="I26" s="177" t="s">
        <v>274</v>
      </c>
    </row>
    <row r="27" spans="1:10" ht="18.899999999999999" customHeight="1" x14ac:dyDescent="0.2">
      <c r="C27" s="177" t="s">
        <v>275</v>
      </c>
      <c r="D27" s="177" t="s">
        <v>305</v>
      </c>
      <c r="F27" s="177" t="s">
        <v>279</v>
      </c>
      <c r="G27" s="177" t="s">
        <v>306</v>
      </c>
    </row>
    <row r="28" spans="1:10" ht="18.899999999999999" customHeight="1" x14ac:dyDescent="0.2">
      <c r="A28" s="179" t="s">
        <v>285</v>
      </c>
      <c r="B28" s="471" t="s">
        <v>286</v>
      </c>
      <c r="C28" s="471"/>
      <c r="D28" s="471"/>
      <c r="F28" s="473"/>
      <c r="G28" s="473"/>
      <c r="H28" s="473"/>
      <c r="I28" s="473"/>
    </row>
    <row r="29" spans="1:10" ht="18.899999999999999" customHeight="1" x14ac:dyDescent="0.2">
      <c r="B29" s="177" t="s">
        <v>287</v>
      </c>
      <c r="C29" s="471" t="s">
        <v>263</v>
      </c>
      <c r="D29" s="471"/>
      <c r="E29" s="471" t="s">
        <v>264</v>
      </c>
      <c r="F29" s="471"/>
      <c r="G29" s="471"/>
      <c r="H29" s="471"/>
      <c r="I29" s="471"/>
      <c r="J29" s="178">
        <v>24</v>
      </c>
    </row>
    <row r="30" spans="1:10" ht="18.899999999999999" customHeight="1" x14ac:dyDescent="0.2">
      <c r="C30" s="177" t="s">
        <v>265</v>
      </c>
      <c r="D30" s="177" t="s">
        <v>270</v>
      </c>
      <c r="F30" s="177" t="s">
        <v>266</v>
      </c>
      <c r="G30" s="177" t="s">
        <v>309</v>
      </c>
    </row>
    <row r="31" spans="1:10" ht="18.899999999999999" customHeight="1" x14ac:dyDescent="0.2">
      <c r="B31" s="177" t="s">
        <v>267</v>
      </c>
      <c r="C31" s="471" t="s">
        <v>268</v>
      </c>
      <c r="D31" s="471"/>
      <c r="E31" s="471"/>
      <c r="F31" s="471"/>
      <c r="G31" s="471"/>
      <c r="H31" s="471"/>
      <c r="I31" s="471"/>
    </row>
    <row r="32" spans="1:10" ht="18.899999999999999" customHeight="1" x14ac:dyDescent="0.2">
      <c r="C32" s="177" t="s">
        <v>269</v>
      </c>
      <c r="D32" s="177" t="s">
        <v>270</v>
      </c>
      <c r="F32" s="177" t="s">
        <v>271</v>
      </c>
      <c r="G32" s="177" t="s">
        <v>272</v>
      </c>
      <c r="H32" s="177" t="s">
        <v>273</v>
      </c>
      <c r="I32" s="177" t="s">
        <v>274</v>
      </c>
    </row>
    <row r="33" spans="1:10" ht="18.899999999999999" customHeight="1" x14ac:dyDescent="0.2">
      <c r="C33" s="177" t="s">
        <v>275</v>
      </c>
      <c r="D33" s="177" t="s">
        <v>305</v>
      </c>
      <c r="F33" s="177" t="s">
        <v>279</v>
      </c>
      <c r="G33" s="177" t="s">
        <v>306</v>
      </c>
    </row>
    <row r="34" spans="1:10" ht="18.899999999999999" customHeight="1" x14ac:dyDescent="0.2">
      <c r="A34" s="179" t="s">
        <v>288</v>
      </c>
      <c r="B34" s="471" t="s">
        <v>289</v>
      </c>
      <c r="C34" s="471"/>
      <c r="D34" s="471"/>
      <c r="F34" s="473"/>
      <c r="G34" s="473"/>
      <c r="H34" s="473"/>
      <c r="I34" s="473"/>
    </row>
    <row r="35" spans="1:10" ht="18.899999999999999" customHeight="1" x14ac:dyDescent="0.2">
      <c r="B35" s="177" t="s">
        <v>278</v>
      </c>
      <c r="C35" s="471" t="s">
        <v>263</v>
      </c>
      <c r="D35" s="471"/>
      <c r="E35" s="471" t="s">
        <v>264</v>
      </c>
      <c r="F35" s="471"/>
      <c r="G35" s="471"/>
      <c r="H35" s="471"/>
      <c r="I35" s="471"/>
      <c r="J35" s="178">
        <v>32</v>
      </c>
    </row>
    <row r="36" spans="1:10" ht="18.899999999999999" customHeight="1" x14ac:dyDescent="0.2">
      <c r="C36" s="177" t="s">
        <v>265</v>
      </c>
      <c r="D36" s="177" t="s">
        <v>270</v>
      </c>
      <c r="F36" s="177" t="s">
        <v>266</v>
      </c>
      <c r="G36" s="177" t="s">
        <v>309</v>
      </c>
    </row>
    <row r="37" spans="1:10" ht="18.899999999999999" customHeight="1" x14ac:dyDescent="0.2">
      <c r="B37" s="177" t="s">
        <v>267</v>
      </c>
      <c r="C37" s="471" t="s">
        <v>268</v>
      </c>
      <c r="D37" s="471"/>
      <c r="E37" s="471"/>
      <c r="F37" s="471"/>
      <c r="G37" s="471"/>
      <c r="H37" s="471"/>
      <c r="I37" s="471"/>
    </row>
    <row r="38" spans="1:10" ht="18.899999999999999" customHeight="1" x14ac:dyDescent="0.2">
      <c r="C38" s="177" t="s">
        <v>269</v>
      </c>
      <c r="D38" s="177" t="s">
        <v>270</v>
      </c>
      <c r="F38" s="177" t="s">
        <v>271</v>
      </c>
      <c r="G38" s="177" t="s">
        <v>272</v>
      </c>
      <c r="H38" s="177" t="s">
        <v>273</v>
      </c>
      <c r="I38" s="177" t="s">
        <v>274</v>
      </c>
    </row>
    <row r="39" spans="1:10" ht="18.899999999999999" customHeight="1" x14ac:dyDescent="0.2">
      <c r="C39" s="177" t="s">
        <v>275</v>
      </c>
      <c r="D39" s="177" t="s">
        <v>306</v>
      </c>
    </row>
    <row r="40" spans="1:10" ht="18.899999999999999" customHeight="1" x14ac:dyDescent="0.2">
      <c r="A40" s="179" t="s">
        <v>385</v>
      </c>
      <c r="B40" s="471" t="s">
        <v>386</v>
      </c>
      <c r="C40" s="471"/>
      <c r="D40" s="471"/>
      <c r="F40" s="473"/>
      <c r="G40" s="473"/>
      <c r="H40" s="473"/>
      <c r="I40" s="473"/>
    </row>
    <row r="41" spans="1:10" ht="18.899999999999999" customHeight="1" x14ac:dyDescent="0.2">
      <c r="B41" s="177" t="s">
        <v>278</v>
      </c>
      <c r="C41" s="471" t="s">
        <v>263</v>
      </c>
      <c r="D41" s="471"/>
      <c r="E41" s="471" t="s">
        <v>264</v>
      </c>
      <c r="F41" s="471"/>
      <c r="G41" s="471"/>
      <c r="H41" s="471"/>
      <c r="I41" s="471"/>
      <c r="J41" s="178">
        <v>35</v>
      </c>
    </row>
    <row r="42" spans="1:10" ht="18.899999999999999" customHeight="1" x14ac:dyDescent="0.2">
      <c r="C42" s="177" t="s">
        <v>265</v>
      </c>
      <c r="D42" s="177" t="s">
        <v>270</v>
      </c>
      <c r="F42" s="177" t="s">
        <v>266</v>
      </c>
      <c r="G42" s="177" t="s">
        <v>309</v>
      </c>
    </row>
    <row r="43" spans="1:10" ht="18.899999999999999" customHeight="1" x14ac:dyDescent="0.2">
      <c r="B43" s="177" t="s">
        <v>267</v>
      </c>
      <c r="C43" s="471" t="s">
        <v>268</v>
      </c>
      <c r="D43" s="471"/>
      <c r="E43" s="471"/>
      <c r="F43" s="471"/>
      <c r="G43" s="471"/>
      <c r="H43" s="471"/>
      <c r="I43" s="471"/>
    </row>
    <row r="44" spans="1:10" ht="18.899999999999999" customHeight="1" x14ac:dyDescent="0.2">
      <c r="C44" s="177" t="s">
        <v>269</v>
      </c>
      <c r="D44" s="177" t="s">
        <v>270</v>
      </c>
      <c r="F44" s="177" t="s">
        <v>271</v>
      </c>
      <c r="G44" s="177" t="s">
        <v>272</v>
      </c>
      <c r="H44" s="177" t="s">
        <v>273</v>
      </c>
      <c r="I44" s="177" t="s">
        <v>274</v>
      </c>
    </row>
    <row r="45" spans="1:10" ht="18.899999999999999" customHeight="1" x14ac:dyDescent="0.2">
      <c r="C45" s="177" t="s">
        <v>275</v>
      </c>
      <c r="D45" s="177" t="s">
        <v>306</v>
      </c>
    </row>
  </sheetData>
  <mergeCells count="45">
    <mergeCell ref="C43:D43"/>
    <mergeCell ref="E43:I43"/>
    <mergeCell ref="B40:D40"/>
    <mergeCell ref="F40:I40"/>
    <mergeCell ref="C41:D41"/>
    <mergeCell ref="E41:I41"/>
    <mergeCell ref="C31:D31"/>
    <mergeCell ref="B34:D34"/>
    <mergeCell ref="E13:I13"/>
    <mergeCell ref="E17:I17"/>
    <mergeCell ref="E19:I19"/>
    <mergeCell ref="F34:I34"/>
    <mergeCell ref="F28:I28"/>
    <mergeCell ref="A1:J1"/>
    <mergeCell ref="C7:D7"/>
    <mergeCell ref="C5:D5"/>
    <mergeCell ref="B28:D28"/>
    <mergeCell ref="A2:D2"/>
    <mergeCell ref="A3:D3"/>
    <mergeCell ref="C13:D13"/>
    <mergeCell ref="F22:I22"/>
    <mergeCell ref="E23:I23"/>
    <mergeCell ref="F16:I16"/>
    <mergeCell ref="B4:D4"/>
    <mergeCell ref="C11:D11"/>
    <mergeCell ref="C17:D17"/>
    <mergeCell ref="C23:D23"/>
    <mergeCell ref="F4:I4"/>
    <mergeCell ref="F10:I10"/>
    <mergeCell ref="B10:D10"/>
    <mergeCell ref="B16:D16"/>
    <mergeCell ref="E5:I5"/>
    <mergeCell ref="E7:I7"/>
    <mergeCell ref="E37:I37"/>
    <mergeCell ref="E25:I25"/>
    <mergeCell ref="E29:I29"/>
    <mergeCell ref="E31:I31"/>
    <mergeCell ref="E35:I35"/>
    <mergeCell ref="B22:D22"/>
    <mergeCell ref="C19:D19"/>
    <mergeCell ref="C25:D25"/>
    <mergeCell ref="C35:D35"/>
    <mergeCell ref="C37:D37"/>
    <mergeCell ref="C29:D29"/>
    <mergeCell ref="E11:I1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view="pageBreakPreview" zoomScaleNormal="100" workbookViewId="0">
      <selection activeCell="N1" sqref="N1:AG1048576"/>
    </sheetView>
  </sheetViews>
  <sheetFormatPr defaultColWidth="9" defaultRowHeight="12.9" customHeight="1" x14ac:dyDescent="0.2"/>
  <cols>
    <col min="1" max="1" width="3.6640625" style="52" customWidth="1"/>
    <col min="2" max="3" width="7.6640625" style="52" customWidth="1"/>
    <col min="4" max="4" width="7.6640625" style="324" customWidth="1"/>
    <col min="5" max="6" width="7.6640625" style="52" customWidth="1"/>
    <col min="7" max="7" width="2.6640625" style="50" customWidth="1"/>
    <col min="8" max="8" width="3.6640625" style="52" customWidth="1"/>
    <col min="9" max="10" width="7.6640625" style="52" customWidth="1"/>
    <col min="11" max="11" width="7.6640625" style="324" customWidth="1"/>
    <col min="12" max="13" width="7.6640625" style="52" customWidth="1"/>
    <col min="14" max="19" width="5.6640625" style="52" customWidth="1"/>
    <col min="20" max="16384" width="9" style="52"/>
  </cols>
  <sheetData>
    <row r="1" spans="1:13" ht="13.5" customHeight="1" x14ac:dyDescent="0.2">
      <c r="A1" s="516" t="s">
        <v>294</v>
      </c>
      <c r="B1" s="516"/>
      <c r="C1" s="516"/>
      <c r="D1" s="516"/>
      <c r="E1" s="516"/>
      <c r="F1" s="516"/>
      <c r="H1" s="50"/>
      <c r="I1" s="50"/>
      <c r="J1" s="50"/>
      <c r="K1" s="39"/>
      <c r="L1" s="520" t="s">
        <v>26</v>
      </c>
      <c r="M1" s="520"/>
    </row>
    <row r="2" spans="1:13" ht="13.5" customHeight="1" x14ac:dyDescent="0.2">
      <c r="A2" s="523" t="s">
        <v>35</v>
      </c>
      <c r="B2" s="497"/>
      <c r="C2" s="497"/>
      <c r="D2" s="497"/>
      <c r="E2" s="497"/>
      <c r="F2" s="524"/>
      <c r="G2" s="14"/>
      <c r="H2" s="528" t="s">
        <v>38</v>
      </c>
      <c r="I2" s="528"/>
      <c r="J2" s="528"/>
      <c r="K2" s="529"/>
      <c r="L2" s="529"/>
      <c r="M2" s="529"/>
    </row>
    <row r="3" spans="1:13" ht="13.5" customHeight="1" x14ac:dyDescent="0.2">
      <c r="A3" s="521"/>
      <c r="B3" s="522"/>
      <c r="C3" s="522"/>
      <c r="D3" s="288" t="s">
        <v>369</v>
      </c>
      <c r="E3" s="118" t="s">
        <v>443</v>
      </c>
      <c r="F3" s="140" t="s">
        <v>39</v>
      </c>
      <c r="G3" s="131"/>
      <c r="H3" s="518"/>
      <c r="I3" s="518"/>
      <c r="J3" s="519"/>
      <c r="K3" s="288" t="s">
        <v>369</v>
      </c>
      <c r="L3" s="225" t="s">
        <v>443</v>
      </c>
      <c r="M3" s="146" t="s">
        <v>39</v>
      </c>
    </row>
    <row r="4" spans="1:13" ht="13.5" customHeight="1" x14ac:dyDescent="0.2">
      <c r="A4" s="525" t="s">
        <v>34</v>
      </c>
      <c r="B4" s="526"/>
      <c r="C4" s="526"/>
      <c r="D4" s="316"/>
      <c r="E4" s="452">
        <v>2202</v>
      </c>
      <c r="F4" s="147">
        <v>2202</v>
      </c>
      <c r="G4" s="55"/>
      <c r="H4" s="527" t="s">
        <v>34</v>
      </c>
      <c r="I4" s="527"/>
      <c r="J4" s="525"/>
      <c r="K4" s="280">
        <v>95288</v>
      </c>
      <c r="L4" s="226">
        <v>142013</v>
      </c>
      <c r="M4" s="164">
        <v>46725</v>
      </c>
    </row>
    <row r="5" spans="1:13" ht="13.5" customHeight="1" x14ac:dyDescent="0.2">
      <c r="A5" s="137">
        <v>481</v>
      </c>
      <c r="B5" s="20" t="s">
        <v>92</v>
      </c>
      <c r="C5" s="407"/>
      <c r="D5" s="315"/>
      <c r="E5" s="453">
        <v>2202</v>
      </c>
      <c r="F5" s="151">
        <v>2202</v>
      </c>
      <c r="H5" s="199"/>
      <c r="I5" s="200"/>
      <c r="J5" s="200"/>
      <c r="K5" s="122"/>
      <c r="L5" s="227"/>
      <c r="M5" s="150"/>
    </row>
    <row r="6" spans="1:13" ht="13.5" customHeight="1" x14ac:dyDescent="0.2">
      <c r="A6" s="149"/>
      <c r="B6" s="37" t="s">
        <v>8</v>
      </c>
      <c r="C6" s="37"/>
      <c r="D6" s="115"/>
      <c r="E6" s="454">
        <v>2202</v>
      </c>
      <c r="F6" s="150">
        <v>2202</v>
      </c>
      <c r="H6" s="412" t="s">
        <v>522</v>
      </c>
      <c r="I6" s="32" t="s">
        <v>444</v>
      </c>
      <c r="J6" s="130"/>
      <c r="K6" s="121">
        <v>0</v>
      </c>
      <c r="L6" s="232">
        <v>3292</v>
      </c>
      <c r="M6" s="151">
        <v>3292</v>
      </c>
    </row>
    <row r="7" spans="1:13" ht="13.5" customHeight="1" x14ac:dyDescent="0.2">
      <c r="A7" s="142"/>
      <c r="B7" s="50"/>
      <c r="C7" s="50"/>
      <c r="D7" s="39"/>
      <c r="E7" s="50"/>
      <c r="F7" s="139"/>
      <c r="H7" s="191"/>
      <c r="I7" s="32" t="s">
        <v>47</v>
      </c>
      <c r="J7" s="32" t="s">
        <v>91</v>
      </c>
      <c r="K7" s="121">
        <v>0</v>
      </c>
      <c r="L7" s="232">
        <v>825</v>
      </c>
      <c r="M7" s="148">
        <v>825</v>
      </c>
    </row>
    <row r="8" spans="1:13" ht="13.5" customHeight="1" x14ac:dyDescent="0.2">
      <c r="A8" s="142"/>
      <c r="B8" s="50"/>
      <c r="C8" s="50"/>
      <c r="D8" s="39"/>
      <c r="E8" s="50"/>
      <c r="F8" s="139"/>
      <c r="H8" s="191"/>
      <c r="I8" s="32" t="s">
        <v>445</v>
      </c>
      <c r="J8" s="32" t="s">
        <v>446</v>
      </c>
      <c r="K8" s="121">
        <v>0</v>
      </c>
      <c r="L8" s="232">
        <v>2467</v>
      </c>
      <c r="M8" s="148">
        <v>2467</v>
      </c>
    </row>
    <row r="9" spans="1:13" ht="13.5" customHeight="1" x14ac:dyDescent="0.2">
      <c r="A9" s="523" t="s">
        <v>30</v>
      </c>
      <c r="B9" s="497"/>
      <c r="C9" s="497"/>
      <c r="D9" s="497"/>
      <c r="E9" s="497"/>
      <c r="F9" s="524"/>
      <c r="G9" s="55"/>
      <c r="H9" s="127">
        <v>111</v>
      </c>
      <c r="I9" s="517" t="s">
        <v>95</v>
      </c>
      <c r="J9" s="517"/>
      <c r="K9" s="114">
        <v>24870</v>
      </c>
      <c r="L9" s="228">
        <v>33158</v>
      </c>
      <c r="M9" s="151">
        <v>8288</v>
      </c>
    </row>
    <row r="10" spans="1:13" ht="13.5" customHeight="1" x14ac:dyDescent="0.2">
      <c r="A10" s="521"/>
      <c r="B10" s="522"/>
      <c r="C10" s="522"/>
      <c r="D10" s="288" t="s">
        <v>369</v>
      </c>
      <c r="E10" s="118" t="s">
        <v>443</v>
      </c>
      <c r="F10" s="140" t="s">
        <v>39</v>
      </c>
      <c r="H10" s="145"/>
      <c r="I10" s="47" t="s">
        <v>49</v>
      </c>
      <c r="J10" s="47" t="s">
        <v>50</v>
      </c>
      <c r="K10" s="110">
        <v>0</v>
      </c>
      <c r="L10" s="111">
        <v>6510</v>
      </c>
      <c r="M10" s="148">
        <v>6510</v>
      </c>
    </row>
    <row r="11" spans="1:13" ht="13.5" customHeight="1" x14ac:dyDescent="0.2">
      <c r="A11" s="525" t="s">
        <v>34</v>
      </c>
      <c r="B11" s="526"/>
      <c r="C11" s="526"/>
      <c r="D11" s="313"/>
      <c r="E11" s="197"/>
      <c r="F11" s="198"/>
      <c r="H11" s="145"/>
      <c r="I11" s="47" t="s">
        <v>47</v>
      </c>
      <c r="J11" s="47" t="s">
        <v>48</v>
      </c>
      <c r="K11" s="110">
        <v>1021</v>
      </c>
      <c r="L11" s="111">
        <v>0</v>
      </c>
      <c r="M11" s="148">
        <v>-1021</v>
      </c>
    </row>
    <row r="12" spans="1:13" ht="13.5" customHeight="1" x14ac:dyDescent="0.2">
      <c r="A12" s="149"/>
      <c r="B12" s="37"/>
      <c r="C12" s="37"/>
      <c r="D12" s="413"/>
      <c r="E12" s="107"/>
      <c r="F12" s="196"/>
      <c r="H12" s="145"/>
      <c r="I12" s="47" t="s">
        <v>523</v>
      </c>
      <c r="J12" s="47" t="s">
        <v>91</v>
      </c>
      <c r="K12" s="110">
        <v>21389</v>
      </c>
      <c r="L12" s="111">
        <v>18609</v>
      </c>
      <c r="M12" s="148">
        <v>-2780</v>
      </c>
    </row>
    <row r="13" spans="1:13" ht="13.5" customHeight="1" x14ac:dyDescent="0.2">
      <c r="A13" s="127"/>
      <c r="B13" s="46"/>
      <c r="C13" s="36"/>
      <c r="D13" s="22"/>
      <c r="E13" s="21"/>
      <c r="F13" s="172"/>
      <c r="H13" s="145"/>
      <c r="I13" s="47" t="s">
        <v>447</v>
      </c>
      <c r="J13" s="47" t="s">
        <v>524</v>
      </c>
      <c r="K13" s="110">
        <v>0</v>
      </c>
      <c r="L13" s="111">
        <v>2579</v>
      </c>
      <c r="M13" s="148">
        <v>2579</v>
      </c>
    </row>
    <row r="14" spans="1:13" ht="13.5" customHeight="1" x14ac:dyDescent="0.2">
      <c r="A14" s="142"/>
      <c r="B14" s="50"/>
      <c r="C14" s="50"/>
      <c r="D14" s="39"/>
      <c r="E14" s="50"/>
      <c r="F14" s="139"/>
      <c r="H14" s="91"/>
      <c r="I14" s="48" t="s">
        <v>106</v>
      </c>
      <c r="J14" s="37" t="s">
        <v>316</v>
      </c>
      <c r="K14" s="115">
        <v>2460</v>
      </c>
      <c r="L14" s="116">
        <v>5460</v>
      </c>
      <c r="M14" s="150">
        <v>3000</v>
      </c>
    </row>
    <row r="15" spans="1:13" ht="13.5" customHeight="1" x14ac:dyDescent="0.2">
      <c r="A15" s="142"/>
      <c r="B15" s="50"/>
      <c r="C15" s="50"/>
      <c r="D15" s="39"/>
      <c r="E15" s="50"/>
      <c r="F15" s="139"/>
      <c r="H15" s="145">
        <v>161</v>
      </c>
      <c r="I15" s="47" t="s">
        <v>114</v>
      </c>
      <c r="J15" s="50"/>
      <c r="K15" s="110">
        <v>3800</v>
      </c>
      <c r="L15" s="111">
        <v>0</v>
      </c>
      <c r="M15" s="148">
        <v>-3800</v>
      </c>
    </row>
    <row r="16" spans="1:13" ht="13.5" customHeight="1" x14ac:dyDescent="0.2">
      <c r="A16" s="142"/>
      <c r="B16" s="50"/>
      <c r="C16" s="50"/>
      <c r="D16" s="39"/>
      <c r="E16" s="50"/>
      <c r="F16" s="139"/>
      <c r="H16" s="145"/>
      <c r="I16" s="47" t="s">
        <v>67</v>
      </c>
      <c r="J16" s="50" t="s">
        <v>75</v>
      </c>
      <c r="K16" s="110">
        <v>2000</v>
      </c>
      <c r="L16" s="111">
        <v>0</v>
      </c>
      <c r="M16" s="148">
        <v>-2000</v>
      </c>
    </row>
    <row r="17" spans="1:13" ht="13.5" customHeight="1" x14ac:dyDescent="0.2">
      <c r="A17" s="142"/>
      <c r="B17" s="50"/>
      <c r="C17" s="50"/>
      <c r="D17" s="39"/>
      <c r="E17" s="50"/>
      <c r="F17" s="139"/>
      <c r="H17" s="145"/>
      <c r="I17" s="47" t="s">
        <v>56</v>
      </c>
      <c r="J17" s="50" t="s">
        <v>340</v>
      </c>
      <c r="K17" s="110">
        <v>1800</v>
      </c>
      <c r="L17" s="111">
        <v>0</v>
      </c>
      <c r="M17" s="148">
        <v>-1800</v>
      </c>
    </row>
    <row r="18" spans="1:13" ht="13.5" customHeight="1" x14ac:dyDescent="0.2">
      <c r="A18" s="142"/>
      <c r="B18" s="50"/>
      <c r="C18" s="50"/>
      <c r="D18" s="39"/>
      <c r="E18" s="50"/>
      <c r="F18" s="139"/>
      <c r="H18" s="127">
        <v>211</v>
      </c>
      <c r="I18" s="46" t="s">
        <v>135</v>
      </c>
      <c r="J18" s="46"/>
      <c r="K18" s="123">
        <v>31773</v>
      </c>
      <c r="L18" s="230">
        <v>78548</v>
      </c>
      <c r="M18" s="151">
        <v>46775</v>
      </c>
    </row>
    <row r="19" spans="1:13" ht="13.5" customHeight="1" x14ac:dyDescent="0.2">
      <c r="A19" s="142"/>
      <c r="B19" s="50"/>
      <c r="C19" s="50"/>
      <c r="D19" s="39"/>
      <c r="E19" s="50"/>
      <c r="F19" s="139"/>
      <c r="H19" s="145"/>
      <c r="I19" s="47" t="s">
        <v>49</v>
      </c>
      <c r="J19" s="50" t="s">
        <v>51</v>
      </c>
      <c r="K19" s="110">
        <v>3000</v>
      </c>
      <c r="L19" s="111">
        <v>8995</v>
      </c>
      <c r="M19" s="148">
        <v>5995</v>
      </c>
    </row>
    <row r="20" spans="1:13" ht="13.5" customHeight="1" x14ac:dyDescent="0.2">
      <c r="A20" s="142"/>
      <c r="B20" s="50"/>
      <c r="C20" s="50"/>
      <c r="D20" s="39"/>
      <c r="E20" s="50"/>
      <c r="F20" s="139"/>
      <c r="H20" s="145"/>
      <c r="I20" s="47" t="s">
        <v>525</v>
      </c>
      <c r="J20" s="39" t="s">
        <v>246</v>
      </c>
      <c r="K20" s="110">
        <v>0</v>
      </c>
      <c r="L20" s="111">
        <v>2182</v>
      </c>
      <c r="M20" s="148">
        <v>2182</v>
      </c>
    </row>
    <row r="21" spans="1:13" ht="13.5" customHeight="1" x14ac:dyDescent="0.2">
      <c r="A21" s="142"/>
      <c r="B21" s="50"/>
      <c r="C21" s="50"/>
      <c r="D21" s="39"/>
      <c r="E21" s="50"/>
      <c r="F21" s="139"/>
      <c r="H21" s="145"/>
      <c r="I21" s="47" t="s">
        <v>526</v>
      </c>
      <c r="J21" s="39" t="s">
        <v>338</v>
      </c>
      <c r="K21" s="110">
        <v>5123</v>
      </c>
      <c r="L21" s="111">
        <v>30101</v>
      </c>
      <c r="M21" s="148">
        <v>24978</v>
      </c>
    </row>
    <row r="22" spans="1:13" ht="13.5" customHeight="1" x14ac:dyDescent="0.2">
      <c r="A22" s="142"/>
      <c r="B22" s="50"/>
      <c r="C22" s="50"/>
      <c r="D22" s="39"/>
      <c r="E22" s="50"/>
      <c r="F22" s="139"/>
      <c r="H22" s="145"/>
      <c r="I22" s="47" t="s">
        <v>45</v>
      </c>
      <c r="J22" s="39" t="s">
        <v>248</v>
      </c>
      <c r="K22" s="110">
        <v>9800</v>
      </c>
      <c r="L22" s="111">
        <v>28930</v>
      </c>
      <c r="M22" s="148">
        <v>19130</v>
      </c>
    </row>
    <row r="23" spans="1:13" ht="13.5" customHeight="1" x14ac:dyDescent="0.2">
      <c r="A23" s="142"/>
      <c r="B23" s="50"/>
      <c r="C23" s="50"/>
      <c r="D23" s="39"/>
      <c r="E23" s="50"/>
      <c r="F23" s="139"/>
      <c r="H23" s="145"/>
      <c r="I23" s="47" t="s">
        <v>90</v>
      </c>
      <c r="J23" s="39" t="s">
        <v>66</v>
      </c>
      <c r="K23" s="110">
        <v>6350</v>
      </c>
      <c r="L23" s="111">
        <v>8340</v>
      </c>
      <c r="M23" s="148">
        <v>1990</v>
      </c>
    </row>
    <row r="24" spans="1:13" ht="13.5" customHeight="1" x14ac:dyDescent="0.2">
      <c r="A24" s="142"/>
      <c r="B24" s="50"/>
      <c r="C24" s="50"/>
      <c r="D24" s="39"/>
      <c r="E24" s="50"/>
      <c r="F24" s="139"/>
      <c r="H24" s="145"/>
      <c r="I24" s="47" t="s">
        <v>53</v>
      </c>
      <c r="J24" s="39" t="s">
        <v>53</v>
      </c>
      <c r="K24" s="110">
        <v>6200</v>
      </c>
      <c r="L24" s="111">
        <v>0</v>
      </c>
      <c r="M24" s="148">
        <v>-6200</v>
      </c>
    </row>
    <row r="25" spans="1:13" ht="13.5" customHeight="1" x14ac:dyDescent="0.2">
      <c r="A25" s="142"/>
      <c r="B25" s="50"/>
      <c r="C25" s="50"/>
      <c r="D25" s="39"/>
      <c r="E25" s="50"/>
      <c r="F25" s="139"/>
      <c r="H25" s="145"/>
      <c r="I25" s="47" t="s">
        <v>527</v>
      </c>
      <c r="J25" s="39" t="s">
        <v>335</v>
      </c>
      <c r="K25" s="110">
        <v>1300</v>
      </c>
      <c r="L25" s="111">
        <v>0</v>
      </c>
      <c r="M25" s="148">
        <v>-1300</v>
      </c>
    </row>
    <row r="26" spans="1:13" ht="13.5" customHeight="1" x14ac:dyDescent="0.2">
      <c r="A26" s="142"/>
      <c r="B26" s="50"/>
      <c r="C26" s="50"/>
      <c r="D26" s="39"/>
      <c r="E26" s="50"/>
      <c r="F26" s="139"/>
      <c r="H26" s="127">
        <v>222</v>
      </c>
      <c r="I26" s="46" t="s">
        <v>69</v>
      </c>
      <c r="J26" s="64"/>
      <c r="K26" s="114">
        <v>0</v>
      </c>
      <c r="L26" s="228">
        <v>4552</v>
      </c>
      <c r="M26" s="151">
        <v>4552</v>
      </c>
    </row>
    <row r="27" spans="1:13" ht="13.5" customHeight="1" x14ac:dyDescent="0.2">
      <c r="A27" s="142"/>
      <c r="B27" s="50"/>
      <c r="C27" s="50"/>
      <c r="D27" s="39"/>
      <c r="E27" s="50"/>
      <c r="F27" s="139"/>
      <c r="H27" s="145"/>
      <c r="I27" s="47" t="s">
        <v>49</v>
      </c>
      <c r="J27" s="39" t="s">
        <v>246</v>
      </c>
      <c r="K27" s="110">
        <v>0</v>
      </c>
      <c r="L27" s="111">
        <v>2555</v>
      </c>
      <c r="M27" s="148">
        <v>2555</v>
      </c>
    </row>
    <row r="28" spans="1:13" ht="13.5" customHeight="1" x14ac:dyDescent="0.2">
      <c r="A28" s="142"/>
      <c r="B28" s="50"/>
      <c r="C28" s="50"/>
      <c r="D28" s="39"/>
      <c r="E28" s="50"/>
      <c r="F28" s="139"/>
      <c r="H28" s="145"/>
      <c r="I28" s="47" t="s">
        <v>53</v>
      </c>
      <c r="J28" s="39" t="s">
        <v>335</v>
      </c>
      <c r="K28" s="110">
        <v>0</v>
      </c>
      <c r="L28" s="111">
        <v>1024</v>
      </c>
      <c r="M28" s="148">
        <v>1024</v>
      </c>
    </row>
    <row r="29" spans="1:13" ht="13.5" customHeight="1" x14ac:dyDescent="0.2">
      <c r="A29" s="142"/>
      <c r="B29" s="50"/>
      <c r="C29" s="50"/>
      <c r="D29" s="39"/>
      <c r="E29" s="50"/>
      <c r="F29" s="139"/>
      <c r="H29" s="91"/>
      <c r="I29" s="48" t="s">
        <v>111</v>
      </c>
      <c r="J29" s="49" t="s">
        <v>112</v>
      </c>
      <c r="K29" s="115">
        <v>0</v>
      </c>
      <c r="L29" s="116">
        <v>973</v>
      </c>
      <c r="M29" s="150">
        <v>973</v>
      </c>
    </row>
    <row r="30" spans="1:13" ht="13.5" customHeight="1" x14ac:dyDescent="0.2">
      <c r="A30" s="142"/>
      <c r="B30" s="50"/>
      <c r="C30" s="50"/>
      <c r="D30" s="39"/>
      <c r="E30" s="50"/>
      <c r="F30" s="139"/>
      <c r="H30" s="127">
        <v>256</v>
      </c>
      <c r="I30" s="46" t="s">
        <v>252</v>
      </c>
      <c r="J30" s="46"/>
      <c r="K30" s="114">
        <v>28869</v>
      </c>
      <c r="L30" s="228">
        <v>17155</v>
      </c>
      <c r="M30" s="151">
        <v>-11714</v>
      </c>
    </row>
    <row r="31" spans="1:13" ht="13.5" customHeight="1" x14ac:dyDescent="0.2">
      <c r="A31" s="142"/>
      <c r="B31" s="50"/>
      <c r="C31" s="50"/>
      <c r="D31" s="39"/>
      <c r="E31" s="50"/>
      <c r="F31" s="139"/>
      <c r="H31" s="145"/>
      <c r="I31" s="47" t="s">
        <v>45</v>
      </c>
      <c r="J31" s="39" t="s">
        <v>46</v>
      </c>
      <c r="K31" s="110">
        <v>28869</v>
      </c>
      <c r="L31" s="111">
        <v>17155</v>
      </c>
      <c r="M31" s="148">
        <v>-11714</v>
      </c>
    </row>
    <row r="32" spans="1:13" ht="13.5" customHeight="1" x14ac:dyDescent="0.2">
      <c r="A32" s="142"/>
      <c r="B32" s="50"/>
      <c r="C32" s="50"/>
      <c r="D32" s="39"/>
      <c r="E32" s="50"/>
      <c r="F32" s="139"/>
      <c r="H32" s="127">
        <v>311</v>
      </c>
      <c r="I32" s="46" t="s">
        <v>108</v>
      </c>
      <c r="J32" s="36"/>
      <c r="K32" s="114">
        <v>1856</v>
      </c>
      <c r="L32" s="228">
        <v>1602</v>
      </c>
      <c r="M32" s="151">
        <v>-254</v>
      </c>
    </row>
    <row r="33" spans="1:13" ht="13.5" customHeight="1" x14ac:dyDescent="0.2">
      <c r="A33" s="142"/>
      <c r="B33" s="50"/>
      <c r="C33" s="50"/>
      <c r="D33" s="39"/>
      <c r="E33" s="50"/>
      <c r="F33" s="139"/>
      <c r="H33" s="145"/>
      <c r="I33" s="47" t="s">
        <v>104</v>
      </c>
      <c r="J33" s="39" t="s">
        <v>104</v>
      </c>
      <c r="K33" s="110">
        <v>1856</v>
      </c>
      <c r="L33" s="111">
        <v>1602</v>
      </c>
      <c r="M33" s="148">
        <v>-254</v>
      </c>
    </row>
    <row r="34" spans="1:13" ht="13.5" customHeight="1" x14ac:dyDescent="0.2">
      <c r="A34" s="142"/>
      <c r="B34" s="50"/>
      <c r="C34" s="50"/>
      <c r="D34" s="39"/>
      <c r="E34" s="50"/>
      <c r="F34" s="139"/>
      <c r="H34" s="127">
        <v>423</v>
      </c>
      <c r="I34" s="46" t="s">
        <v>130</v>
      </c>
      <c r="J34" s="36"/>
      <c r="K34" s="114">
        <v>4120</v>
      </c>
      <c r="L34" s="228">
        <v>3706</v>
      </c>
      <c r="M34" s="151">
        <v>-414</v>
      </c>
    </row>
    <row r="35" spans="1:13" ht="13.5" customHeight="1" x14ac:dyDescent="0.2">
      <c r="A35" s="142"/>
      <c r="B35" s="50"/>
      <c r="C35" s="50"/>
      <c r="D35" s="39"/>
      <c r="E35" s="50"/>
      <c r="F35" s="139"/>
      <c r="H35" s="91"/>
      <c r="I35" s="48" t="s">
        <v>104</v>
      </c>
      <c r="J35" s="49" t="s">
        <v>104</v>
      </c>
      <c r="K35" s="115">
        <v>4120</v>
      </c>
      <c r="L35" s="116">
        <v>3706</v>
      </c>
      <c r="M35" s="150">
        <v>-414</v>
      </c>
    </row>
    <row r="36" spans="1:13" ht="13.5" customHeight="1" x14ac:dyDescent="0.2">
      <c r="A36" s="142"/>
      <c r="B36" s="50"/>
      <c r="C36" s="50"/>
      <c r="D36" s="39"/>
      <c r="E36" s="50"/>
      <c r="F36" s="139"/>
      <c r="H36" s="142"/>
      <c r="I36" s="50"/>
      <c r="J36" s="50"/>
      <c r="K36" s="39"/>
      <c r="L36" s="50"/>
      <c r="M36" s="139"/>
    </row>
    <row r="37" spans="1:13" ht="13.5" customHeight="1" x14ac:dyDescent="0.2">
      <c r="A37" s="142"/>
      <c r="B37" s="50"/>
      <c r="C37" s="50"/>
      <c r="D37" s="39"/>
      <c r="E37" s="50"/>
      <c r="F37" s="139"/>
      <c r="H37" s="142"/>
      <c r="I37" s="50"/>
      <c r="J37" s="50"/>
      <c r="K37" s="39"/>
      <c r="L37" s="50"/>
      <c r="M37" s="139"/>
    </row>
    <row r="38" spans="1:13" ht="13.5" customHeight="1" x14ac:dyDescent="0.2">
      <c r="A38" s="142"/>
      <c r="B38" s="50"/>
      <c r="C38" s="50"/>
      <c r="D38" s="39"/>
      <c r="E38" s="50"/>
      <c r="F38" s="139"/>
      <c r="H38" s="530" t="s">
        <v>33</v>
      </c>
      <c r="I38" s="531"/>
      <c r="J38" s="531"/>
      <c r="K38" s="531"/>
      <c r="L38" s="531"/>
      <c r="M38" s="532"/>
    </row>
    <row r="39" spans="1:13" ht="13.5" customHeight="1" x14ac:dyDescent="0.2">
      <c r="A39" s="142"/>
      <c r="B39" s="50"/>
      <c r="C39" s="50"/>
      <c r="D39" s="39"/>
      <c r="E39" s="50"/>
      <c r="F39" s="139"/>
      <c r="H39" s="518"/>
      <c r="I39" s="518"/>
      <c r="J39" s="519"/>
      <c r="K39" s="288" t="s">
        <v>369</v>
      </c>
      <c r="L39" s="225" t="s">
        <v>443</v>
      </c>
      <c r="M39" s="146" t="s">
        <v>39</v>
      </c>
    </row>
    <row r="40" spans="1:13" ht="13.5" customHeight="1" x14ac:dyDescent="0.2">
      <c r="A40" s="142"/>
      <c r="B40" s="50"/>
      <c r="C40" s="50"/>
      <c r="D40" s="39"/>
      <c r="E40" s="50"/>
      <c r="F40" s="139"/>
      <c r="H40" s="527" t="s">
        <v>34</v>
      </c>
      <c r="I40" s="527"/>
      <c r="J40" s="525"/>
      <c r="K40" s="280">
        <v>43742</v>
      </c>
      <c r="L40" s="226">
        <v>40391</v>
      </c>
      <c r="M40" s="164">
        <v>-3351</v>
      </c>
    </row>
    <row r="41" spans="1:13" ht="13.5" customHeight="1" x14ac:dyDescent="0.2">
      <c r="A41" s="142"/>
      <c r="B41" s="50"/>
      <c r="C41" s="50"/>
      <c r="D41" s="39"/>
      <c r="E41" s="50"/>
      <c r="F41" s="139"/>
      <c r="H41" s="199"/>
      <c r="I41" s="200"/>
      <c r="J41" s="200"/>
      <c r="K41" s="122"/>
      <c r="L41" s="227"/>
      <c r="M41" s="150"/>
    </row>
    <row r="42" spans="1:13" ht="13.5" customHeight="1" x14ac:dyDescent="0.2">
      <c r="A42" s="142"/>
      <c r="B42" s="50"/>
      <c r="C42" s="50"/>
      <c r="D42" s="39"/>
      <c r="E42" s="50"/>
      <c r="F42" s="139"/>
      <c r="H42" s="145">
        <v>81</v>
      </c>
      <c r="I42" s="47" t="s">
        <v>102</v>
      </c>
      <c r="J42" s="50"/>
      <c r="K42" s="114">
        <v>11366</v>
      </c>
      <c r="L42" s="228">
        <v>10085</v>
      </c>
      <c r="M42" s="151">
        <v>-1281</v>
      </c>
    </row>
    <row r="43" spans="1:13" ht="13.5" customHeight="1" x14ac:dyDescent="0.2">
      <c r="A43" s="142"/>
      <c r="B43" s="50"/>
      <c r="C43" s="50"/>
      <c r="D43" s="39"/>
      <c r="E43" s="50"/>
      <c r="F43" s="139"/>
      <c r="H43" s="145"/>
      <c r="I43" s="47" t="s">
        <v>104</v>
      </c>
      <c r="J43" s="47" t="s">
        <v>104</v>
      </c>
      <c r="K43" s="115">
        <v>11366</v>
      </c>
      <c r="L43" s="116">
        <v>10085</v>
      </c>
      <c r="M43" s="150">
        <v>-1281</v>
      </c>
    </row>
    <row r="44" spans="1:13" ht="13.5" customHeight="1" x14ac:dyDescent="0.2">
      <c r="A44" s="142"/>
      <c r="B44" s="50"/>
      <c r="C44" s="50"/>
      <c r="D44" s="39"/>
      <c r="E44" s="50"/>
      <c r="F44" s="139"/>
      <c r="H44" s="127">
        <v>161</v>
      </c>
      <c r="I44" s="46" t="s">
        <v>114</v>
      </c>
      <c r="J44" s="46"/>
      <c r="K44" s="110">
        <v>0</v>
      </c>
      <c r="L44" s="111">
        <v>4750</v>
      </c>
      <c r="M44" s="148">
        <v>4750</v>
      </c>
    </row>
    <row r="45" spans="1:13" ht="13.5" customHeight="1" x14ac:dyDescent="0.2">
      <c r="A45" s="142"/>
      <c r="B45" s="50"/>
      <c r="C45" s="50"/>
      <c r="D45" s="39"/>
      <c r="E45" s="50"/>
      <c r="F45" s="139"/>
      <c r="H45" s="145"/>
      <c r="I45" s="47" t="s">
        <v>56</v>
      </c>
      <c r="J45" s="47" t="s">
        <v>340</v>
      </c>
      <c r="K45" s="110">
        <v>0</v>
      </c>
      <c r="L45" s="111">
        <v>4750</v>
      </c>
      <c r="M45" s="148">
        <v>4750</v>
      </c>
    </row>
    <row r="46" spans="1:13" ht="13.5" customHeight="1" x14ac:dyDescent="0.2">
      <c r="A46" s="142"/>
      <c r="B46" s="50"/>
      <c r="C46" s="50"/>
      <c r="D46" s="39"/>
      <c r="E46" s="50"/>
      <c r="F46" s="139"/>
      <c r="H46" s="127">
        <v>222</v>
      </c>
      <c r="I46" s="46" t="s">
        <v>69</v>
      </c>
      <c r="J46" s="36"/>
      <c r="K46" s="114">
        <v>28376</v>
      </c>
      <c r="L46" s="228">
        <v>25556</v>
      </c>
      <c r="M46" s="151">
        <v>-2820</v>
      </c>
    </row>
    <row r="47" spans="1:13" ht="13.5" customHeight="1" x14ac:dyDescent="0.2">
      <c r="A47" s="142"/>
      <c r="B47" s="50"/>
      <c r="C47" s="50"/>
      <c r="D47" s="39"/>
      <c r="E47" s="50"/>
      <c r="F47" s="139"/>
      <c r="H47" s="145"/>
      <c r="I47" s="47" t="s">
        <v>49</v>
      </c>
      <c r="J47" s="50" t="s">
        <v>51</v>
      </c>
      <c r="K47" s="110">
        <v>1881</v>
      </c>
      <c r="L47" s="111">
        <v>0</v>
      </c>
      <c r="M47" s="148">
        <v>-1881</v>
      </c>
    </row>
    <row r="48" spans="1:13" ht="13.5" customHeight="1" x14ac:dyDescent="0.2">
      <c r="A48" s="142"/>
      <c r="B48" s="50"/>
      <c r="C48" s="50"/>
      <c r="D48" s="39"/>
      <c r="E48" s="50"/>
      <c r="F48" s="139"/>
      <c r="H48" s="145"/>
      <c r="I48" s="47" t="s">
        <v>525</v>
      </c>
      <c r="J48" s="50" t="s">
        <v>246</v>
      </c>
      <c r="K48" s="110">
        <v>0</v>
      </c>
      <c r="L48" s="111">
        <v>1984</v>
      </c>
      <c r="M48" s="148">
        <v>1984</v>
      </c>
    </row>
    <row r="49" spans="1:13" ht="13.5" customHeight="1" x14ac:dyDescent="0.2">
      <c r="A49" s="142"/>
      <c r="B49" s="50"/>
      <c r="C49" s="50"/>
      <c r="D49" s="39"/>
      <c r="E49" s="50"/>
      <c r="F49" s="139"/>
      <c r="H49" s="145"/>
      <c r="I49" s="47" t="s">
        <v>53</v>
      </c>
      <c r="J49" s="39" t="s">
        <v>335</v>
      </c>
      <c r="K49" s="110">
        <v>19779</v>
      </c>
      <c r="L49" s="111">
        <v>11621</v>
      </c>
      <c r="M49" s="148">
        <v>-8158</v>
      </c>
    </row>
    <row r="50" spans="1:13" ht="13.5" customHeight="1" x14ac:dyDescent="0.2">
      <c r="A50" s="142"/>
      <c r="B50" s="50"/>
      <c r="C50" s="50"/>
      <c r="D50" s="39"/>
      <c r="E50" s="50"/>
      <c r="F50" s="139"/>
      <c r="H50" s="145"/>
      <c r="I50" s="47" t="s">
        <v>47</v>
      </c>
      <c r="J50" s="39" t="s">
        <v>48</v>
      </c>
      <c r="K50" s="110">
        <v>0</v>
      </c>
      <c r="L50" s="111">
        <v>2092</v>
      </c>
      <c r="M50" s="148">
        <v>2092</v>
      </c>
    </row>
    <row r="51" spans="1:13" ht="13.5" customHeight="1" x14ac:dyDescent="0.2">
      <c r="A51" s="142"/>
      <c r="B51" s="50"/>
      <c r="C51" s="50"/>
      <c r="D51" s="39"/>
      <c r="E51" s="50"/>
      <c r="F51" s="139"/>
      <c r="H51" s="145"/>
      <c r="I51" s="47" t="s">
        <v>447</v>
      </c>
      <c r="J51" s="39" t="s">
        <v>448</v>
      </c>
      <c r="K51" s="110">
        <v>0</v>
      </c>
      <c r="L51" s="111">
        <v>1304</v>
      </c>
      <c r="M51" s="148">
        <v>1304</v>
      </c>
    </row>
    <row r="52" spans="1:13" ht="13.5" customHeight="1" x14ac:dyDescent="0.2">
      <c r="A52" s="142"/>
      <c r="B52" s="50"/>
      <c r="C52" s="50"/>
      <c r="D52" s="39"/>
      <c r="E52" s="50"/>
      <c r="F52" s="139"/>
      <c r="H52" s="145"/>
      <c r="I52" s="47" t="s">
        <v>111</v>
      </c>
      <c r="J52" s="39" t="s">
        <v>112</v>
      </c>
      <c r="K52" s="110">
        <v>6716</v>
      </c>
      <c r="L52" s="111">
        <v>6326</v>
      </c>
      <c r="M52" s="148">
        <v>-390</v>
      </c>
    </row>
    <row r="53" spans="1:13" ht="13.5" customHeight="1" x14ac:dyDescent="0.2">
      <c r="A53" s="142"/>
      <c r="B53" s="50"/>
      <c r="C53" s="50"/>
      <c r="D53" s="39"/>
      <c r="E53" s="50"/>
      <c r="F53" s="139"/>
      <c r="H53" s="145"/>
      <c r="I53" s="47" t="s">
        <v>68</v>
      </c>
      <c r="J53" s="39" t="s">
        <v>68</v>
      </c>
      <c r="K53" s="110">
        <v>0</v>
      </c>
      <c r="L53" s="111">
        <v>2229</v>
      </c>
      <c r="M53" s="148">
        <v>2229</v>
      </c>
    </row>
    <row r="54" spans="1:13" ht="13.5" customHeight="1" x14ac:dyDescent="0.2">
      <c r="A54" s="142"/>
      <c r="B54" s="50"/>
      <c r="C54" s="50"/>
      <c r="D54" s="39"/>
      <c r="E54" s="50"/>
      <c r="F54" s="139"/>
      <c r="H54" s="127">
        <v>311</v>
      </c>
      <c r="I54" s="46" t="s">
        <v>108</v>
      </c>
      <c r="J54" s="36"/>
      <c r="K54" s="114">
        <v>3000</v>
      </c>
      <c r="L54" s="109">
        <v>0</v>
      </c>
      <c r="M54" s="282">
        <v>-3000</v>
      </c>
    </row>
    <row r="55" spans="1:13" ht="13.5" customHeight="1" x14ac:dyDescent="0.2">
      <c r="A55" s="142"/>
      <c r="B55" s="50"/>
      <c r="C55" s="50"/>
      <c r="D55" s="39"/>
      <c r="E55" s="50"/>
      <c r="F55" s="139"/>
      <c r="H55" s="145"/>
      <c r="I55" s="47" t="s">
        <v>45</v>
      </c>
      <c r="J55" s="39" t="s">
        <v>46</v>
      </c>
      <c r="K55" s="110">
        <v>1950</v>
      </c>
      <c r="L55" s="106">
        <v>0</v>
      </c>
      <c r="M55" s="194">
        <v>-1950</v>
      </c>
    </row>
    <row r="56" spans="1:13" ht="13.5" customHeight="1" x14ac:dyDescent="0.2">
      <c r="A56" s="142"/>
      <c r="B56" s="50"/>
      <c r="C56" s="50"/>
      <c r="D56" s="39"/>
      <c r="E56" s="50"/>
      <c r="F56" s="139"/>
      <c r="H56" s="91"/>
      <c r="I56" s="48" t="s">
        <v>67</v>
      </c>
      <c r="J56" s="37" t="s">
        <v>115</v>
      </c>
      <c r="K56" s="115">
        <v>1050</v>
      </c>
      <c r="L56" s="92">
        <v>0</v>
      </c>
      <c r="M56" s="195">
        <v>-1050</v>
      </c>
    </row>
    <row r="57" spans="1:13" ht="13.5" customHeight="1" x14ac:dyDescent="0.2">
      <c r="A57" s="145"/>
      <c r="B57" s="13"/>
      <c r="C57" s="13"/>
      <c r="D57" s="27"/>
      <c r="E57" s="13"/>
      <c r="F57" s="60"/>
      <c r="G57" s="13"/>
      <c r="H57" s="166">
        <v>481</v>
      </c>
      <c r="I57" s="36" t="s">
        <v>92</v>
      </c>
      <c r="J57" s="36"/>
      <c r="K57" s="114">
        <v>1000</v>
      </c>
      <c r="L57" s="109">
        <v>0</v>
      </c>
      <c r="M57" s="355">
        <v>-1000</v>
      </c>
    </row>
    <row r="58" spans="1:13" ht="13.5" customHeight="1" x14ac:dyDescent="0.2">
      <c r="A58" s="145"/>
      <c r="B58" s="13"/>
      <c r="C58" s="13"/>
      <c r="D58" s="27"/>
      <c r="E58" s="13"/>
      <c r="F58" s="60"/>
      <c r="G58" s="13"/>
      <c r="H58" s="149"/>
      <c r="I58" s="37" t="s">
        <v>78</v>
      </c>
      <c r="J58" s="37" t="s">
        <v>79</v>
      </c>
      <c r="K58" s="115">
        <v>1000</v>
      </c>
      <c r="L58" s="92">
        <v>0</v>
      </c>
      <c r="M58" s="392">
        <v>-1000</v>
      </c>
    </row>
    <row r="59" spans="1:13" ht="13.5" customHeight="1" x14ac:dyDescent="0.2">
      <c r="A59" s="145"/>
      <c r="B59" s="13"/>
      <c r="C59" s="13"/>
      <c r="D59" s="27"/>
      <c r="E59" s="13"/>
      <c r="F59" s="60"/>
      <c r="G59" s="13"/>
      <c r="H59" s="166"/>
      <c r="I59" s="36"/>
      <c r="J59" s="36"/>
      <c r="K59" s="22"/>
      <c r="L59" s="21"/>
      <c r="M59" s="356"/>
    </row>
    <row r="60" spans="1:13" ht="13.5" customHeight="1" x14ac:dyDescent="0.2">
      <c r="A60" s="389"/>
      <c r="B60" s="390"/>
      <c r="C60" s="390"/>
      <c r="D60" s="414"/>
      <c r="E60" s="390"/>
      <c r="F60" s="391"/>
      <c r="G60" s="57"/>
      <c r="H60" s="404"/>
      <c r="I60" s="405"/>
      <c r="J60" s="405"/>
      <c r="K60" s="417"/>
      <c r="L60" s="405"/>
      <c r="M60" s="406"/>
    </row>
    <row r="61" spans="1:13" ht="13.5" customHeight="1" x14ac:dyDescent="0.2">
      <c r="A61" s="319"/>
      <c r="B61" s="319"/>
      <c r="C61" s="319"/>
      <c r="D61" s="415"/>
      <c r="E61" s="319"/>
      <c r="F61" s="319"/>
      <c r="G61" s="319"/>
      <c r="H61" s="57"/>
      <c r="I61" s="57"/>
      <c r="J61" s="57"/>
      <c r="K61" s="416"/>
      <c r="L61" s="57"/>
      <c r="M61" s="57"/>
    </row>
    <row r="62" spans="1:13" ht="13.5" customHeight="1" x14ac:dyDescent="0.2">
      <c r="A62" s="47"/>
      <c r="B62" s="47"/>
      <c r="C62" s="50"/>
      <c r="D62" s="416"/>
      <c r="E62" s="57"/>
      <c r="F62" s="57"/>
      <c r="G62" s="57"/>
      <c r="H62" s="57"/>
      <c r="I62" s="57"/>
      <c r="J62" s="57"/>
      <c r="K62" s="416"/>
      <c r="L62" s="57"/>
      <c r="M62" s="57"/>
    </row>
    <row r="63" spans="1:13" ht="13.5" customHeight="1" x14ac:dyDescent="0.2">
      <c r="A63" s="47"/>
      <c r="B63" s="47"/>
      <c r="C63" s="50"/>
      <c r="D63" s="416"/>
      <c r="E63" s="57"/>
      <c r="F63" s="57"/>
      <c r="G63" s="57"/>
      <c r="H63" s="57"/>
      <c r="I63" s="57"/>
      <c r="J63" s="57"/>
      <c r="K63" s="416"/>
      <c r="L63" s="57"/>
      <c r="M63" s="57"/>
    </row>
    <row r="64" spans="1:13" ht="13.5" customHeight="1" x14ac:dyDescent="0.2">
      <c r="A64" s="47"/>
      <c r="B64" s="47"/>
      <c r="C64" s="50"/>
      <c r="D64" s="416"/>
      <c r="E64" s="57"/>
      <c r="F64" s="57"/>
      <c r="G64" s="57"/>
      <c r="H64" s="57"/>
      <c r="I64" s="57"/>
      <c r="J64" s="57"/>
      <c r="K64" s="416"/>
      <c r="L64" s="57"/>
      <c r="M64" s="57"/>
    </row>
    <row r="65" spans="1:13" ht="13.5" customHeight="1" x14ac:dyDescent="0.2">
      <c r="A65" s="47"/>
      <c r="B65" s="47"/>
      <c r="C65" s="50"/>
      <c r="D65" s="416"/>
      <c r="E65" s="57"/>
      <c r="F65" s="57"/>
      <c r="G65" s="57"/>
      <c r="H65" s="50"/>
      <c r="I65" s="50"/>
      <c r="J65" s="50"/>
      <c r="K65" s="39"/>
      <c r="L65" s="50"/>
      <c r="M65" s="50"/>
    </row>
    <row r="66" spans="1:13" ht="13.5" customHeight="1" x14ac:dyDescent="0.2">
      <c r="A66" s="47"/>
      <c r="B66" s="47"/>
      <c r="C66" s="50"/>
      <c r="D66" s="39"/>
      <c r="E66" s="50"/>
      <c r="F66" s="50"/>
      <c r="H66" s="50"/>
      <c r="I66" s="50"/>
      <c r="J66" s="50"/>
      <c r="K66" s="39"/>
      <c r="L66" s="50"/>
      <c r="M66" s="50"/>
    </row>
    <row r="67" spans="1:13" ht="13.5" customHeight="1" x14ac:dyDescent="0.2">
      <c r="A67" s="47"/>
      <c r="B67" s="47"/>
      <c r="C67" s="50"/>
      <c r="D67" s="39"/>
      <c r="E67" s="50"/>
      <c r="F67" s="50"/>
      <c r="H67" s="50"/>
      <c r="I67" s="50"/>
      <c r="J67" s="50"/>
      <c r="K67" s="39"/>
      <c r="L67" s="50"/>
      <c r="M67" s="50"/>
    </row>
    <row r="68" spans="1:13" ht="13.5" customHeight="1" x14ac:dyDescent="0.2">
      <c r="A68" s="50"/>
      <c r="B68" s="50"/>
      <c r="C68" s="50"/>
      <c r="D68" s="39"/>
      <c r="E68" s="50"/>
      <c r="F68" s="50"/>
      <c r="H68" s="50"/>
      <c r="I68" s="50"/>
      <c r="J68" s="50"/>
      <c r="K68" s="39"/>
      <c r="L68" s="50"/>
      <c r="M68" s="50"/>
    </row>
    <row r="69" spans="1:13" ht="13.5" customHeight="1" x14ac:dyDescent="0.2">
      <c r="A69" s="50"/>
      <c r="B69" s="50"/>
      <c r="C69" s="50"/>
      <c r="D69" s="39"/>
      <c r="E69" s="50"/>
      <c r="F69" s="50"/>
    </row>
  </sheetData>
  <mergeCells count="15">
    <mergeCell ref="H40:J40"/>
    <mergeCell ref="H2:M2"/>
    <mergeCell ref="H4:J4"/>
    <mergeCell ref="H3:J3"/>
    <mergeCell ref="H38:M38"/>
    <mergeCell ref="A1:F1"/>
    <mergeCell ref="I9:J9"/>
    <mergeCell ref="H39:J39"/>
    <mergeCell ref="L1:M1"/>
    <mergeCell ref="A3:C3"/>
    <mergeCell ref="A10:C10"/>
    <mergeCell ref="A2:F2"/>
    <mergeCell ref="A9:F9"/>
    <mergeCell ref="A4:C4"/>
    <mergeCell ref="A11:C1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view="pageBreakPreview" topLeftCell="A16" zoomScale="120" zoomScaleNormal="100" workbookViewId="0">
      <selection activeCell="R27" sqref="R27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6.77734375" style="1" bestFit="1" customWidth="1"/>
    <col min="4" max="4" width="4.77734375" style="1" bestFit="1" customWidth="1"/>
    <col min="5" max="5" width="6.77734375" style="1" bestFit="1" customWidth="1"/>
    <col min="6" max="6" width="4.77734375" style="1" bestFit="1" customWidth="1"/>
    <col min="7" max="7" width="6.77734375" style="1" bestFit="1" customWidth="1"/>
    <col min="8" max="8" width="4.44140625" style="1" bestFit="1" customWidth="1"/>
    <col min="9" max="9" width="6.77734375" style="1" bestFit="1" customWidth="1"/>
    <col min="10" max="10" width="5.44140625" style="1" bestFit="1" customWidth="1"/>
    <col min="11" max="11" width="7.21875" style="1" bestFit="1" customWidth="1"/>
    <col min="12" max="12" width="4.77734375" style="1" bestFit="1" customWidth="1"/>
    <col min="13" max="13" width="6.77734375" style="1" bestFit="1" customWidth="1"/>
    <col min="14" max="14" width="5.44140625" style="10" bestFit="1" customWidth="1"/>
    <col min="15" max="15" width="6.77734375" style="1" bestFit="1" customWidth="1"/>
    <col min="16" max="16384" width="9" style="1"/>
  </cols>
  <sheetData>
    <row r="1" spans="1:20" ht="14.4" customHeight="1" x14ac:dyDescent="0.2">
      <c r="A1" s="486" t="s">
        <v>19</v>
      </c>
      <c r="B1" s="486"/>
      <c r="C1" s="486"/>
      <c r="D1" s="486"/>
      <c r="P1" s="1">
        <v>61751</v>
      </c>
      <c r="Q1" s="1">
        <v>4301</v>
      </c>
      <c r="R1" s="1">
        <v>643034</v>
      </c>
      <c r="S1" s="1">
        <v>6052</v>
      </c>
      <c r="T1" s="1">
        <v>142125</v>
      </c>
    </row>
    <row r="2" spans="1:20" ht="14.4" customHeight="1" x14ac:dyDescent="0.2">
      <c r="A2" s="487" t="s">
        <v>528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1">
        <v>51965</v>
      </c>
      <c r="Q2" s="1">
        <v>4054</v>
      </c>
      <c r="R2" s="1">
        <v>607333</v>
      </c>
      <c r="S2" s="1">
        <v>5535</v>
      </c>
      <c r="T2" s="1">
        <v>146073</v>
      </c>
    </row>
    <row r="3" spans="1:20" ht="14.4" customHeight="1" x14ac:dyDescent="0.2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1">
        <v>68512</v>
      </c>
      <c r="Q3" s="1">
        <v>3925</v>
      </c>
      <c r="R3" s="1">
        <v>589518</v>
      </c>
      <c r="S3" s="1">
        <v>5258</v>
      </c>
      <c r="T3" s="1">
        <v>131506</v>
      </c>
    </row>
    <row r="4" spans="1:20" ht="14.4" customHeight="1" x14ac:dyDescent="0.2">
      <c r="A4" s="478" t="s">
        <v>529</v>
      </c>
      <c r="B4" s="478"/>
      <c r="C4" s="478"/>
      <c r="D4" s="478"/>
      <c r="E4" s="478"/>
      <c r="F4" s="478"/>
      <c r="G4" s="478"/>
      <c r="P4" s="1">
        <v>70083</v>
      </c>
      <c r="Q4" s="1">
        <v>3846</v>
      </c>
      <c r="R4" s="1">
        <v>591592</v>
      </c>
      <c r="S4" s="1">
        <v>4081</v>
      </c>
      <c r="T4" s="1">
        <v>107958</v>
      </c>
    </row>
    <row r="5" spans="1:20" s="2" customFormat="1" ht="14.4" customHeight="1" x14ac:dyDescent="0.2">
      <c r="A5" s="482" t="s">
        <v>9</v>
      </c>
      <c r="B5" s="488" t="s">
        <v>12</v>
      </c>
      <c r="C5" s="488"/>
      <c r="D5" s="488" t="s">
        <v>13</v>
      </c>
      <c r="E5" s="488"/>
      <c r="F5" s="488" t="s">
        <v>14</v>
      </c>
      <c r="G5" s="488"/>
      <c r="H5" s="488" t="s">
        <v>530</v>
      </c>
      <c r="I5" s="488"/>
      <c r="J5" s="488" t="s">
        <v>531</v>
      </c>
      <c r="K5" s="488"/>
      <c r="P5" s="2">
        <v>64225</v>
      </c>
      <c r="Q5" s="2">
        <v>3678</v>
      </c>
      <c r="R5" s="2">
        <v>552852</v>
      </c>
      <c r="S5" s="2">
        <v>5280</v>
      </c>
      <c r="T5" s="2">
        <v>147741</v>
      </c>
    </row>
    <row r="6" spans="1:20" s="2" customFormat="1" ht="14.4" customHeight="1" x14ac:dyDescent="0.2">
      <c r="A6" s="485"/>
      <c r="B6" s="100" t="s">
        <v>532</v>
      </c>
      <c r="C6" s="101" t="s">
        <v>533</v>
      </c>
      <c r="D6" s="102" t="s">
        <v>532</v>
      </c>
      <c r="E6" s="101" t="s">
        <v>533</v>
      </c>
      <c r="F6" s="100" t="s">
        <v>532</v>
      </c>
      <c r="G6" s="103" t="s">
        <v>533</v>
      </c>
      <c r="H6" s="102" t="s">
        <v>532</v>
      </c>
      <c r="I6" s="101" t="s">
        <v>533</v>
      </c>
      <c r="J6" s="100" t="s">
        <v>532</v>
      </c>
      <c r="K6" s="103" t="s">
        <v>533</v>
      </c>
      <c r="P6" s="2">
        <v>66947</v>
      </c>
      <c r="Q6" s="2">
        <v>3533</v>
      </c>
      <c r="R6" s="2">
        <v>528824</v>
      </c>
      <c r="S6" s="2">
        <v>4704</v>
      </c>
      <c r="T6" s="2">
        <v>139032</v>
      </c>
    </row>
    <row r="7" spans="1:20" ht="14.4" customHeight="1" x14ac:dyDescent="0.2">
      <c r="A7" s="402" t="s">
        <v>534</v>
      </c>
      <c r="B7" s="3">
        <v>128</v>
      </c>
      <c r="C7" s="83">
        <v>781080</v>
      </c>
      <c r="D7" s="84">
        <v>4339</v>
      </c>
      <c r="E7" s="15">
        <v>750502</v>
      </c>
      <c r="F7" s="3">
        <v>5798</v>
      </c>
      <c r="G7" s="83">
        <v>174328</v>
      </c>
      <c r="H7" s="84">
        <v>316</v>
      </c>
      <c r="I7" s="15">
        <v>60255</v>
      </c>
      <c r="J7" s="84">
        <v>10581</v>
      </c>
      <c r="K7" s="83">
        <v>1766165</v>
      </c>
      <c r="P7" s="1">
        <v>48073</v>
      </c>
      <c r="Q7" s="1">
        <v>3535</v>
      </c>
      <c r="R7" s="1">
        <v>547549</v>
      </c>
      <c r="S7" s="1">
        <v>5419</v>
      </c>
      <c r="T7" s="1">
        <v>139529</v>
      </c>
    </row>
    <row r="8" spans="1:20" ht="14.4" customHeight="1" x14ac:dyDescent="0.2">
      <c r="A8" s="402" t="s">
        <v>535</v>
      </c>
      <c r="B8" s="3">
        <v>120</v>
      </c>
      <c r="C8" s="83">
        <v>692815</v>
      </c>
      <c r="D8" s="84">
        <v>3818</v>
      </c>
      <c r="E8" s="15">
        <v>590530</v>
      </c>
      <c r="F8" s="3">
        <v>5734</v>
      </c>
      <c r="G8" s="83">
        <v>192212</v>
      </c>
      <c r="H8" s="84">
        <v>120</v>
      </c>
      <c r="I8" s="15">
        <v>48067</v>
      </c>
      <c r="J8" s="84">
        <v>9792</v>
      </c>
      <c r="K8" s="83">
        <v>1523624</v>
      </c>
      <c r="P8" s="1">
        <v>54354</v>
      </c>
      <c r="Q8" s="1">
        <v>3465</v>
      </c>
      <c r="R8" s="1">
        <v>535552</v>
      </c>
      <c r="S8" s="1">
        <v>5449</v>
      </c>
      <c r="T8" s="1">
        <v>145745</v>
      </c>
    </row>
    <row r="9" spans="1:20" ht="14.4" customHeight="1" x14ac:dyDescent="0.2">
      <c r="A9" s="402" t="s">
        <v>536</v>
      </c>
      <c r="B9" s="3">
        <v>128</v>
      </c>
      <c r="C9" s="83">
        <v>715292</v>
      </c>
      <c r="D9" s="84">
        <v>3698</v>
      </c>
      <c r="E9" s="15">
        <v>619218</v>
      </c>
      <c r="F9" s="3">
        <v>5519</v>
      </c>
      <c r="G9" s="83">
        <v>177900</v>
      </c>
      <c r="H9" s="84">
        <v>102</v>
      </c>
      <c r="I9" s="15">
        <v>81446</v>
      </c>
      <c r="J9" s="84">
        <v>9447</v>
      </c>
      <c r="K9" s="83">
        <v>1593856</v>
      </c>
      <c r="P9" s="1">
        <v>46401</v>
      </c>
      <c r="Q9" s="1">
        <v>3229</v>
      </c>
      <c r="R9" s="1">
        <v>491771</v>
      </c>
      <c r="S9" s="1">
        <v>5083</v>
      </c>
      <c r="T9" s="1">
        <v>135242</v>
      </c>
    </row>
    <row r="10" spans="1:20" ht="14.4" customHeight="1" x14ac:dyDescent="0.2">
      <c r="A10" s="402" t="s">
        <v>537</v>
      </c>
      <c r="B10" s="3">
        <v>130</v>
      </c>
      <c r="C10" s="83">
        <v>591788</v>
      </c>
      <c r="D10" s="84">
        <v>3606</v>
      </c>
      <c r="E10" s="15">
        <v>586148</v>
      </c>
      <c r="F10" s="3">
        <v>4299</v>
      </c>
      <c r="G10" s="83">
        <v>145770</v>
      </c>
      <c r="H10" s="84">
        <v>139</v>
      </c>
      <c r="I10" s="15">
        <v>76984</v>
      </c>
      <c r="J10" s="84">
        <v>8174</v>
      </c>
      <c r="K10" s="83">
        <v>1400690</v>
      </c>
      <c r="P10" s="1">
        <v>35744</v>
      </c>
      <c r="Q10" s="1">
        <v>2616</v>
      </c>
      <c r="R10" s="1">
        <v>339727</v>
      </c>
      <c r="S10" s="1">
        <v>5408</v>
      </c>
      <c r="T10" s="1">
        <v>152957</v>
      </c>
    </row>
    <row r="11" spans="1:20" ht="14.4" customHeight="1" x14ac:dyDescent="0.2">
      <c r="A11" s="402" t="s">
        <v>538</v>
      </c>
      <c r="B11" s="3">
        <v>99</v>
      </c>
      <c r="C11" s="83">
        <v>444933</v>
      </c>
      <c r="D11" s="84">
        <v>3506</v>
      </c>
      <c r="E11" s="15">
        <v>558070</v>
      </c>
      <c r="F11" s="3">
        <v>5466</v>
      </c>
      <c r="G11" s="83">
        <v>180562</v>
      </c>
      <c r="H11" s="84">
        <v>86</v>
      </c>
      <c r="I11" s="15">
        <v>49105</v>
      </c>
      <c r="J11" s="84">
        <v>9157</v>
      </c>
      <c r="K11" s="83">
        <v>1232670</v>
      </c>
      <c r="P11" s="1">
        <v>31211</v>
      </c>
      <c r="Q11" s="1">
        <v>741</v>
      </c>
      <c r="R11" s="1">
        <v>126526</v>
      </c>
      <c r="S11" s="1">
        <v>3022</v>
      </c>
      <c r="T11" s="1">
        <v>104384</v>
      </c>
    </row>
    <row r="12" spans="1:20" ht="14.4" customHeight="1" x14ac:dyDescent="0.2">
      <c r="A12" s="402" t="s">
        <v>539</v>
      </c>
      <c r="B12" s="3">
        <v>128</v>
      </c>
      <c r="C12" s="207">
        <v>534717</v>
      </c>
      <c r="D12" s="208">
        <v>3354</v>
      </c>
      <c r="E12" s="209">
        <v>526042</v>
      </c>
      <c r="F12" s="210">
        <v>4886</v>
      </c>
      <c r="G12" s="207">
        <v>170085</v>
      </c>
      <c r="H12" s="208">
        <v>103</v>
      </c>
      <c r="I12" s="209">
        <v>80045</v>
      </c>
      <c r="J12" s="208">
        <v>8471</v>
      </c>
      <c r="K12" s="207">
        <v>1310889</v>
      </c>
    </row>
    <row r="13" spans="1:20" ht="14.4" customHeight="1" x14ac:dyDescent="0.2">
      <c r="A13" s="402" t="s">
        <v>540</v>
      </c>
      <c r="B13" s="3">
        <v>83</v>
      </c>
      <c r="C13" s="207">
        <v>377739</v>
      </c>
      <c r="D13" s="208">
        <v>3423</v>
      </c>
      <c r="E13" s="209">
        <v>553566</v>
      </c>
      <c r="F13" s="210">
        <v>5529</v>
      </c>
      <c r="G13" s="207">
        <v>158873</v>
      </c>
      <c r="H13" s="208">
        <v>84</v>
      </c>
      <c r="I13" s="209">
        <v>41100</v>
      </c>
      <c r="J13" s="208">
        <v>9119</v>
      </c>
      <c r="K13" s="207">
        <v>1131278</v>
      </c>
    </row>
    <row r="14" spans="1:20" ht="14.4" customHeight="1" x14ac:dyDescent="0.2">
      <c r="A14" s="403" t="s">
        <v>541</v>
      </c>
      <c r="B14" s="235">
        <v>35</v>
      </c>
      <c r="C14" s="236">
        <v>290492</v>
      </c>
      <c r="D14" s="237">
        <v>3318</v>
      </c>
      <c r="E14" s="238">
        <v>635807</v>
      </c>
      <c r="F14" s="235">
        <v>5619</v>
      </c>
      <c r="G14" s="236">
        <v>176097</v>
      </c>
      <c r="H14" s="237">
        <v>80</v>
      </c>
      <c r="I14" s="238">
        <v>49027</v>
      </c>
      <c r="J14" s="237">
        <v>9052</v>
      </c>
      <c r="K14" s="236">
        <v>1151423</v>
      </c>
    </row>
    <row r="15" spans="1:20" ht="14.4" customHeight="1" x14ac:dyDescent="0.2">
      <c r="A15" s="403" t="s">
        <v>542</v>
      </c>
      <c r="B15" s="235">
        <v>20</v>
      </c>
      <c r="C15" s="236">
        <v>159057</v>
      </c>
      <c r="D15" s="237">
        <v>3115</v>
      </c>
      <c r="E15" s="238">
        <v>593984</v>
      </c>
      <c r="F15" s="235">
        <v>5209</v>
      </c>
      <c r="G15" s="236">
        <v>159006</v>
      </c>
      <c r="H15" s="237">
        <v>74</v>
      </c>
      <c r="I15" s="238">
        <v>45315</v>
      </c>
      <c r="J15" s="237">
        <v>8418</v>
      </c>
      <c r="K15" s="236">
        <v>957362</v>
      </c>
    </row>
    <row r="16" spans="1:20" ht="14.4" customHeight="1" x14ac:dyDescent="0.2">
      <c r="A16" s="403" t="s">
        <v>543</v>
      </c>
      <c r="B16" s="3">
        <v>15</v>
      </c>
      <c r="C16" s="207">
        <v>165286</v>
      </c>
      <c r="D16" s="208">
        <v>2463</v>
      </c>
      <c r="E16" s="209">
        <v>332350</v>
      </c>
      <c r="F16" s="210">
        <v>5568</v>
      </c>
      <c r="G16" s="207">
        <v>182533</v>
      </c>
      <c r="H16" s="208">
        <v>61</v>
      </c>
      <c r="I16" s="209">
        <v>36378</v>
      </c>
      <c r="J16" s="208">
        <v>8107</v>
      </c>
      <c r="K16" s="207">
        <v>716547</v>
      </c>
    </row>
    <row r="17" spans="1:15" ht="14.4" customHeight="1" x14ac:dyDescent="0.2">
      <c r="A17" s="403" t="s">
        <v>544</v>
      </c>
      <c r="B17" s="3">
        <v>8</v>
      </c>
      <c r="C17" s="207">
        <v>47196</v>
      </c>
      <c r="D17" s="208">
        <v>625</v>
      </c>
      <c r="E17" s="209">
        <v>114374</v>
      </c>
      <c r="F17" s="210">
        <v>3105</v>
      </c>
      <c r="G17" s="207">
        <v>120207</v>
      </c>
      <c r="H17" s="208">
        <v>125</v>
      </c>
      <c r="I17" s="209">
        <v>91184</v>
      </c>
      <c r="J17" s="208">
        <v>3863</v>
      </c>
      <c r="K17" s="207">
        <v>372961</v>
      </c>
    </row>
    <row r="18" spans="1:15" ht="14.4" customHeight="1" x14ac:dyDescent="0.2">
      <c r="A18" s="478" t="s">
        <v>545</v>
      </c>
      <c r="B18" s="478"/>
      <c r="C18" s="478"/>
      <c r="D18" s="478"/>
      <c r="E18" s="478"/>
      <c r="F18" s="478"/>
      <c r="G18" s="478"/>
      <c r="H18" s="478"/>
    </row>
    <row r="19" spans="1:15" ht="14.4" customHeight="1" x14ac:dyDescent="0.2">
      <c r="A19" s="4"/>
      <c r="B19" s="479">
        <v>10000</v>
      </c>
      <c r="C19" s="480"/>
      <c r="D19" s="479">
        <v>10000</v>
      </c>
      <c r="E19" s="480"/>
      <c r="F19" s="479">
        <v>6000</v>
      </c>
      <c r="G19" s="480"/>
      <c r="H19" s="479">
        <v>3000</v>
      </c>
      <c r="I19" s="480"/>
      <c r="J19" s="479">
        <v>1000</v>
      </c>
      <c r="K19" s="480"/>
      <c r="L19" s="483">
        <v>500</v>
      </c>
      <c r="M19" s="484"/>
      <c r="N19" s="482" t="s">
        <v>17</v>
      </c>
      <c r="O19" s="482"/>
    </row>
    <row r="20" spans="1:15" ht="14.4" customHeight="1" x14ac:dyDescent="0.2">
      <c r="A20" s="9" t="s">
        <v>9</v>
      </c>
      <c r="B20" s="475" t="s">
        <v>1</v>
      </c>
      <c r="C20" s="476"/>
      <c r="D20" s="475" t="s">
        <v>2</v>
      </c>
      <c r="E20" s="476"/>
      <c r="F20" s="475" t="s">
        <v>2</v>
      </c>
      <c r="G20" s="476"/>
      <c r="H20" s="475" t="s">
        <v>2</v>
      </c>
      <c r="I20" s="476"/>
      <c r="J20" s="475" t="s">
        <v>2</v>
      </c>
      <c r="K20" s="476"/>
      <c r="L20" s="475" t="s">
        <v>2</v>
      </c>
      <c r="M20" s="476"/>
      <c r="N20" s="477" t="s">
        <v>546</v>
      </c>
      <c r="O20" s="477"/>
    </row>
    <row r="21" spans="1:15" ht="14.4" customHeight="1" x14ac:dyDescent="0.2">
      <c r="A21" s="9"/>
      <c r="B21" s="102" t="s">
        <v>532</v>
      </c>
      <c r="C21" s="101" t="s">
        <v>533</v>
      </c>
      <c r="D21" s="100" t="s">
        <v>532</v>
      </c>
      <c r="E21" s="101" t="s">
        <v>533</v>
      </c>
      <c r="F21" s="102" t="s">
        <v>532</v>
      </c>
      <c r="G21" s="101" t="s">
        <v>533</v>
      </c>
      <c r="H21" s="100" t="s">
        <v>532</v>
      </c>
      <c r="I21" s="103" t="s">
        <v>533</v>
      </c>
      <c r="J21" s="102" t="s">
        <v>532</v>
      </c>
      <c r="K21" s="101" t="s">
        <v>533</v>
      </c>
      <c r="L21" s="100" t="s">
        <v>532</v>
      </c>
      <c r="M21" s="103" t="s">
        <v>533</v>
      </c>
      <c r="N21" s="100" t="s">
        <v>532</v>
      </c>
      <c r="O21" s="101" t="s">
        <v>533</v>
      </c>
    </row>
    <row r="22" spans="1:15" ht="14.4" customHeight="1" x14ac:dyDescent="0.2">
      <c r="A22" s="402" t="s">
        <v>534</v>
      </c>
      <c r="B22" s="3">
        <v>27</v>
      </c>
      <c r="C22" s="83">
        <v>491293</v>
      </c>
      <c r="D22" s="84">
        <v>2</v>
      </c>
      <c r="E22" s="15">
        <v>14260</v>
      </c>
      <c r="F22" s="3">
        <v>77</v>
      </c>
      <c r="G22" s="83">
        <v>331518</v>
      </c>
      <c r="H22" s="84">
        <v>39</v>
      </c>
      <c r="I22" s="15">
        <v>82184</v>
      </c>
      <c r="J22" s="3">
        <v>83</v>
      </c>
      <c r="K22" s="83">
        <v>61751</v>
      </c>
      <c r="L22" s="84">
        <v>4301</v>
      </c>
      <c r="M22" s="15">
        <v>643034</v>
      </c>
      <c r="N22" s="84">
        <v>6052</v>
      </c>
      <c r="O22" s="83">
        <v>142125</v>
      </c>
    </row>
    <row r="23" spans="1:15" ht="14.4" customHeight="1" x14ac:dyDescent="0.2">
      <c r="A23" s="402" t="s">
        <v>535</v>
      </c>
      <c r="B23" s="3">
        <v>15</v>
      </c>
      <c r="C23" s="83">
        <v>254313</v>
      </c>
      <c r="D23" s="84">
        <v>6</v>
      </c>
      <c r="E23" s="15">
        <v>44806</v>
      </c>
      <c r="F23" s="3">
        <v>83</v>
      </c>
      <c r="G23" s="83">
        <v>361847</v>
      </c>
      <c r="H23" s="84">
        <v>29</v>
      </c>
      <c r="I23" s="15">
        <v>57287</v>
      </c>
      <c r="J23" s="3">
        <v>70</v>
      </c>
      <c r="K23" s="83">
        <v>51965</v>
      </c>
      <c r="L23" s="84">
        <v>4054</v>
      </c>
      <c r="M23" s="15">
        <v>607333</v>
      </c>
      <c r="N23" s="84">
        <v>5535</v>
      </c>
      <c r="O23" s="83">
        <v>146073</v>
      </c>
    </row>
    <row r="24" spans="1:15" ht="14.4" customHeight="1" x14ac:dyDescent="0.2">
      <c r="A24" s="402" t="s">
        <v>536</v>
      </c>
      <c r="B24" s="3">
        <v>18</v>
      </c>
      <c r="C24" s="83">
        <v>330886</v>
      </c>
      <c r="D24" s="84">
        <v>8</v>
      </c>
      <c r="E24" s="15">
        <v>58565</v>
      </c>
      <c r="F24" s="3">
        <v>65</v>
      </c>
      <c r="G24" s="83">
        <v>267482</v>
      </c>
      <c r="H24" s="84">
        <v>82</v>
      </c>
      <c r="I24" s="15">
        <v>147387</v>
      </c>
      <c r="J24" s="3">
        <v>91</v>
      </c>
      <c r="K24" s="83">
        <v>68512</v>
      </c>
      <c r="L24" s="84">
        <v>3925</v>
      </c>
      <c r="M24" s="15">
        <v>589518</v>
      </c>
      <c r="N24" s="84">
        <v>5258</v>
      </c>
      <c r="O24" s="83">
        <v>131506</v>
      </c>
    </row>
    <row r="25" spans="1:15" ht="14.4" customHeight="1" x14ac:dyDescent="0.2">
      <c r="A25" s="402" t="s">
        <v>547</v>
      </c>
      <c r="B25" s="3">
        <v>9</v>
      </c>
      <c r="C25" s="83">
        <v>155936</v>
      </c>
      <c r="D25" s="84">
        <v>5</v>
      </c>
      <c r="E25" s="15">
        <v>35230</v>
      </c>
      <c r="F25" s="3">
        <v>73</v>
      </c>
      <c r="G25" s="83">
        <v>300533</v>
      </c>
      <c r="H25" s="84">
        <v>68</v>
      </c>
      <c r="I25" s="15">
        <v>139358</v>
      </c>
      <c r="J25" s="3">
        <v>92</v>
      </c>
      <c r="K25" s="83">
        <v>70083</v>
      </c>
      <c r="L25" s="84">
        <v>3846</v>
      </c>
      <c r="M25" s="15">
        <v>591592</v>
      </c>
      <c r="N25" s="84">
        <v>4081</v>
      </c>
      <c r="O25" s="83">
        <v>107958</v>
      </c>
    </row>
    <row r="26" spans="1:15" s="10" customFormat="1" ht="14.4" customHeight="1" x14ac:dyDescent="0.2">
      <c r="A26" s="402" t="s">
        <v>548</v>
      </c>
      <c r="B26" s="3">
        <v>7</v>
      </c>
      <c r="C26" s="83">
        <v>122047</v>
      </c>
      <c r="D26" s="84">
        <v>2</v>
      </c>
      <c r="E26" s="15">
        <v>16087</v>
      </c>
      <c r="F26" s="3">
        <v>59</v>
      </c>
      <c r="G26" s="83">
        <v>233299</v>
      </c>
      <c r="H26" s="84">
        <v>45</v>
      </c>
      <c r="I26" s="15">
        <v>96419</v>
      </c>
      <c r="J26" s="210">
        <v>86</v>
      </c>
      <c r="K26" s="207">
        <v>64225</v>
      </c>
      <c r="L26" s="208">
        <v>3678</v>
      </c>
      <c r="M26" s="209">
        <v>552852</v>
      </c>
      <c r="N26" s="84">
        <v>5280</v>
      </c>
      <c r="O26" s="83">
        <v>147741</v>
      </c>
    </row>
    <row r="27" spans="1:15" s="10" customFormat="1" ht="14.4" customHeight="1" x14ac:dyDescent="0.2">
      <c r="A27" s="402" t="s">
        <v>549</v>
      </c>
      <c r="B27" s="3">
        <v>5</v>
      </c>
      <c r="C27" s="83">
        <v>89525</v>
      </c>
      <c r="D27" s="84">
        <v>8</v>
      </c>
      <c r="E27" s="15">
        <v>55369</v>
      </c>
      <c r="F27" s="3">
        <v>78</v>
      </c>
      <c r="G27" s="83">
        <v>312325</v>
      </c>
      <c r="H27" s="84">
        <v>54</v>
      </c>
      <c r="I27" s="15">
        <v>118867</v>
      </c>
      <c r="J27" s="210">
        <v>89</v>
      </c>
      <c r="K27" s="207">
        <v>66947</v>
      </c>
      <c r="L27" s="208">
        <v>3533</v>
      </c>
      <c r="M27" s="209">
        <v>528824</v>
      </c>
      <c r="N27" s="84">
        <v>4704</v>
      </c>
      <c r="O27" s="83">
        <v>139032</v>
      </c>
    </row>
    <row r="28" spans="1:15" s="10" customFormat="1" ht="14.4" customHeight="1" x14ac:dyDescent="0.2">
      <c r="A28" s="402" t="s">
        <v>550</v>
      </c>
      <c r="B28" s="3">
        <v>6</v>
      </c>
      <c r="C28" s="83">
        <v>114695</v>
      </c>
      <c r="D28" s="84">
        <v>3</v>
      </c>
      <c r="E28" s="15">
        <v>20161</v>
      </c>
      <c r="F28" s="3">
        <v>47</v>
      </c>
      <c r="G28" s="83">
        <v>182367</v>
      </c>
      <c r="H28" s="84">
        <v>44</v>
      </c>
      <c r="I28" s="15">
        <v>78904</v>
      </c>
      <c r="J28" s="210">
        <v>65</v>
      </c>
      <c r="K28" s="207">
        <v>48073</v>
      </c>
      <c r="L28" s="208">
        <v>3535</v>
      </c>
      <c r="M28" s="209">
        <v>547549</v>
      </c>
      <c r="N28" s="84">
        <v>5419</v>
      </c>
      <c r="O28" s="83">
        <v>139529</v>
      </c>
    </row>
    <row r="29" spans="1:15" ht="14.4" customHeight="1" x14ac:dyDescent="0.2">
      <c r="A29" s="403" t="s">
        <v>551</v>
      </c>
      <c r="B29" s="235">
        <v>11</v>
      </c>
      <c r="C29" s="236">
        <v>303040</v>
      </c>
      <c r="D29" s="237">
        <v>1</v>
      </c>
      <c r="E29" s="238">
        <v>6178</v>
      </c>
      <c r="F29" s="235">
        <v>12</v>
      </c>
      <c r="G29" s="236">
        <v>51995</v>
      </c>
      <c r="H29" s="237">
        <v>34</v>
      </c>
      <c r="I29" s="238">
        <v>54559</v>
      </c>
      <c r="J29" s="235">
        <v>80</v>
      </c>
      <c r="K29" s="236">
        <v>54354</v>
      </c>
      <c r="L29" s="237">
        <v>3465</v>
      </c>
      <c r="M29" s="238">
        <v>535552</v>
      </c>
      <c r="N29" s="237">
        <v>5449</v>
      </c>
      <c r="O29" s="236">
        <v>145745</v>
      </c>
    </row>
    <row r="30" spans="1:15" ht="14.4" customHeight="1" x14ac:dyDescent="0.2">
      <c r="A30" s="403" t="s">
        <v>552</v>
      </c>
      <c r="B30" s="235">
        <v>8</v>
      </c>
      <c r="C30" s="236">
        <v>212782</v>
      </c>
      <c r="D30" s="237"/>
      <c r="E30" s="238"/>
      <c r="F30" s="235">
        <v>14</v>
      </c>
      <c r="G30" s="236">
        <v>52140</v>
      </c>
      <c r="H30" s="237">
        <v>17</v>
      </c>
      <c r="I30" s="238">
        <v>19026</v>
      </c>
      <c r="J30" s="235">
        <v>67</v>
      </c>
      <c r="K30" s="236">
        <v>46401</v>
      </c>
      <c r="L30" s="237">
        <v>3229</v>
      </c>
      <c r="M30" s="238">
        <v>491771</v>
      </c>
      <c r="N30" s="237">
        <v>5083</v>
      </c>
      <c r="O30" s="236">
        <v>135242</v>
      </c>
    </row>
    <row r="31" spans="1:15" ht="14.4" customHeight="1" x14ac:dyDescent="0.2">
      <c r="A31" s="403" t="s">
        <v>553</v>
      </c>
      <c r="B31" s="235">
        <v>5</v>
      </c>
      <c r="C31" s="236">
        <v>130590</v>
      </c>
      <c r="D31" s="237">
        <v>1</v>
      </c>
      <c r="E31" s="238">
        <v>6199</v>
      </c>
      <c r="F31" s="235">
        <v>7</v>
      </c>
      <c r="G31" s="236">
        <v>29701</v>
      </c>
      <c r="H31" s="237">
        <v>19</v>
      </c>
      <c r="I31" s="238">
        <v>21629</v>
      </c>
      <c r="J31" s="235">
        <v>51</v>
      </c>
      <c r="K31" s="236">
        <v>35744</v>
      </c>
      <c r="L31" s="237">
        <v>2616</v>
      </c>
      <c r="M31" s="238">
        <v>339727</v>
      </c>
      <c r="N31" s="237">
        <v>5408</v>
      </c>
      <c r="O31" s="236">
        <v>152957</v>
      </c>
    </row>
    <row r="32" spans="1:15" ht="14.4" customHeight="1" x14ac:dyDescent="0.2">
      <c r="A32" s="403" t="s">
        <v>554</v>
      </c>
      <c r="B32" s="235">
        <v>2</v>
      </c>
      <c r="C32" s="236">
        <v>34503</v>
      </c>
      <c r="D32" s="237"/>
      <c r="E32" s="238"/>
      <c r="F32" s="235">
        <v>4</v>
      </c>
      <c r="G32" s="236">
        <v>15307</v>
      </c>
      <c r="H32" s="237">
        <v>50</v>
      </c>
      <c r="I32" s="238">
        <v>61030</v>
      </c>
      <c r="J32" s="235">
        <v>44</v>
      </c>
      <c r="K32" s="236">
        <v>31211</v>
      </c>
      <c r="L32" s="237">
        <v>741</v>
      </c>
      <c r="M32" s="238">
        <v>126526</v>
      </c>
      <c r="N32" s="237">
        <v>3022</v>
      </c>
      <c r="O32" s="236">
        <v>104384</v>
      </c>
    </row>
    <row r="33" spans="1:15" s="58" customFormat="1" ht="14.4" customHeight="1" x14ac:dyDescent="0.2">
      <c r="A33" s="474" t="s">
        <v>253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</row>
    <row r="34" spans="1:15" s="58" customFormat="1" ht="14.4" customHeight="1" x14ac:dyDescent="0.2">
      <c r="A34" s="474"/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</row>
    <row r="35" spans="1:15" s="6" customFormat="1" ht="14.4" customHeight="1" x14ac:dyDescent="0.2"/>
    <row r="36" spans="1:15" s="6" customFormat="1" ht="14.4" customHeight="1" x14ac:dyDescent="0.2"/>
    <row r="37" spans="1:15" s="6" customFormat="1" ht="14.4" customHeight="1" x14ac:dyDescent="0.2"/>
    <row r="38" spans="1:15" s="6" customFormat="1" ht="14.4" customHeight="1" x14ac:dyDescent="0.2"/>
    <row r="39" spans="1:15" s="6" customFormat="1" ht="14.4" customHeight="1" x14ac:dyDescent="0.2">
      <c r="B39" s="455"/>
      <c r="C39" s="455"/>
    </row>
    <row r="40" spans="1:15" s="6" customFormat="1" ht="14.4" customHeight="1" x14ac:dyDescent="0.2"/>
    <row r="41" spans="1:15" s="6" customFormat="1" ht="14.4" customHeight="1" x14ac:dyDescent="0.2"/>
    <row r="42" spans="1:15" s="6" customFormat="1" ht="14.4" customHeight="1" x14ac:dyDescent="0.2"/>
    <row r="43" spans="1:15" s="6" customFormat="1" ht="14.4" customHeight="1" x14ac:dyDescent="0.2"/>
    <row r="44" spans="1:15" s="6" customFormat="1" ht="14.4" customHeight="1" x14ac:dyDescent="0.2"/>
    <row r="45" spans="1:15" s="6" customFormat="1" ht="14.4" customHeight="1" x14ac:dyDescent="0.2"/>
    <row r="46" spans="1:15" s="6" customFormat="1" ht="14.4" customHeight="1" x14ac:dyDescent="0.2"/>
    <row r="47" spans="1:15" s="6" customFormat="1" ht="14.4" customHeight="1" x14ac:dyDescent="0.2"/>
    <row r="48" spans="1:15" s="6" customFormat="1" ht="14.4" customHeight="1" x14ac:dyDescent="0.2"/>
    <row r="49" spans="14:14" s="6" customFormat="1" ht="14.4" customHeight="1" x14ac:dyDescent="0.2"/>
    <row r="50" spans="14:14" s="6" customFormat="1" ht="14.4" customHeight="1" x14ac:dyDescent="0.2"/>
    <row r="51" spans="14:14" s="6" customFormat="1" ht="14.4" customHeight="1" x14ac:dyDescent="0.2"/>
    <row r="52" spans="14:14" s="6" customFormat="1" ht="14.4" customHeight="1" x14ac:dyDescent="0.2"/>
    <row r="53" spans="14:14" s="6" customFormat="1" ht="14.4" customHeight="1" x14ac:dyDescent="0.2"/>
    <row r="54" spans="14:14" s="6" customFormat="1" ht="14.4" customHeight="1" x14ac:dyDescent="0.2"/>
    <row r="55" spans="14:14" s="6" customFormat="1" ht="14.4" customHeight="1" x14ac:dyDescent="0.2"/>
    <row r="56" spans="14:14" s="6" customFormat="1" ht="14.4" customHeight="1" x14ac:dyDescent="0.2"/>
    <row r="57" spans="14:14" ht="14.4" customHeight="1" x14ac:dyDescent="0.2">
      <c r="N57" s="1"/>
    </row>
    <row r="58" spans="14:14" ht="14.4" customHeight="1" x14ac:dyDescent="0.2">
      <c r="N58" s="1"/>
    </row>
    <row r="59" spans="14:14" ht="15" customHeight="1" x14ac:dyDescent="0.2">
      <c r="N59" s="1"/>
    </row>
    <row r="60" spans="14:14" ht="15" customHeight="1" x14ac:dyDescent="0.2">
      <c r="N60" s="1"/>
    </row>
  </sheetData>
  <mergeCells count="25">
    <mergeCell ref="A1:D1"/>
    <mergeCell ref="A18:H18"/>
    <mergeCell ref="B20:C20"/>
    <mergeCell ref="D20:E20"/>
    <mergeCell ref="F20:G20"/>
    <mergeCell ref="H20:I20"/>
    <mergeCell ref="F19:G19"/>
    <mergeCell ref="A5:A6"/>
    <mergeCell ref="A2:O3"/>
    <mergeCell ref="N20:O20"/>
    <mergeCell ref="N19:O19"/>
    <mergeCell ref="J20:K20"/>
    <mergeCell ref="J19:K19"/>
    <mergeCell ref="L20:M20"/>
    <mergeCell ref="L19:M19"/>
    <mergeCell ref="A33:O34"/>
    <mergeCell ref="A4:G4"/>
    <mergeCell ref="B5:C5"/>
    <mergeCell ref="D5:E5"/>
    <mergeCell ref="F5:G5"/>
    <mergeCell ref="H5:I5"/>
    <mergeCell ref="J5:K5"/>
    <mergeCell ref="B19:C19"/>
    <mergeCell ref="D19:E19"/>
    <mergeCell ref="H19:I19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blackAndWhite="1" r:id="rId1"/>
  <headerFooter alignWithMargins="0">
    <oddFooter>&amp;C-10-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showZeros="0" view="pageBreakPreview" topLeftCell="E37" zoomScaleNormal="100" workbookViewId="0">
      <selection activeCell="L37" sqref="L1:AB1048576"/>
    </sheetView>
  </sheetViews>
  <sheetFormatPr defaultColWidth="9" defaultRowHeight="14.1" customHeight="1" x14ac:dyDescent="0.2"/>
  <cols>
    <col min="1" max="1" width="4" style="58" bestFit="1" customWidth="1"/>
    <col min="2" max="11" width="8.6640625" style="58" customWidth="1"/>
    <col min="12" max="16384" width="9" style="58"/>
  </cols>
  <sheetData>
    <row r="1" spans="1:8" ht="12.9" customHeight="1" x14ac:dyDescent="0.2">
      <c r="A1" s="498" t="s">
        <v>312</v>
      </c>
      <c r="B1" s="498"/>
      <c r="C1" s="498"/>
      <c r="D1" s="498"/>
      <c r="E1" s="28"/>
      <c r="F1" s="28"/>
      <c r="G1" s="494" t="s">
        <v>26</v>
      </c>
      <c r="H1" s="494"/>
    </row>
    <row r="2" spans="1:8" ht="12.9" customHeight="1" x14ac:dyDescent="0.2">
      <c r="A2" s="53"/>
      <c r="B2" s="495" t="s">
        <v>27</v>
      </c>
      <c r="C2" s="496"/>
      <c r="D2" s="497"/>
      <c r="E2" s="495" t="s">
        <v>28</v>
      </c>
      <c r="F2" s="496"/>
      <c r="G2" s="497"/>
      <c r="H2" s="174" t="s">
        <v>3</v>
      </c>
    </row>
    <row r="3" spans="1:8" ht="12.9" customHeight="1" x14ac:dyDescent="0.2">
      <c r="A3" s="56"/>
      <c r="B3" s="180" t="s">
        <v>29</v>
      </c>
      <c r="C3" s="180" t="s">
        <v>30</v>
      </c>
      <c r="D3" s="175" t="s">
        <v>31</v>
      </c>
      <c r="E3" s="180" t="s">
        <v>32</v>
      </c>
      <c r="F3" s="180" t="s">
        <v>33</v>
      </c>
      <c r="G3" s="175" t="s">
        <v>31</v>
      </c>
      <c r="H3" s="175"/>
    </row>
    <row r="4" spans="1:8" ht="12.9" customHeight="1" x14ac:dyDescent="0.2">
      <c r="A4" s="400" t="s">
        <v>555</v>
      </c>
      <c r="B4" s="91">
        <v>2780</v>
      </c>
      <c r="C4" s="91">
        <v>629782</v>
      </c>
      <c r="D4" s="91">
        <v>632562</v>
      </c>
      <c r="E4" s="91">
        <v>600460</v>
      </c>
      <c r="F4" s="91">
        <v>263824</v>
      </c>
      <c r="G4" s="91">
        <v>864284</v>
      </c>
      <c r="H4" s="56">
        <v>1496846</v>
      </c>
    </row>
    <row r="5" spans="1:8" ht="12.9" customHeight="1" x14ac:dyDescent="0.2">
      <c r="A5" s="400" t="s">
        <v>556</v>
      </c>
      <c r="B5" s="93">
        <v>6085</v>
      </c>
      <c r="C5" s="93">
        <v>650823</v>
      </c>
      <c r="D5" s="93">
        <v>656908</v>
      </c>
      <c r="E5" s="93">
        <v>698710</v>
      </c>
      <c r="F5" s="93">
        <v>252733</v>
      </c>
      <c r="G5" s="93">
        <v>951443</v>
      </c>
      <c r="H5" s="95">
        <v>1608351</v>
      </c>
    </row>
    <row r="6" spans="1:8" ht="12.9" customHeight="1" x14ac:dyDescent="0.2">
      <c r="A6" s="400" t="s">
        <v>557</v>
      </c>
      <c r="B6" s="93">
        <v>15420</v>
      </c>
      <c r="C6" s="93">
        <v>893760</v>
      </c>
      <c r="D6" s="93">
        <v>909180</v>
      </c>
      <c r="E6" s="93">
        <v>902605</v>
      </c>
      <c r="F6" s="93">
        <v>296305</v>
      </c>
      <c r="G6" s="93">
        <v>1198910</v>
      </c>
      <c r="H6" s="95">
        <v>2108090</v>
      </c>
    </row>
    <row r="7" spans="1:8" ht="12.9" customHeight="1" x14ac:dyDescent="0.2">
      <c r="A7" s="400" t="s">
        <v>558</v>
      </c>
      <c r="B7" s="93">
        <v>52677</v>
      </c>
      <c r="C7" s="93">
        <v>919840</v>
      </c>
      <c r="D7" s="93">
        <v>972517</v>
      </c>
      <c r="E7" s="93">
        <v>1035032</v>
      </c>
      <c r="F7" s="93">
        <v>314971</v>
      </c>
      <c r="G7" s="93">
        <v>1350003</v>
      </c>
      <c r="H7" s="95">
        <v>2322520</v>
      </c>
    </row>
    <row r="8" spans="1:8" ht="12.9" customHeight="1" x14ac:dyDescent="0.2">
      <c r="A8" s="400" t="s">
        <v>559</v>
      </c>
      <c r="B8" s="93">
        <v>58596</v>
      </c>
      <c r="C8" s="93">
        <v>929636</v>
      </c>
      <c r="D8" s="93">
        <v>988232</v>
      </c>
      <c r="E8" s="93">
        <v>1223379</v>
      </c>
      <c r="F8" s="93">
        <v>316155</v>
      </c>
      <c r="G8" s="93">
        <v>1539534</v>
      </c>
      <c r="H8" s="95">
        <v>2527766</v>
      </c>
    </row>
    <row r="9" spans="1:8" ht="12.9" customHeight="1" x14ac:dyDescent="0.2">
      <c r="A9" s="400" t="s">
        <v>560</v>
      </c>
      <c r="B9" s="93">
        <v>71431</v>
      </c>
      <c r="C9" s="93">
        <v>1002989</v>
      </c>
      <c r="D9" s="93">
        <v>1074420</v>
      </c>
      <c r="E9" s="93">
        <v>1395039</v>
      </c>
      <c r="F9" s="93">
        <v>283974</v>
      </c>
      <c r="G9" s="93">
        <v>1679013</v>
      </c>
      <c r="H9" s="95">
        <v>2753433</v>
      </c>
    </row>
    <row r="10" spans="1:8" ht="12.9" customHeight="1" x14ac:dyDescent="0.2">
      <c r="A10" s="400" t="s">
        <v>561</v>
      </c>
      <c r="B10" s="93">
        <v>27825</v>
      </c>
      <c r="C10" s="93">
        <v>888111</v>
      </c>
      <c r="D10" s="93">
        <v>915936</v>
      </c>
      <c r="E10" s="93">
        <v>1177117</v>
      </c>
      <c r="F10" s="93">
        <v>288077</v>
      </c>
      <c r="G10" s="93">
        <v>1465194</v>
      </c>
      <c r="H10" s="95">
        <v>2381130</v>
      </c>
    </row>
    <row r="11" spans="1:8" ht="12.9" customHeight="1" x14ac:dyDescent="0.2">
      <c r="A11" s="400" t="s">
        <v>562</v>
      </c>
      <c r="B11" s="93">
        <v>28806</v>
      </c>
      <c r="C11" s="93">
        <v>976988</v>
      </c>
      <c r="D11" s="93">
        <v>1005794</v>
      </c>
      <c r="E11" s="93">
        <v>1055825</v>
      </c>
      <c r="F11" s="93">
        <v>364747</v>
      </c>
      <c r="G11" s="93">
        <v>1420572</v>
      </c>
      <c r="H11" s="95">
        <v>2426366</v>
      </c>
    </row>
    <row r="12" spans="1:8" ht="12.9" customHeight="1" x14ac:dyDescent="0.2">
      <c r="A12" s="400" t="s">
        <v>563</v>
      </c>
      <c r="B12" s="93">
        <v>54853</v>
      </c>
      <c r="C12" s="93">
        <v>832211</v>
      </c>
      <c r="D12" s="93">
        <v>887064</v>
      </c>
      <c r="E12" s="93">
        <v>802734</v>
      </c>
      <c r="F12" s="93">
        <v>385930</v>
      </c>
      <c r="G12" s="93">
        <v>1188664</v>
      </c>
      <c r="H12" s="95">
        <v>2075728</v>
      </c>
    </row>
    <row r="13" spans="1:8" ht="12.9" customHeight="1" x14ac:dyDescent="0.2">
      <c r="A13" s="400" t="s">
        <v>564</v>
      </c>
      <c r="B13" s="93">
        <v>27950</v>
      </c>
      <c r="C13" s="93">
        <v>871831</v>
      </c>
      <c r="D13" s="93">
        <v>899781</v>
      </c>
      <c r="E13" s="93">
        <v>665559</v>
      </c>
      <c r="F13" s="93">
        <v>315980</v>
      </c>
      <c r="G13" s="93">
        <v>981539</v>
      </c>
      <c r="H13" s="95">
        <v>1881320</v>
      </c>
    </row>
    <row r="14" spans="1:8" ht="12.9" customHeight="1" x14ac:dyDescent="0.2">
      <c r="A14" s="400" t="s">
        <v>565</v>
      </c>
      <c r="B14" s="93">
        <v>14200</v>
      </c>
      <c r="C14" s="93">
        <v>718132</v>
      </c>
      <c r="D14" s="93">
        <v>732332</v>
      </c>
      <c r="E14" s="93">
        <v>576310</v>
      </c>
      <c r="F14" s="93">
        <v>335406</v>
      </c>
      <c r="G14" s="93">
        <v>911716</v>
      </c>
      <c r="H14" s="95">
        <v>1644048</v>
      </c>
    </row>
    <row r="15" spans="1:8" ht="12.9" customHeight="1" x14ac:dyDescent="0.2">
      <c r="A15" s="400" t="s">
        <v>566</v>
      </c>
      <c r="B15" s="93">
        <v>10450</v>
      </c>
      <c r="C15" s="93">
        <v>722098</v>
      </c>
      <c r="D15" s="93">
        <v>732548</v>
      </c>
      <c r="E15" s="93">
        <v>457200</v>
      </c>
      <c r="F15" s="93">
        <v>346502</v>
      </c>
      <c r="G15" s="93">
        <v>803702</v>
      </c>
      <c r="H15" s="95">
        <v>1536250</v>
      </c>
    </row>
    <row r="16" spans="1:8" ht="12.9" customHeight="1" x14ac:dyDescent="0.2">
      <c r="A16" s="400" t="s">
        <v>567</v>
      </c>
      <c r="B16" s="93">
        <v>500</v>
      </c>
      <c r="C16" s="93">
        <v>688956</v>
      </c>
      <c r="D16" s="93">
        <v>689456</v>
      </c>
      <c r="E16" s="93">
        <v>367321</v>
      </c>
      <c r="F16" s="93">
        <v>356900</v>
      </c>
      <c r="G16" s="93">
        <v>724221</v>
      </c>
      <c r="H16" s="95">
        <v>1413677</v>
      </c>
    </row>
    <row r="17" spans="1:8" ht="12.9" customHeight="1" x14ac:dyDescent="0.2">
      <c r="A17" s="400" t="s">
        <v>568</v>
      </c>
      <c r="B17" s="93">
        <v>7800</v>
      </c>
      <c r="C17" s="93">
        <v>636080</v>
      </c>
      <c r="D17" s="93">
        <v>643880</v>
      </c>
      <c r="E17" s="93">
        <v>310045</v>
      </c>
      <c r="F17" s="93">
        <v>302971</v>
      </c>
      <c r="G17" s="93">
        <v>613016</v>
      </c>
      <c r="H17" s="95">
        <v>1256896</v>
      </c>
    </row>
    <row r="18" spans="1:8" ht="12.9" customHeight="1" x14ac:dyDescent="0.2">
      <c r="A18" s="400" t="s">
        <v>569</v>
      </c>
      <c r="B18" s="93">
        <v>1400</v>
      </c>
      <c r="C18" s="93">
        <v>651860</v>
      </c>
      <c r="D18" s="93">
        <v>653260</v>
      </c>
      <c r="E18" s="93">
        <v>331668</v>
      </c>
      <c r="F18" s="93">
        <v>288900</v>
      </c>
      <c r="G18" s="93">
        <v>620568</v>
      </c>
      <c r="H18" s="95">
        <v>1273828</v>
      </c>
    </row>
    <row r="19" spans="1:8" ht="12.9" customHeight="1" x14ac:dyDescent="0.2">
      <c r="A19" s="400" t="s">
        <v>570</v>
      </c>
      <c r="B19" s="93">
        <v>0</v>
      </c>
      <c r="C19" s="93">
        <v>600774</v>
      </c>
      <c r="D19" s="93">
        <v>600774</v>
      </c>
      <c r="E19" s="93">
        <v>241716</v>
      </c>
      <c r="F19" s="93">
        <v>251479</v>
      </c>
      <c r="G19" s="93">
        <v>493195</v>
      </c>
      <c r="H19" s="95">
        <v>1093969</v>
      </c>
    </row>
    <row r="20" spans="1:8" ht="12.9" customHeight="1" x14ac:dyDescent="0.2">
      <c r="A20" s="400" t="s">
        <v>571</v>
      </c>
      <c r="B20" s="93">
        <v>0</v>
      </c>
      <c r="C20" s="93">
        <v>624276</v>
      </c>
      <c r="D20" s="93">
        <v>624276</v>
      </c>
      <c r="E20" s="93">
        <v>252301</v>
      </c>
      <c r="F20" s="93">
        <v>214323</v>
      </c>
      <c r="G20" s="93">
        <v>466624</v>
      </c>
      <c r="H20" s="95">
        <v>1090900</v>
      </c>
    </row>
    <row r="21" spans="1:8" ht="12.9" customHeight="1" x14ac:dyDescent="0.2">
      <c r="A21" s="400" t="s">
        <v>572</v>
      </c>
      <c r="B21" s="93">
        <v>0</v>
      </c>
      <c r="C21" s="93">
        <v>587406</v>
      </c>
      <c r="D21" s="93">
        <v>587406</v>
      </c>
      <c r="E21" s="93">
        <v>227829</v>
      </c>
      <c r="F21" s="93">
        <v>227469</v>
      </c>
      <c r="G21" s="93">
        <v>455298</v>
      </c>
      <c r="H21" s="95">
        <v>1042704</v>
      </c>
    </row>
    <row r="22" spans="1:8" ht="12.9" customHeight="1" x14ac:dyDescent="0.2">
      <c r="A22" s="400" t="s">
        <v>573</v>
      </c>
      <c r="B22" s="93">
        <v>970</v>
      </c>
      <c r="C22" s="93">
        <v>608553</v>
      </c>
      <c r="D22" s="93">
        <v>609523</v>
      </c>
      <c r="E22" s="93">
        <v>194658</v>
      </c>
      <c r="F22" s="93">
        <v>234286</v>
      </c>
      <c r="G22" s="93">
        <v>428944</v>
      </c>
      <c r="H22" s="95">
        <v>1038467</v>
      </c>
    </row>
    <row r="23" spans="1:8" ht="12.9" customHeight="1" x14ac:dyDescent="0.2">
      <c r="A23" s="400" t="s">
        <v>574</v>
      </c>
      <c r="B23" s="93">
        <v>5945</v>
      </c>
      <c r="C23" s="93">
        <v>697625</v>
      </c>
      <c r="D23" s="93">
        <v>703570</v>
      </c>
      <c r="E23" s="93">
        <v>218750</v>
      </c>
      <c r="F23" s="93">
        <v>179589</v>
      </c>
      <c r="G23" s="93">
        <v>398339</v>
      </c>
      <c r="H23" s="95">
        <v>1101909</v>
      </c>
    </row>
    <row r="24" spans="1:8" ht="12.9" customHeight="1" x14ac:dyDescent="0.2">
      <c r="A24" s="400" t="s">
        <v>575</v>
      </c>
      <c r="B24" s="93">
        <v>1959</v>
      </c>
      <c r="C24" s="93">
        <v>703635</v>
      </c>
      <c r="D24" s="93">
        <v>705594</v>
      </c>
      <c r="E24" s="93">
        <v>207338</v>
      </c>
      <c r="F24" s="93">
        <v>181725</v>
      </c>
      <c r="G24" s="93">
        <v>389063</v>
      </c>
      <c r="H24" s="95">
        <v>1094657</v>
      </c>
    </row>
    <row r="25" spans="1:8" ht="12.9" customHeight="1" x14ac:dyDescent="0.2">
      <c r="A25" s="400" t="s">
        <v>576</v>
      </c>
      <c r="B25" s="93">
        <v>2108</v>
      </c>
      <c r="C25" s="93">
        <v>632393</v>
      </c>
      <c r="D25" s="93">
        <v>634501</v>
      </c>
      <c r="E25" s="93">
        <v>188927</v>
      </c>
      <c r="F25" s="93">
        <v>157338</v>
      </c>
      <c r="G25" s="93">
        <v>346265</v>
      </c>
      <c r="H25" s="95">
        <v>980766</v>
      </c>
    </row>
    <row r="26" spans="1:8" ht="12.9" customHeight="1" x14ac:dyDescent="0.2">
      <c r="A26" s="400" t="s">
        <v>577</v>
      </c>
      <c r="B26" s="93">
        <v>5945</v>
      </c>
      <c r="C26" s="93">
        <v>511062</v>
      </c>
      <c r="D26" s="93">
        <v>517007</v>
      </c>
      <c r="E26" s="93">
        <v>141518</v>
      </c>
      <c r="F26" s="93">
        <v>135453</v>
      </c>
      <c r="G26" s="93">
        <v>276971</v>
      </c>
      <c r="H26" s="95">
        <v>793978</v>
      </c>
    </row>
    <row r="27" spans="1:8" ht="12.9" customHeight="1" x14ac:dyDescent="0.2">
      <c r="A27" s="400" t="s">
        <v>578</v>
      </c>
      <c r="B27" s="93">
        <v>0</v>
      </c>
      <c r="C27" s="93">
        <v>517771</v>
      </c>
      <c r="D27" s="93">
        <v>517771</v>
      </c>
      <c r="E27" s="93">
        <v>97722</v>
      </c>
      <c r="F27" s="93">
        <v>144741</v>
      </c>
      <c r="G27" s="93">
        <v>242463</v>
      </c>
      <c r="H27" s="95">
        <v>760234</v>
      </c>
    </row>
    <row r="28" spans="1:8" ht="12.9" customHeight="1" x14ac:dyDescent="0.2">
      <c r="A28" s="400" t="s">
        <v>579</v>
      </c>
      <c r="B28" s="93">
        <v>0</v>
      </c>
      <c r="C28" s="93">
        <v>437873</v>
      </c>
      <c r="D28" s="93">
        <v>437873</v>
      </c>
      <c r="E28" s="93">
        <v>78321</v>
      </c>
      <c r="F28" s="93">
        <v>153522</v>
      </c>
      <c r="G28" s="93">
        <v>231843</v>
      </c>
      <c r="H28" s="95">
        <v>669716</v>
      </c>
    </row>
    <row r="29" spans="1:8" ht="12.9" customHeight="1" x14ac:dyDescent="0.2">
      <c r="A29" s="400" t="s">
        <v>580</v>
      </c>
      <c r="B29" s="93">
        <v>15000</v>
      </c>
      <c r="C29" s="93">
        <v>412681</v>
      </c>
      <c r="D29" s="93">
        <v>427681</v>
      </c>
      <c r="E29" s="93">
        <v>57423</v>
      </c>
      <c r="F29" s="93">
        <v>137788</v>
      </c>
      <c r="G29" s="93">
        <v>195211</v>
      </c>
      <c r="H29" s="95">
        <v>622892</v>
      </c>
    </row>
    <row r="30" spans="1:8" ht="12.9" customHeight="1" x14ac:dyDescent="0.2">
      <c r="A30" s="400" t="s">
        <v>581</v>
      </c>
      <c r="B30" s="93">
        <v>0</v>
      </c>
      <c r="C30" s="93">
        <v>381644</v>
      </c>
      <c r="D30" s="93">
        <v>381644</v>
      </c>
      <c r="E30" s="93">
        <v>53326</v>
      </c>
      <c r="F30" s="93">
        <v>151536</v>
      </c>
      <c r="G30" s="93">
        <v>204862</v>
      </c>
      <c r="H30" s="95">
        <v>586506</v>
      </c>
    </row>
    <row r="31" spans="1:8" ht="12.9" customHeight="1" x14ac:dyDescent="0.2">
      <c r="A31" s="400" t="s">
        <v>582</v>
      </c>
      <c r="B31" s="93">
        <v>9000</v>
      </c>
      <c r="C31" s="93">
        <v>398229</v>
      </c>
      <c r="D31" s="93">
        <v>407229</v>
      </c>
      <c r="E31" s="93">
        <v>82808</v>
      </c>
      <c r="F31" s="93">
        <v>162860</v>
      </c>
      <c r="G31" s="93">
        <v>245668</v>
      </c>
      <c r="H31" s="95">
        <v>652897</v>
      </c>
    </row>
    <row r="32" spans="1:8" ht="12.9" customHeight="1" x14ac:dyDescent="0.2">
      <c r="A32" s="400" t="s">
        <v>537</v>
      </c>
      <c r="B32" s="93">
        <v>179</v>
      </c>
      <c r="C32" s="93">
        <v>430949</v>
      </c>
      <c r="D32" s="93">
        <v>431128</v>
      </c>
      <c r="E32" s="93">
        <v>75155</v>
      </c>
      <c r="F32" s="93">
        <v>172161</v>
      </c>
      <c r="G32" s="93">
        <v>247316</v>
      </c>
      <c r="H32" s="95">
        <v>678444</v>
      </c>
    </row>
    <row r="33" spans="1:11" ht="12.9" customHeight="1" x14ac:dyDescent="0.2">
      <c r="A33" s="400" t="s">
        <v>538</v>
      </c>
      <c r="B33" s="93">
        <v>36000</v>
      </c>
      <c r="C33" s="93">
        <v>309223</v>
      </c>
      <c r="D33" s="93">
        <v>345223</v>
      </c>
      <c r="E33" s="93">
        <v>73223</v>
      </c>
      <c r="F33" s="93">
        <v>157820</v>
      </c>
      <c r="G33" s="93">
        <v>231043</v>
      </c>
      <c r="H33" s="95">
        <v>576266</v>
      </c>
    </row>
    <row r="34" spans="1:11" ht="12.9" customHeight="1" x14ac:dyDescent="0.2">
      <c r="A34" s="400" t="s">
        <v>539</v>
      </c>
      <c r="B34" s="93">
        <v>18000</v>
      </c>
      <c r="C34" s="93">
        <v>367881</v>
      </c>
      <c r="D34" s="93">
        <v>385881</v>
      </c>
      <c r="E34" s="93">
        <v>68777</v>
      </c>
      <c r="F34" s="93">
        <v>155985</v>
      </c>
      <c r="G34" s="93">
        <v>224762</v>
      </c>
      <c r="H34" s="95">
        <v>610643</v>
      </c>
    </row>
    <row r="35" spans="1:11" ht="12.9" customHeight="1" x14ac:dyDescent="0.2">
      <c r="A35" s="400" t="s">
        <v>540</v>
      </c>
      <c r="B35" s="93">
        <v>126</v>
      </c>
      <c r="C35" s="93">
        <v>275946</v>
      </c>
      <c r="D35" s="93">
        <v>276072</v>
      </c>
      <c r="E35" s="93">
        <v>69876</v>
      </c>
      <c r="F35" s="93">
        <v>178121</v>
      </c>
      <c r="G35" s="93">
        <v>247997</v>
      </c>
      <c r="H35" s="95">
        <v>524069</v>
      </c>
    </row>
    <row r="36" spans="1:11" ht="12.9" customHeight="1" x14ac:dyDescent="0.2">
      <c r="A36" s="401" t="s">
        <v>541</v>
      </c>
      <c r="B36" s="231"/>
      <c r="C36" s="231">
        <v>148226</v>
      </c>
      <c r="D36" s="231">
        <v>148226</v>
      </c>
      <c r="E36" s="231">
        <v>58910</v>
      </c>
      <c r="F36" s="231">
        <v>192474</v>
      </c>
      <c r="G36" s="231">
        <v>251384</v>
      </c>
      <c r="H36" s="231">
        <v>399610</v>
      </c>
    </row>
    <row r="37" spans="1:11" ht="12.9" customHeight="1" x14ac:dyDescent="0.2">
      <c r="A37" s="400" t="s">
        <v>542</v>
      </c>
      <c r="B37" s="231">
        <v>3</v>
      </c>
      <c r="C37" s="231">
        <v>56432</v>
      </c>
      <c r="D37" s="231">
        <v>56435</v>
      </c>
      <c r="E37" s="231">
        <v>60115</v>
      </c>
      <c r="F37" s="231">
        <v>123325</v>
      </c>
      <c r="G37" s="231">
        <v>183440</v>
      </c>
      <c r="H37" s="231">
        <v>239875</v>
      </c>
    </row>
    <row r="38" spans="1:11" ht="12.9" customHeight="1" x14ac:dyDescent="0.2">
      <c r="A38" s="400" t="s">
        <v>543</v>
      </c>
      <c r="B38" s="231">
        <v>300</v>
      </c>
      <c r="C38" s="231">
        <v>38965</v>
      </c>
      <c r="D38" s="231">
        <v>39265</v>
      </c>
      <c r="E38" s="231">
        <v>51709</v>
      </c>
      <c r="F38" s="231">
        <v>142997</v>
      </c>
      <c r="G38" s="231">
        <v>194706</v>
      </c>
      <c r="H38" s="231">
        <v>233971</v>
      </c>
    </row>
    <row r="39" spans="1:11" ht="12.9" customHeight="1" x14ac:dyDescent="0.2">
      <c r="A39" s="400" t="s">
        <v>544</v>
      </c>
      <c r="B39" s="231">
        <v>305</v>
      </c>
      <c r="C39" s="231">
        <v>27520</v>
      </c>
      <c r="D39" s="231">
        <v>27825</v>
      </c>
      <c r="E39" s="231">
        <v>47571</v>
      </c>
      <c r="F39" s="231">
        <v>74746</v>
      </c>
      <c r="G39" s="231">
        <v>122317</v>
      </c>
      <c r="H39" s="231">
        <v>150142</v>
      </c>
    </row>
    <row r="40" spans="1:11" ht="12.9" customHeight="1" x14ac:dyDescent="0.2">
      <c r="A40" s="493" t="s">
        <v>256</v>
      </c>
      <c r="B40" s="493"/>
      <c r="C40" s="493"/>
      <c r="J40" s="494" t="s">
        <v>26</v>
      </c>
      <c r="K40" s="494"/>
    </row>
    <row r="41" spans="1:11" ht="12.9" customHeight="1" x14ac:dyDescent="0.2">
      <c r="A41" s="53"/>
      <c r="B41" s="491" t="s">
        <v>254</v>
      </c>
      <c r="C41" s="491"/>
      <c r="D41" s="491"/>
      <c r="E41" s="491"/>
      <c r="F41" s="492"/>
      <c r="G41" s="491" t="s">
        <v>255</v>
      </c>
      <c r="H41" s="491"/>
      <c r="I41" s="491"/>
      <c r="J41" s="491"/>
      <c r="K41" s="492"/>
    </row>
    <row r="42" spans="1:11" ht="12.9" customHeight="1" x14ac:dyDescent="0.2">
      <c r="A42" s="54"/>
      <c r="B42" s="17" t="s">
        <v>29</v>
      </c>
      <c r="C42" s="17" t="s">
        <v>30</v>
      </c>
      <c r="D42" s="17" t="s">
        <v>32</v>
      </c>
      <c r="E42" s="17" t="s">
        <v>33</v>
      </c>
      <c r="F42" s="175" t="s">
        <v>31</v>
      </c>
      <c r="G42" s="17" t="s">
        <v>29</v>
      </c>
      <c r="H42" s="17" t="s">
        <v>30</v>
      </c>
      <c r="I42" s="17" t="s">
        <v>32</v>
      </c>
      <c r="J42" s="17" t="s">
        <v>33</v>
      </c>
      <c r="K42" s="175" t="s">
        <v>31</v>
      </c>
    </row>
    <row r="43" spans="1:11" ht="12.9" customHeight="1" x14ac:dyDescent="0.2">
      <c r="A43" s="400" t="s">
        <v>583</v>
      </c>
      <c r="B43" s="95">
        <v>9000</v>
      </c>
      <c r="C43" s="95">
        <v>398229</v>
      </c>
      <c r="D43" s="95">
        <v>82808</v>
      </c>
      <c r="E43" s="95">
        <v>162860</v>
      </c>
      <c r="F43" s="95">
        <v>652897</v>
      </c>
      <c r="G43" s="95"/>
      <c r="H43" s="95"/>
      <c r="I43" s="95"/>
      <c r="J43" s="95"/>
      <c r="K43" s="95">
        <f t="shared" ref="K43:K48" si="0">SUM(G43:J43)</f>
        <v>0</v>
      </c>
    </row>
    <row r="44" spans="1:11" ht="12.9" customHeight="1" x14ac:dyDescent="0.2">
      <c r="A44" s="400" t="s">
        <v>584</v>
      </c>
      <c r="B44" s="95">
        <v>179</v>
      </c>
      <c r="C44" s="95">
        <v>430949</v>
      </c>
      <c r="D44" s="95">
        <v>75155</v>
      </c>
      <c r="E44" s="95">
        <v>172161</v>
      </c>
      <c r="F44" s="95">
        <v>678444</v>
      </c>
      <c r="G44" s="95"/>
      <c r="H44" s="95"/>
      <c r="I44" s="95"/>
      <c r="J44" s="95"/>
      <c r="K44" s="95">
        <f t="shared" si="0"/>
        <v>0</v>
      </c>
    </row>
    <row r="45" spans="1:11" ht="12.9" customHeight="1" x14ac:dyDescent="0.2">
      <c r="A45" s="400" t="s">
        <v>585</v>
      </c>
      <c r="B45" s="95">
        <v>36000</v>
      </c>
      <c r="C45" s="95">
        <v>309223</v>
      </c>
      <c r="D45" s="95">
        <v>73223</v>
      </c>
      <c r="E45" s="95">
        <v>157820</v>
      </c>
      <c r="F45" s="95">
        <v>576266</v>
      </c>
      <c r="G45" s="95"/>
      <c r="H45" s="95"/>
      <c r="I45" s="95"/>
      <c r="J45" s="95"/>
      <c r="K45" s="95">
        <f t="shared" si="0"/>
        <v>0</v>
      </c>
    </row>
    <row r="46" spans="1:11" ht="12.9" customHeight="1" x14ac:dyDescent="0.2">
      <c r="A46" s="400" t="s">
        <v>586</v>
      </c>
      <c r="B46" s="95">
        <v>18000</v>
      </c>
      <c r="C46" s="95">
        <v>367881</v>
      </c>
      <c r="D46" s="95">
        <v>68777</v>
      </c>
      <c r="E46" s="95">
        <v>155985</v>
      </c>
      <c r="F46" s="95">
        <v>610643</v>
      </c>
      <c r="G46" s="95"/>
      <c r="H46" s="95"/>
      <c r="I46" s="95"/>
      <c r="J46" s="95"/>
      <c r="K46" s="95">
        <f t="shared" si="0"/>
        <v>0</v>
      </c>
    </row>
    <row r="47" spans="1:11" ht="12.9" customHeight="1" x14ac:dyDescent="0.2">
      <c r="A47" s="400" t="s">
        <v>587</v>
      </c>
      <c r="B47" s="95">
        <v>126</v>
      </c>
      <c r="C47" s="95">
        <v>275946</v>
      </c>
      <c r="D47" s="95">
        <v>69876</v>
      </c>
      <c r="E47" s="95">
        <v>178121</v>
      </c>
      <c r="F47" s="95">
        <v>524069</v>
      </c>
      <c r="G47" s="95"/>
      <c r="H47" s="95"/>
      <c r="I47" s="95"/>
      <c r="J47" s="95"/>
      <c r="K47" s="95">
        <f t="shared" si="0"/>
        <v>0</v>
      </c>
    </row>
    <row r="48" spans="1:11" ht="12.9" customHeight="1" x14ac:dyDescent="0.2">
      <c r="A48" s="401" t="s">
        <v>588</v>
      </c>
      <c r="B48" s="231"/>
      <c r="C48" s="231">
        <v>148226</v>
      </c>
      <c r="D48" s="231">
        <v>58910</v>
      </c>
      <c r="E48" s="231">
        <v>192474</v>
      </c>
      <c r="F48" s="253">
        <v>399610</v>
      </c>
      <c r="G48" s="231"/>
      <c r="H48" s="231"/>
      <c r="I48" s="231"/>
      <c r="J48" s="231"/>
      <c r="K48" s="231">
        <f t="shared" si="0"/>
        <v>0</v>
      </c>
    </row>
    <row r="49" spans="1:11" ht="12.9" customHeight="1" x14ac:dyDescent="0.2">
      <c r="A49" s="401" t="s">
        <v>589</v>
      </c>
      <c r="B49" s="231">
        <v>3</v>
      </c>
      <c r="C49" s="231">
        <v>56432</v>
      </c>
      <c r="D49" s="231">
        <v>60115</v>
      </c>
      <c r="E49" s="231">
        <v>123325</v>
      </c>
      <c r="F49" s="253">
        <v>239875</v>
      </c>
      <c r="G49" s="231"/>
      <c r="H49" s="231"/>
      <c r="I49" s="231"/>
      <c r="J49" s="231"/>
      <c r="K49" s="231"/>
    </row>
    <row r="50" spans="1:11" ht="12.9" customHeight="1" x14ac:dyDescent="0.2">
      <c r="A50" s="401" t="s">
        <v>590</v>
      </c>
      <c r="B50" s="231">
        <v>300</v>
      </c>
      <c r="C50" s="231">
        <v>38965</v>
      </c>
      <c r="D50" s="231">
        <v>51709</v>
      </c>
      <c r="E50" s="231">
        <v>142997</v>
      </c>
      <c r="F50" s="253">
        <v>233971</v>
      </c>
      <c r="G50" s="231"/>
      <c r="H50" s="231"/>
      <c r="I50" s="231"/>
      <c r="J50" s="231"/>
      <c r="K50" s="231"/>
    </row>
    <row r="51" spans="1:11" ht="12.9" customHeight="1" x14ac:dyDescent="0.2">
      <c r="A51" s="401" t="s">
        <v>591</v>
      </c>
      <c r="B51" s="231">
        <v>305</v>
      </c>
      <c r="C51" s="231">
        <v>27520</v>
      </c>
      <c r="D51" s="231">
        <v>47571</v>
      </c>
      <c r="E51" s="231">
        <v>74746</v>
      </c>
      <c r="F51" s="253">
        <v>150142</v>
      </c>
      <c r="G51" s="231"/>
      <c r="H51" s="231"/>
      <c r="I51" s="231"/>
      <c r="J51" s="231"/>
      <c r="K51" s="231"/>
    </row>
    <row r="52" spans="1:11" ht="12.9" customHeight="1" x14ac:dyDescent="0.2">
      <c r="A52" s="493" t="s">
        <v>257</v>
      </c>
      <c r="B52" s="493"/>
      <c r="C52" s="493"/>
      <c r="J52" s="494" t="s">
        <v>258</v>
      </c>
      <c r="K52" s="494"/>
    </row>
    <row r="53" spans="1:11" ht="12.9" customHeight="1" x14ac:dyDescent="0.2">
      <c r="A53" s="53"/>
      <c r="B53" s="88" t="s">
        <v>29</v>
      </c>
      <c r="C53" s="170"/>
      <c r="D53" s="88" t="s">
        <v>30</v>
      </c>
      <c r="E53" s="170"/>
      <c r="F53" s="88" t="s">
        <v>32</v>
      </c>
      <c r="G53" s="170"/>
      <c r="H53" s="88" t="s">
        <v>33</v>
      </c>
      <c r="I53" s="170"/>
      <c r="J53" s="88" t="s">
        <v>31</v>
      </c>
      <c r="K53" s="170"/>
    </row>
    <row r="54" spans="1:11" ht="12.9" customHeight="1" x14ac:dyDescent="0.2">
      <c r="A54" s="56"/>
      <c r="B54" s="90"/>
      <c r="C54" s="17" t="s">
        <v>317</v>
      </c>
      <c r="D54" s="90"/>
      <c r="E54" s="17" t="s">
        <v>317</v>
      </c>
      <c r="F54" s="90"/>
      <c r="G54" s="17" t="s">
        <v>317</v>
      </c>
      <c r="H54" s="90"/>
      <c r="I54" s="17" t="s">
        <v>317</v>
      </c>
      <c r="J54" s="90"/>
      <c r="K54" s="17" t="s">
        <v>317</v>
      </c>
    </row>
    <row r="55" spans="1:11" ht="12.9" customHeight="1" x14ac:dyDescent="0.2">
      <c r="A55" s="400" t="s">
        <v>592</v>
      </c>
      <c r="B55" s="93"/>
      <c r="C55" s="95"/>
      <c r="D55" s="93"/>
      <c r="E55" s="95"/>
      <c r="F55" s="93">
        <v>0</v>
      </c>
      <c r="G55" s="95"/>
      <c r="H55" s="93">
        <v>843</v>
      </c>
      <c r="I55" s="95">
        <v>843</v>
      </c>
      <c r="J55" s="93">
        <v>843</v>
      </c>
      <c r="K55" s="95">
        <v>843</v>
      </c>
    </row>
    <row r="56" spans="1:11" ht="12.9" customHeight="1" x14ac:dyDescent="0.2">
      <c r="A56" s="400" t="s">
        <v>593</v>
      </c>
      <c r="B56" s="93"/>
      <c r="C56" s="95"/>
      <c r="D56" s="93"/>
      <c r="E56" s="95"/>
      <c r="F56" s="93"/>
      <c r="G56" s="95"/>
      <c r="H56" s="93">
        <v>100</v>
      </c>
      <c r="I56" s="95">
        <v>100</v>
      </c>
      <c r="J56" s="93">
        <v>100</v>
      </c>
      <c r="K56" s="95">
        <v>100</v>
      </c>
    </row>
    <row r="57" spans="1:11" ht="12.9" customHeight="1" x14ac:dyDescent="0.2">
      <c r="A57" s="400" t="s">
        <v>594</v>
      </c>
      <c r="B57" s="93"/>
      <c r="C57" s="95"/>
      <c r="D57" s="93"/>
      <c r="E57" s="95"/>
      <c r="F57" s="93"/>
      <c r="G57" s="95"/>
      <c r="H57" s="93">
        <v>241</v>
      </c>
      <c r="I57" s="95">
        <v>241</v>
      </c>
      <c r="J57" s="93">
        <v>241</v>
      </c>
      <c r="K57" s="95">
        <v>241</v>
      </c>
    </row>
    <row r="58" spans="1:11" ht="12.9" customHeight="1" x14ac:dyDescent="0.2">
      <c r="A58" s="400" t="s">
        <v>595</v>
      </c>
      <c r="B58" s="93"/>
      <c r="C58" s="95"/>
      <c r="D58" s="93"/>
      <c r="E58" s="95"/>
      <c r="F58" s="93">
        <v>6</v>
      </c>
      <c r="G58" s="95">
        <v>6</v>
      </c>
      <c r="H58" s="93">
        <v>259</v>
      </c>
      <c r="I58" s="95">
        <v>259</v>
      </c>
      <c r="J58" s="93">
        <v>265</v>
      </c>
      <c r="K58" s="95">
        <v>265</v>
      </c>
    </row>
    <row r="59" spans="1:11" ht="12.9" customHeight="1" x14ac:dyDescent="0.2">
      <c r="A59" s="400" t="s">
        <v>596</v>
      </c>
      <c r="B59" s="93"/>
      <c r="C59" s="95"/>
      <c r="D59" s="93"/>
      <c r="E59" s="95"/>
      <c r="F59" s="93">
        <v>24</v>
      </c>
      <c r="G59" s="95">
        <v>24</v>
      </c>
      <c r="H59" s="93">
        <v>397</v>
      </c>
      <c r="I59" s="95">
        <v>397</v>
      </c>
      <c r="J59" s="93">
        <v>421</v>
      </c>
      <c r="K59" s="95">
        <v>421</v>
      </c>
    </row>
    <row r="60" spans="1:11" ht="12.9" customHeight="1" x14ac:dyDescent="0.2">
      <c r="A60" s="400" t="s">
        <v>597</v>
      </c>
      <c r="B60" s="93"/>
      <c r="C60" s="95"/>
      <c r="D60" s="93"/>
      <c r="E60" s="95"/>
      <c r="F60" s="93">
        <v>7</v>
      </c>
      <c r="G60" s="95">
        <v>7</v>
      </c>
      <c r="H60" s="93">
        <v>472</v>
      </c>
      <c r="I60" s="95">
        <v>472</v>
      </c>
      <c r="J60" s="93">
        <v>479</v>
      </c>
      <c r="K60" s="95">
        <v>479</v>
      </c>
    </row>
    <row r="61" spans="1:11" ht="12.9" customHeight="1" x14ac:dyDescent="0.2">
      <c r="A61" s="400" t="s">
        <v>598</v>
      </c>
      <c r="B61" s="93"/>
      <c r="C61" s="95"/>
      <c r="D61" s="93"/>
      <c r="E61" s="95"/>
      <c r="F61" s="93">
        <v>0</v>
      </c>
      <c r="G61" s="95"/>
      <c r="H61" s="93">
        <v>451</v>
      </c>
      <c r="I61" s="95">
        <v>451</v>
      </c>
      <c r="J61" s="93">
        <v>451</v>
      </c>
      <c r="K61" s="95">
        <v>451</v>
      </c>
    </row>
    <row r="62" spans="1:11" ht="12.9" customHeight="1" x14ac:dyDescent="0.2">
      <c r="A62" s="400" t="s">
        <v>599</v>
      </c>
      <c r="B62" s="93"/>
      <c r="C62" s="95"/>
      <c r="D62" s="93"/>
      <c r="E62" s="95"/>
      <c r="F62" s="93">
        <v>0</v>
      </c>
      <c r="G62" s="95"/>
      <c r="H62" s="93">
        <v>334</v>
      </c>
      <c r="I62" s="95">
        <v>334</v>
      </c>
      <c r="J62" s="93">
        <v>334</v>
      </c>
      <c r="K62" s="95">
        <v>334</v>
      </c>
    </row>
    <row r="63" spans="1:11" ht="12.9" customHeight="1" x14ac:dyDescent="0.2">
      <c r="A63" s="401" t="s">
        <v>600</v>
      </c>
      <c r="B63" s="231"/>
      <c r="C63" s="231"/>
      <c r="D63" s="231"/>
      <c r="E63" s="231"/>
      <c r="F63" s="231">
        <v>2</v>
      </c>
      <c r="G63" s="231">
        <v>2</v>
      </c>
      <c r="H63" s="231">
        <v>271</v>
      </c>
      <c r="I63" s="231">
        <v>271</v>
      </c>
      <c r="J63" s="93">
        <v>273</v>
      </c>
      <c r="K63" s="231">
        <v>273</v>
      </c>
    </row>
    <row r="64" spans="1:11" ht="12.9" customHeight="1" x14ac:dyDescent="0.2">
      <c r="A64" s="401" t="s">
        <v>601</v>
      </c>
      <c r="B64" s="231"/>
      <c r="C64" s="231"/>
      <c r="D64" s="231"/>
      <c r="E64" s="231"/>
      <c r="F64" s="231">
        <v>161</v>
      </c>
      <c r="G64" s="231">
        <v>42</v>
      </c>
      <c r="H64" s="231">
        <v>177</v>
      </c>
      <c r="I64" s="231">
        <v>135</v>
      </c>
      <c r="J64" s="93">
        <v>338</v>
      </c>
      <c r="K64" s="231">
        <v>177</v>
      </c>
    </row>
    <row r="65" spans="1:11" ht="12.9" customHeight="1" x14ac:dyDescent="0.2">
      <c r="A65" s="401" t="s">
        <v>602</v>
      </c>
      <c r="B65" s="231"/>
      <c r="C65" s="231"/>
      <c r="D65" s="231"/>
      <c r="E65" s="231"/>
      <c r="F65" s="231">
        <v>49</v>
      </c>
      <c r="G65" s="231">
        <v>0</v>
      </c>
      <c r="H65" s="231">
        <v>51</v>
      </c>
      <c r="I65" s="231">
        <v>51</v>
      </c>
      <c r="J65" s="93">
        <v>100</v>
      </c>
      <c r="K65" s="231">
        <v>51</v>
      </c>
    </row>
    <row r="66" spans="1:11" ht="12.9" customHeight="1" x14ac:dyDescent="0.2">
      <c r="A66" s="401" t="s">
        <v>603</v>
      </c>
      <c r="B66" s="231"/>
      <c r="C66" s="231"/>
      <c r="D66" s="231"/>
      <c r="E66" s="231"/>
      <c r="F66" s="231">
        <v>77</v>
      </c>
      <c r="G66" s="231">
        <v>0</v>
      </c>
      <c r="H66" s="231">
        <v>63</v>
      </c>
      <c r="I66" s="231">
        <v>63</v>
      </c>
      <c r="J66" s="93">
        <v>140</v>
      </c>
      <c r="K66" s="231">
        <v>63</v>
      </c>
    </row>
    <row r="67" spans="1:11" ht="12.9" customHeight="1" x14ac:dyDescent="0.2">
      <c r="A67" s="58" t="s">
        <v>362</v>
      </c>
    </row>
  </sheetData>
  <mergeCells count="10">
    <mergeCell ref="J52:K52"/>
    <mergeCell ref="A40:C40"/>
    <mergeCell ref="J40:K40"/>
    <mergeCell ref="B41:F41"/>
    <mergeCell ref="G41:K41"/>
    <mergeCell ref="G1:H1"/>
    <mergeCell ref="B2:D2"/>
    <mergeCell ref="E2:G2"/>
    <mergeCell ref="A1:D1"/>
    <mergeCell ref="A52:C5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xSplit="1" ySplit="3" topLeftCell="B43" activePane="bottomRight" state="frozen"/>
      <selection activeCell="L15" sqref="L15"/>
      <selection pane="topRight" activeCell="L15" sqref="L15"/>
      <selection pane="bottomLeft" activeCell="L15" sqref="L15"/>
      <selection pane="bottomRight" activeCell="A58" sqref="A58:XFD66"/>
    </sheetView>
  </sheetViews>
  <sheetFormatPr defaultColWidth="9" defaultRowHeight="15" customHeight="1" x14ac:dyDescent="0.2"/>
  <cols>
    <col min="1" max="1" width="3" style="324" bestFit="1" customWidth="1"/>
    <col min="2" max="2" width="4.6640625" style="324" bestFit="1" customWidth="1"/>
    <col min="3" max="3" width="14.6640625" style="321" customWidth="1"/>
    <col min="4" max="14" width="6.109375" style="324" customWidth="1"/>
    <col min="15" max="16384" width="9" style="324"/>
  </cols>
  <sheetData>
    <row r="1" spans="1:14" ht="14.4" customHeight="1" x14ac:dyDescent="0.2">
      <c r="A1" s="504" t="s">
        <v>295</v>
      </c>
      <c r="B1" s="504"/>
      <c r="C1" s="504"/>
      <c r="D1" s="504"/>
      <c r="E1" s="504"/>
      <c r="M1" s="514" t="s">
        <v>202</v>
      </c>
      <c r="N1" s="514"/>
    </row>
    <row r="2" spans="1:14" ht="14.4" customHeight="1" x14ac:dyDescent="0.2">
      <c r="A2" s="505"/>
      <c r="B2" s="506"/>
      <c r="C2" s="507"/>
      <c r="D2" s="338" t="s">
        <v>229</v>
      </c>
      <c r="E2" s="338" t="s">
        <v>138</v>
      </c>
      <c r="F2" s="338" t="s">
        <v>230</v>
      </c>
      <c r="G2" s="338" t="s">
        <v>231</v>
      </c>
      <c r="H2" s="338" t="s">
        <v>207</v>
      </c>
      <c r="I2" s="338" t="s">
        <v>464</v>
      </c>
      <c r="J2" s="338" t="s">
        <v>465</v>
      </c>
      <c r="K2" s="338" t="s">
        <v>466</v>
      </c>
      <c r="L2" s="338" t="s">
        <v>467</v>
      </c>
      <c r="M2" s="338" t="s">
        <v>468</v>
      </c>
      <c r="N2" s="338" t="s">
        <v>469</v>
      </c>
    </row>
    <row r="3" spans="1:14" ht="14.4" customHeight="1" x14ac:dyDescent="0.2">
      <c r="A3" s="508"/>
      <c r="B3" s="509"/>
      <c r="C3" s="510"/>
      <c r="D3" s="346">
        <v>47571</v>
      </c>
      <c r="E3" s="346">
        <v>22084</v>
      </c>
      <c r="F3" s="346">
        <v>10910</v>
      </c>
      <c r="G3" s="346">
        <v>1786</v>
      </c>
      <c r="H3" s="346">
        <v>0</v>
      </c>
      <c r="I3" s="346">
        <v>7344</v>
      </c>
      <c r="J3" s="346">
        <v>921</v>
      </c>
      <c r="K3" s="346">
        <v>0</v>
      </c>
      <c r="L3" s="346">
        <v>4370</v>
      </c>
      <c r="M3" s="346">
        <v>0</v>
      </c>
      <c r="N3" s="346">
        <v>156</v>
      </c>
    </row>
    <row r="4" spans="1:14" ht="15" customHeight="1" x14ac:dyDescent="0.2">
      <c r="A4" s="408" t="s">
        <v>139</v>
      </c>
      <c r="B4" s="500" t="s">
        <v>140</v>
      </c>
      <c r="C4" s="501"/>
      <c r="D4" s="339">
        <v>0</v>
      </c>
      <c r="E4" s="339">
        <v>0</v>
      </c>
      <c r="F4" s="339">
        <v>0</v>
      </c>
      <c r="G4" s="339">
        <v>0</v>
      </c>
      <c r="H4" s="339">
        <v>0</v>
      </c>
      <c r="I4" s="339">
        <v>0</v>
      </c>
      <c r="J4" s="339">
        <v>0</v>
      </c>
      <c r="K4" s="339">
        <v>0</v>
      </c>
      <c r="L4" s="339">
        <v>0</v>
      </c>
      <c r="M4" s="339">
        <v>0</v>
      </c>
      <c r="N4" s="339">
        <v>0</v>
      </c>
    </row>
    <row r="5" spans="1:14" ht="15" customHeight="1" x14ac:dyDescent="0.2">
      <c r="A5" s="327"/>
      <c r="B5" s="328" t="s">
        <v>201</v>
      </c>
      <c r="C5" s="184" t="s">
        <v>141</v>
      </c>
      <c r="D5" s="339">
        <v>0</v>
      </c>
      <c r="E5" s="339"/>
      <c r="F5" s="339"/>
      <c r="G5" s="339"/>
      <c r="H5" s="339"/>
      <c r="I5" s="339"/>
      <c r="J5" s="339"/>
      <c r="K5" s="339"/>
      <c r="L5" s="339"/>
      <c r="M5" s="339"/>
      <c r="N5" s="339"/>
    </row>
    <row r="6" spans="1:14" ht="15" customHeight="1" x14ac:dyDescent="0.2">
      <c r="A6" s="327"/>
      <c r="B6" s="328" t="s">
        <v>142</v>
      </c>
      <c r="C6" s="184" t="s">
        <v>143</v>
      </c>
      <c r="D6" s="339">
        <v>0</v>
      </c>
      <c r="E6" s="339"/>
      <c r="F6" s="339"/>
      <c r="G6" s="339"/>
      <c r="H6" s="339"/>
      <c r="I6" s="339"/>
      <c r="J6" s="339"/>
      <c r="K6" s="339"/>
      <c r="L6" s="339"/>
      <c r="M6" s="339"/>
      <c r="N6" s="339"/>
    </row>
    <row r="7" spans="1:14" ht="15" customHeight="1" x14ac:dyDescent="0.2">
      <c r="A7" s="327"/>
      <c r="B7" s="328" t="s">
        <v>503</v>
      </c>
      <c r="C7" s="184" t="s">
        <v>208</v>
      </c>
      <c r="D7" s="339">
        <v>0</v>
      </c>
      <c r="E7" s="339"/>
      <c r="F7" s="339"/>
      <c r="G7" s="339"/>
      <c r="H7" s="339"/>
      <c r="I7" s="339"/>
      <c r="J7" s="339"/>
      <c r="K7" s="339"/>
      <c r="L7" s="339"/>
      <c r="M7" s="339"/>
      <c r="N7" s="339"/>
    </row>
    <row r="8" spans="1:14" ht="15" customHeight="1" x14ac:dyDescent="0.2">
      <c r="A8" s="327"/>
      <c r="B8" s="329" t="s">
        <v>473</v>
      </c>
      <c r="C8" s="296" t="s">
        <v>74</v>
      </c>
      <c r="D8" s="339">
        <v>0</v>
      </c>
      <c r="E8" s="339"/>
      <c r="F8" s="339"/>
      <c r="G8" s="339"/>
      <c r="H8" s="339"/>
      <c r="I8" s="339"/>
      <c r="J8" s="339"/>
      <c r="K8" s="339"/>
      <c r="L8" s="339"/>
      <c r="M8" s="339"/>
      <c r="N8" s="339"/>
    </row>
    <row r="9" spans="1:14" ht="15" customHeight="1" x14ac:dyDescent="0.2">
      <c r="A9" s="330" t="s">
        <v>144</v>
      </c>
      <c r="B9" s="502" t="s">
        <v>145</v>
      </c>
      <c r="C9" s="503"/>
      <c r="D9" s="343">
        <v>26970</v>
      </c>
      <c r="E9" s="343">
        <v>17506</v>
      </c>
      <c r="F9" s="343">
        <v>0</v>
      </c>
      <c r="G9" s="343">
        <v>0</v>
      </c>
      <c r="H9" s="343">
        <v>0</v>
      </c>
      <c r="I9" s="343">
        <v>5094</v>
      </c>
      <c r="J9" s="343">
        <v>0</v>
      </c>
      <c r="K9" s="343">
        <v>0</v>
      </c>
      <c r="L9" s="343">
        <v>4370</v>
      </c>
      <c r="M9" s="343">
        <v>0</v>
      </c>
      <c r="N9" s="343">
        <v>0</v>
      </c>
    </row>
    <row r="10" spans="1:14" ht="15" customHeight="1" x14ac:dyDescent="0.2">
      <c r="A10" s="327"/>
      <c r="B10" s="328" t="s">
        <v>146</v>
      </c>
      <c r="C10" s="184" t="s">
        <v>147</v>
      </c>
      <c r="D10" s="339">
        <v>0</v>
      </c>
      <c r="E10" s="339"/>
      <c r="F10" s="339"/>
      <c r="G10" s="339"/>
      <c r="H10" s="339"/>
      <c r="I10" s="339"/>
      <c r="J10" s="339"/>
      <c r="K10" s="339"/>
      <c r="L10" s="339"/>
      <c r="M10" s="339"/>
      <c r="N10" s="339"/>
    </row>
    <row r="11" spans="1:14" ht="15" customHeight="1" x14ac:dyDescent="0.2">
      <c r="A11" s="327"/>
      <c r="B11" s="328" t="s">
        <v>504</v>
      </c>
      <c r="C11" s="184" t="s">
        <v>93</v>
      </c>
      <c r="D11" s="339">
        <v>0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</row>
    <row r="12" spans="1:14" ht="15" customHeight="1" x14ac:dyDescent="0.2">
      <c r="A12" s="327"/>
      <c r="B12" s="328" t="s">
        <v>148</v>
      </c>
      <c r="C12" s="184" t="s">
        <v>149</v>
      </c>
      <c r="D12" s="339">
        <v>26970</v>
      </c>
      <c r="E12" s="339">
        <v>17506</v>
      </c>
      <c r="F12" s="339"/>
      <c r="G12" s="339"/>
      <c r="H12" s="339"/>
      <c r="I12" s="339">
        <v>5094</v>
      </c>
      <c r="J12" s="339"/>
      <c r="K12" s="339"/>
      <c r="L12" s="339">
        <v>4370</v>
      </c>
      <c r="M12" s="339"/>
      <c r="N12" s="339"/>
    </row>
    <row r="13" spans="1:14" ht="15" customHeight="1" x14ac:dyDescent="0.2">
      <c r="A13" s="331"/>
      <c r="B13" s="329" t="s">
        <v>475</v>
      </c>
      <c r="C13" s="332" t="s">
        <v>245</v>
      </c>
      <c r="D13" s="339">
        <v>0</v>
      </c>
      <c r="E13" s="339"/>
      <c r="F13" s="339"/>
      <c r="G13" s="339"/>
      <c r="H13" s="339"/>
      <c r="I13" s="339"/>
      <c r="J13" s="339"/>
      <c r="K13" s="339"/>
      <c r="L13" s="339"/>
      <c r="M13" s="339"/>
      <c r="N13" s="339"/>
    </row>
    <row r="14" spans="1:14" ht="15" customHeight="1" x14ac:dyDescent="0.2">
      <c r="A14" s="327" t="s">
        <v>150</v>
      </c>
      <c r="B14" s="500" t="s">
        <v>151</v>
      </c>
      <c r="C14" s="501"/>
      <c r="D14" s="343">
        <v>1230</v>
      </c>
      <c r="E14" s="343">
        <v>0</v>
      </c>
      <c r="F14" s="343">
        <v>0</v>
      </c>
      <c r="G14" s="343">
        <v>0</v>
      </c>
      <c r="H14" s="343">
        <v>0</v>
      </c>
      <c r="I14" s="343">
        <v>1230</v>
      </c>
      <c r="J14" s="343">
        <v>0</v>
      </c>
      <c r="K14" s="343">
        <v>0</v>
      </c>
      <c r="L14" s="343">
        <v>0</v>
      </c>
      <c r="M14" s="343">
        <v>0</v>
      </c>
      <c r="N14" s="343">
        <v>0</v>
      </c>
    </row>
    <row r="15" spans="1:14" ht="15" customHeight="1" x14ac:dyDescent="0.2">
      <c r="A15" s="327"/>
      <c r="B15" s="328" t="s">
        <v>476</v>
      </c>
      <c r="C15" s="184" t="s">
        <v>109</v>
      </c>
      <c r="D15" s="339">
        <v>0</v>
      </c>
      <c r="E15" s="339"/>
      <c r="F15" s="339"/>
      <c r="G15" s="339"/>
      <c r="H15" s="339"/>
      <c r="I15" s="339"/>
      <c r="J15" s="339"/>
      <c r="K15" s="339"/>
      <c r="L15" s="339"/>
      <c r="M15" s="339"/>
      <c r="N15" s="339"/>
    </row>
    <row r="16" spans="1:14" ht="15" customHeight="1" x14ac:dyDescent="0.2">
      <c r="A16" s="327"/>
      <c r="B16" s="328" t="s">
        <v>477</v>
      </c>
      <c r="C16" s="184" t="s">
        <v>211</v>
      </c>
      <c r="D16" s="339">
        <v>0</v>
      </c>
      <c r="E16" s="339"/>
      <c r="F16" s="339"/>
      <c r="G16" s="339"/>
      <c r="H16" s="339"/>
      <c r="I16" s="339"/>
      <c r="J16" s="339"/>
      <c r="K16" s="339"/>
      <c r="L16" s="339"/>
      <c r="M16" s="339"/>
      <c r="N16" s="229"/>
    </row>
    <row r="17" spans="1:14" ht="15" customHeight="1" x14ac:dyDescent="0.2">
      <c r="A17" s="327"/>
      <c r="B17" s="328" t="s">
        <v>152</v>
      </c>
      <c r="C17" s="184" t="s">
        <v>478</v>
      </c>
      <c r="D17" s="339">
        <v>0</v>
      </c>
      <c r="E17" s="339"/>
      <c r="F17" s="339"/>
      <c r="G17" s="339"/>
      <c r="H17" s="339"/>
      <c r="I17" s="339"/>
      <c r="J17" s="339"/>
      <c r="K17" s="339"/>
      <c r="L17" s="339"/>
      <c r="M17" s="339"/>
      <c r="N17" s="339"/>
    </row>
    <row r="18" spans="1:14" ht="15" customHeight="1" x14ac:dyDescent="0.2">
      <c r="A18" s="327"/>
      <c r="B18" s="328" t="s">
        <v>479</v>
      </c>
      <c r="C18" s="184" t="s">
        <v>119</v>
      </c>
      <c r="D18" s="339">
        <v>0</v>
      </c>
      <c r="E18" s="339"/>
      <c r="F18" s="339"/>
      <c r="G18" s="339"/>
      <c r="H18" s="339"/>
      <c r="I18" s="339"/>
      <c r="J18" s="339"/>
      <c r="K18" s="339"/>
      <c r="L18" s="339"/>
      <c r="M18" s="339"/>
      <c r="N18" s="339"/>
    </row>
    <row r="19" spans="1:14" ht="15" customHeight="1" x14ac:dyDescent="0.2">
      <c r="A19" s="327"/>
      <c r="B19" s="328" t="s">
        <v>153</v>
      </c>
      <c r="C19" s="184" t="s">
        <v>154</v>
      </c>
      <c r="D19" s="339">
        <v>1230</v>
      </c>
      <c r="E19" s="339"/>
      <c r="F19" s="339"/>
      <c r="G19" s="339"/>
      <c r="H19" s="339"/>
      <c r="I19" s="339">
        <v>1230</v>
      </c>
      <c r="J19" s="339"/>
      <c r="K19" s="339"/>
      <c r="L19" s="339"/>
      <c r="M19" s="339"/>
      <c r="N19" s="339"/>
    </row>
    <row r="20" spans="1:14" ht="15" customHeight="1" x14ac:dyDescent="0.2">
      <c r="A20" s="327"/>
      <c r="B20" s="328" t="s">
        <v>155</v>
      </c>
      <c r="C20" s="184" t="s">
        <v>156</v>
      </c>
      <c r="D20" s="339">
        <v>0</v>
      </c>
      <c r="E20" s="339"/>
      <c r="F20" s="339"/>
      <c r="G20" s="339"/>
      <c r="H20" s="339"/>
      <c r="I20" s="339"/>
      <c r="J20" s="339"/>
      <c r="K20" s="339"/>
      <c r="L20" s="339"/>
      <c r="M20" s="339"/>
      <c r="N20" s="339"/>
    </row>
    <row r="21" spans="1:14" ht="15" customHeight="1" x14ac:dyDescent="0.2">
      <c r="A21" s="331"/>
      <c r="B21" s="329" t="s">
        <v>157</v>
      </c>
      <c r="C21" s="296" t="s">
        <v>480</v>
      </c>
      <c r="D21" s="339">
        <v>0</v>
      </c>
      <c r="E21" s="339"/>
      <c r="F21" s="339"/>
      <c r="G21" s="339"/>
      <c r="H21" s="339"/>
      <c r="I21" s="339"/>
      <c r="J21" s="339"/>
      <c r="K21" s="339"/>
      <c r="L21" s="339"/>
      <c r="M21" s="339"/>
      <c r="N21" s="339"/>
    </row>
    <row r="22" spans="1:14" ht="15" customHeight="1" x14ac:dyDescent="0.2">
      <c r="A22" s="327" t="s">
        <v>158</v>
      </c>
      <c r="B22" s="502" t="s">
        <v>159</v>
      </c>
      <c r="C22" s="503"/>
      <c r="D22" s="343">
        <v>260</v>
      </c>
      <c r="E22" s="343">
        <v>0</v>
      </c>
      <c r="F22" s="343">
        <v>0</v>
      </c>
      <c r="G22" s="343">
        <v>260</v>
      </c>
      <c r="H22" s="343">
        <v>0</v>
      </c>
      <c r="I22" s="343">
        <v>0</v>
      </c>
      <c r="J22" s="343">
        <v>0</v>
      </c>
      <c r="K22" s="343">
        <v>0</v>
      </c>
      <c r="L22" s="343">
        <v>0</v>
      </c>
      <c r="M22" s="343">
        <v>0</v>
      </c>
      <c r="N22" s="343">
        <v>0</v>
      </c>
    </row>
    <row r="23" spans="1:14" ht="15" customHeight="1" x14ac:dyDescent="0.2">
      <c r="A23" s="327"/>
      <c r="B23" s="328" t="s">
        <v>160</v>
      </c>
      <c r="C23" s="184" t="s">
        <v>161</v>
      </c>
      <c r="D23" s="339">
        <v>0</v>
      </c>
      <c r="E23" s="339"/>
      <c r="F23" s="339"/>
      <c r="G23" s="339"/>
      <c r="H23" s="339"/>
      <c r="I23" s="339"/>
      <c r="J23" s="339"/>
      <c r="K23" s="339"/>
      <c r="L23" s="339"/>
      <c r="M23" s="339"/>
      <c r="N23" s="339"/>
    </row>
    <row r="24" spans="1:14" ht="15" customHeight="1" x14ac:dyDescent="0.2">
      <c r="A24" s="327"/>
      <c r="B24" s="328" t="s">
        <v>481</v>
      </c>
      <c r="C24" s="184" t="s">
        <v>69</v>
      </c>
      <c r="D24" s="339">
        <v>0</v>
      </c>
      <c r="E24" s="339"/>
      <c r="F24" s="339"/>
      <c r="G24" s="339"/>
      <c r="H24" s="339"/>
      <c r="I24" s="339"/>
      <c r="J24" s="339"/>
      <c r="K24" s="339"/>
      <c r="L24" s="339"/>
      <c r="M24" s="339"/>
      <c r="N24" s="339"/>
    </row>
    <row r="25" spans="1:14" ht="15" customHeight="1" x14ac:dyDescent="0.2">
      <c r="A25" s="327"/>
      <c r="B25" s="328" t="s">
        <v>162</v>
      </c>
      <c r="C25" s="184" t="s">
        <v>163</v>
      </c>
      <c r="D25" s="339">
        <v>0</v>
      </c>
      <c r="E25" s="339"/>
      <c r="F25" s="339"/>
      <c r="G25" s="339"/>
      <c r="H25" s="339"/>
      <c r="I25" s="339"/>
      <c r="J25" s="339"/>
      <c r="K25" s="339"/>
      <c r="L25" s="339"/>
      <c r="M25" s="339"/>
      <c r="N25" s="339"/>
    </row>
    <row r="26" spans="1:14" ht="15" customHeight="1" x14ac:dyDescent="0.2">
      <c r="A26" s="327"/>
      <c r="B26" s="328" t="s">
        <v>164</v>
      </c>
      <c r="C26" s="184" t="s">
        <v>165</v>
      </c>
      <c r="D26" s="339">
        <v>0</v>
      </c>
      <c r="E26" s="339"/>
      <c r="F26" s="339"/>
      <c r="G26" s="339"/>
      <c r="H26" s="339"/>
      <c r="I26" s="339"/>
      <c r="J26" s="339"/>
      <c r="K26" s="339"/>
      <c r="L26" s="339"/>
      <c r="M26" s="339"/>
      <c r="N26" s="339"/>
    </row>
    <row r="27" spans="1:14" ht="15" customHeight="1" x14ac:dyDescent="0.2">
      <c r="A27" s="327"/>
      <c r="B27" s="328" t="s">
        <v>482</v>
      </c>
      <c r="C27" s="184" t="s">
        <v>318</v>
      </c>
      <c r="D27" s="339">
        <v>0</v>
      </c>
      <c r="E27" s="339"/>
      <c r="F27" s="339"/>
      <c r="G27" s="339"/>
      <c r="H27" s="339"/>
      <c r="I27" s="339"/>
      <c r="J27" s="339"/>
      <c r="K27" s="339"/>
      <c r="L27" s="339"/>
      <c r="M27" s="339"/>
      <c r="N27" s="339"/>
    </row>
    <row r="28" spans="1:14" ht="15" customHeight="1" x14ac:dyDescent="0.2">
      <c r="A28" s="327"/>
      <c r="B28" s="328" t="s">
        <v>483</v>
      </c>
      <c r="C28" s="184" t="s">
        <v>41</v>
      </c>
      <c r="D28" s="339">
        <v>0</v>
      </c>
      <c r="E28" s="339"/>
      <c r="F28" s="339"/>
      <c r="G28" s="339"/>
      <c r="H28" s="339"/>
      <c r="I28" s="339"/>
      <c r="J28" s="339"/>
      <c r="K28" s="339"/>
      <c r="L28" s="339"/>
      <c r="M28" s="339"/>
      <c r="N28" s="339"/>
    </row>
    <row r="29" spans="1:14" ht="15" customHeight="1" x14ac:dyDescent="0.2">
      <c r="A29" s="327"/>
      <c r="B29" s="328" t="s">
        <v>484</v>
      </c>
      <c r="C29" s="184" t="s">
        <v>451</v>
      </c>
      <c r="D29" s="339">
        <v>260</v>
      </c>
      <c r="E29" s="339"/>
      <c r="F29" s="339"/>
      <c r="G29" s="339">
        <v>260</v>
      </c>
      <c r="H29" s="339"/>
      <c r="I29" s="339"/>
      <c r="J29" s="339"/>
      <c r="K29" s="339"/>
      <c r="L29" s="339"/>
      <c r="M29" s="339"/>
      <c r="N29" s="339"/>
    </row>
    <row r="30" spans="1:14" ht="15" customHeight="1" x14ac:dyDescent="0.2">
      <c r="A30" s="327"/>
      <c r="B30" s="328" t="s">
        <v>166</v>
      </c>
      <c r="C30" s="333" t="s">
        <v>167</v>
      </c>
      <c r="D30" s="339">
        <v>0</v>
      </c>
      <c r="E30" s="339"/>
      <c r="F30" s="339"/>
      <c r="G30" s="339"/>
      <c r="H30" s="339"/>
      <c r="I30" s="339"/>
      <c r="J30" s="339"/>
      <c r="K30" s="339"/>
      <c r="L30" s="339"/>
      <c r="M30" s="339"/>
      <c r="N30" s="339"/>
    </row>
    <row r="31" spans="1:14" ht="15" customHeight="1" x14ac:dyDescent="0.2">
      <c r="A31" s="327"/>
      <c r="B31" s="328" t="s">
        <v>485</v>
      </c>
      <c r="C31" s="333" t="s">
        <v>214</v>
      </c>
      <c r="D31" s="339">
        <v>0</v>
      </c>
      <c r="E31" s="339"/>
      <c r="F31" s="339"/>
      <c r="G31" s="339"/>
      <c r="H31" s="339"/>
      <c r="I31" s="339"/>
      <c r="J31" s="339"/>
      <c r="K31" s="339"/>
      <c r="L31" s="339"/>
      <c r="M31" s="339"/>
      <c r="N31" s="339"/>
    </row>
    <row r="32" spans="1:14" ht="15" customHeight="1" x14ac:dyDescent="0.2">
      <c r="A32" s="331"/>
      <c r="B32" s="329" t="s">
        <v>486</v>
      </c>
      <c r="C32" s="296" t="s">
        <v>487</v>
      </c>
      <c r="D32" s="346">
        <v>0</v>
      </c>
      <c r="E32" s="346"/>
      <c r="F32" s="346"/>
      <c r="G32" s="346"/>
      <c r="H32" s="346"/>
      <c r="I32" s="346"/>
      <c r="J32" s="346"/>
      <c r="K32" s="346"/>
      <c r="L32" s="346"/>
      <c r="M32" s="346"/>
      <c r="N32" s="346"/>
    </row>
    <row r="33" spans="1:14" ht="15" customHeight="1" x14ac:dyDescent="0.2">
      <c r="A33" s="327" t="s">
        <v>168</v>
      </c>
      <c r="B33" s="502" t="s">
        <v>169</v>
      </c>
      <c r="C33" s="503"/>
      <c r="D33" s="339">
        <v>6104</v>
      </c>
      <c r="E33" s="339">
        <v>4578</v>
      </c>
      <c r="F33" s="339">
        <v>0</v>
      </c>
      <c r="G33" s="339">
        <v>1526</v>
      </c>
      <c r="H33" s="339">
        <v>0</v>
      </c>
      <c r="I33" s="339">
        <v>0</v>
      </c>
      <c r="J33" s="339">
        <v>0</v>
      </c>
      <c r="K33" s="339">
        <v>0</v>
      </c>
      <c r="L33" s="339">
        <v>0</v>
      </c>
      <c r="M33" s="339">
        <v>0</v>
      </c>
      <c r="N33" s="339">
        <v>0</v>
      </c>
    </row>
    <row r="34" spans="1:14" ht="15" customHeight="1" x14ac:dyDescent="0.2">
      <c r="A34" s="327"/>
      <c r="B34" s="328" t="s">
        <v>170</v>
      </c>
      <c r="C34" s="184" t="s">
        <v>171</v>
      </c>
      <c r="D34" s="339">
        <v>0</v>
      </c>
      <c r="E34" s="339"/>
      <c r="F34" s="339"/>
      <c r="G34" s="339"/>
      <c r="H34" s="339"/>
      <c r="I34" s="339"/>
      <c r="J34" s="339"/>
      <c r="K34" s="339"/>
      <c r="L34" s="339"/>
      <c r="M34" s="339"/>
      <c r="N34" s="339"/>
    </row>
    <row r="35" spans="1:14" ht="15" customHeight="1" x14ac:dyDescent="0.2">
      <c r="A35" s="327"/>
      <c r="B35" s="328" t="s">
        <v>172</v>
      </c>
      <c r="C35" s="184" t="s">
        <v>173</v>
      </c>
      <c r="D35" s="339">
        <v>1526</v>
      </c>
      <c r="E35" s="339"/>
      <c r="F35" s="339"/>
      <c r="G35" s="339">
        <v>1526</v>
      </c>
      <c r="H35" s="339"/>
      <c r="I35" s="339"/>
      <c r="J35" s="339"/>
      <c r="K35" s="339"/>
      <c r="L35" s="339"/>
      <c r="M35" s="339"/>
      <c r="N35" s="339"/>
    </row>
    <row r="36" spans="1:14" ht="15" customHeight="1" x14ac:dyDescent="0.2">
      <c r="A36" s="327"/>
      <c r="B36" s="328" t="s">
        <v>174</v>
      </c>
      <c r="C36" s="184" t="s">
        <v>175</v>
      </c>
      <c r="D36" s="339">
        <v>0</v>
      </c>
      <c r="E36" s="339"/>
      <c r="F36" s="339"/>
      <c r="G36" s="339"/>
      <c r="H36" s="339"/>
      <c r="I36" s="339"/>
      <c r="J36" s="339"/>
      <c r="K36" s="339"/>
      <c r="L36" s="339"/>
      <c r="M36" s="339"/>
      <c r="N36" s="339"/>
    </row>
    <row r="37" spans="1:14" ht="15" customHeight="1" x14ac:dyDescent="0.2">
      <c r="A37" s="327"/>
      <c r="B37" s="328" t="s">
        <v>488</v>
      </c>
      <c r="C37" s="184" t="s">
        <v>215</v>
      </c>
      <c r="D37" s="339">
        <v>0</v>
      </c>
      <c r="E37" s="339"/>
      <c r="F37" s="339"/>
      <c r="G37" s="339"/>
      <c r="H37" s="339"/>
      <c r="I37" s="339"/>
      <c r="J37" s="339"/>
      <c r="K37" s="339"/>
      <c r="L37" s="339"/>
      <c r="M37" s="339"/>
      <c r="N37" s="339"/>
    </row>
    <row r="38" spans="1:14" ht="15" customHeight="1" x14ac:dyDescent="0.2">
      <c r="A38" s="327"/>
      <c r="B38" s="328" t="s">
        <v>176</v>
      </c>
      <c r="C38" s="184" t="s">
        <v>177</v>
      </c>
      <c r="D38" s="339">
        <v>4578</v>
      </c>
      <c r="E38" s="339">
        <v>4578</v>
      </c>
      <c r="F38" s="339"/>
      <c r="G38" s="339"/>
      <c r="H38" s="339"/>
      <c r="I38" s="339"/>
      <c r="J38" s="339"/>
      <c r="K38" s="339"/>
      <c r="L38" s="339"/>
      <c r="M38" s="339"/>
      <c r="N38" s="339"/>
    </row>
    <row r="39" spans="1:14" ht="16.8" x14ac:dyDescent="0.2">
      <c r="A39" s="327"/>
      <c r="B39" s="328" t="s">
        <v>178</v>
      </c>
      <c r="C39" s="353" t="s">
        <v>489</v>
      </c>
      <c r="D39" s="339">
        <v>0</v>
      </c>
      <c r="E39" s="339"/>
      <c r="F39" s="339"/>
      <c r="G39" s="339"/>
      <c r="H39" s="339"/>
      <c r="I39" s="339"/>
      <c r="J39" s="339"/>
      <c r="K39" s="339"/>
      <c r="L39" s="339"/>
      <c r="M39" s="339"/>
      <c r="N39" s="339"/>
    </row>
    <row r="40" spans="1:14" ht="15" customHeight="1" x14ac:dyDescent="0.2">
      <c r="A40" s="331"/>
      <c r="B40" s="329" t="s">
        <v>490</v>
      </c>
      <c r="C40" s="449" t="s">
        <v>322</v>
      </c>
      <c r="D40" s="346">
        <v>0</v>
      </c>
      <c r="E40" s="339"/>
      <c r="F40" s="339"/>
      <c r="G40" s="339"/>
      <c r="H40" s="339"/>
      <c r="I40" s="339"/>
      <c r="J40" s="339"/>
      <c r="K40" s="339"/>
      <c r="L40" s="339"/>
      <c r="M40" s="339"/>
      <c r="N40" s="339"/>
    </row>
    <row r="41" spans="1:14" ht="15" customHeight="1" x14ac:dyDescent="0.2">
      <c r="A41" s="327" t="s">
        <v>179</v>
      </c>
      <c r="B41" s="500" t="s">
        <v>180</v>
      </c>
      <c r="C41" s="501"/>
      <c r="D41" s="343">
        <v>156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156</v>
      </c>
    </row>
    <row r="42" spans="1:14" ht="15" customHeight="1" x14ac:dyDescent="0.2">
      <c r="A42" s="327"/>
      <c r="B42" s="328" t="s">
        <v>491</v>
      </c>
      <c r="C42" s="320" t="s">
        <v>337</v>
      </c>
      <c r="D42" s="339">
        <v>0</v>
      </c>
      <c r="E42" s="339"/>
      <c r="F42" s="339"/>
      <c r="G42" s="339"/>
      <c r="H42" s="339"/>
      <c r="I42" s="339"/>
      <c r="J42" s="339"/>
      <c r="K42" s="339"/>
      <c r="L42" s="339"/>
      <c r="M42" s="339"/>
      <c r="N42" s="339"/>
    </row>
    <row r="43" spans="1:14" ht="15" customHeight="1" x14ac:dyDescent="0.2">
      <c r="A43" s="327"/>
      <c r="B43" s="328" t="s">
        <v>181</v>
      </c>
      <c r="C43" s="184" t="s">
        <v>182</v>
      </c>
      <c r="D43" s="339">
        <v>156</v>
      </c>
      <c r="E43" s="339"/>
      <c r="F43" s="339"/>
      <c r="G43" s="339"/>
      <c r="H43" s="339"/>
      <c r="I43" s="339"/>
      <c r="J43" s="339"/>
      <c r="K43" s="339"/>
      <c r="L43" s="339"/>
      <c r="M43" s="339"/>
      <c r="N43" s="339">
        <v>156</v>
      </c>
    </row>
    <row r="44" spans="1:14" ht="15" customHeight="1" x14ac:dyDescent="0.2">
      <c r="A44" s="331"/>
      <c r="B44" s="329" t="s">
        <v>183</v>
      </c>
      <c r="C44" s="296" t="s">
        <v>184</v>
      </c>
      <c r="D44" s="339">
        <v>0</v>
      </c>
      <c r="E44" s="339"/>
      <c r="F44" s="339"/>
      <c r="G44" s="339"/>
      <c r="H44" s="339"/>
      <c r="I44" s="339"/>
      <c r="J44" s="339"/>
      <c r="K44" s="339"/>
      <c r="L44" s="339"/>
      <c r="M44" s="339"/>
      <c r="N44" s="339"/>
    </row>
    <row r="45" spans="1:14" ht="15" customHeight="1" x14ac:dyDescent="0.2">
      <c r="A45" s="327" t="s">
        <v>185</v>
      </c>
      <c r="B45" s="502" t="s">
        <v>186</v>
      </c>
      <c r="C45" s="503"/>
      <c r="D45" s="343">
        <v>0</v>
      </c>
      <c r="E45" s="343">
        <v>0</v>
      </c>
      <c r="F45" s="343">
        <v>0</v>
      </c>
      <c r="G45" s="343">
        <v>0</v>
      </c>
      <c r="H45" s="343">
        <v>0</v>
      </c>
      <c r="I45" s="343">
        <v>0</v>
      </c>
      <c r="J45" s="343">
        <v>0</v>
      </c>
      <c r="K45" s="343">
        <v>0</v>
      </c>
      <c r="L45" s="343">
        <v>0</v>
      </c>
      <c r="M45" s="343">
        <v>0</v>
      </c>
      <c r="N45" s="343">
        <v>0</v>
      </c>
    </row>
    <row r="46" spans="1:14" ht="15" customHeight="1" x14ac:dyDescent="0.2">
      <c r="A46" s="327"/>
      <c r="B46" s="328" t="s">
        <v>492</v>
      </c>
      <c r="C46" s="184" t="s">
        <v>216</v>
      </c>
      <c r="D46" s="339">
        <v>0</v>
      </c>
      <c r="E46" s="339"/>
      <c r="F46" s="339"/>
      <c r="G46" s="339"/>
      <c r="H46" s="339"/>
      <c r="I46" s="339"/>
      <c r="J46" s="339"/>
      <c r="K46" s="339"/>
      <c r="L46" s="339"/>
      <c r="M46" s="339"/>
      <c r="N46" s="339"/>
    </row>
    <row r="47" spans="1:14" ht="15" customHeight="1" x14ac:dyDescent="0.2">
      <c r="A47" s="327"/>
      <c r="B47" s="328" t="s">
        <v>187</v>
      </c>
      <c r="C47" s="184" t="s">
        <v>188</v>
      </c>
      <c r="D47" s="339">
        <v>0</v>
      </c>
      <c r="E47" s="339"/>
      <c r="F47" s="339"/>
      <c r="G47" s="339"/>
      <c r="H47" s="339"/>
      <c r="I47" s="339"/>
      <c r="J47" s="339"/>
      <c r="K47" s="339"/>
      <c r="L47" s="339"/>
      <c r="M47" s="339"/>
      <c r="N47" s="339"/>
    </row>
    <row r="48" spans="1:14" ht="15" customHeight="1" x14ac:dyDescent="0.2">
      <c r="A48" s="327"/>
      <c r="B48" s="328" t="s">
        <v>189</v>
      </c>
      <c r="C48" s="184" t="s">
        <v>190</v>
      </c>
      <c r="D48" s="339">
        <v>0</v>
      </c>
      <c r="E48" s="339"/>
      <c r="F48" s="339"/>
      <c r="G48" s="339"/>
      <c r="H48" s="339"/>
      <c r="I48" s="339"/>
      <c r="J48" s="339"/>
      <c r="K48" s="339"/>
      <c r="L48" s="339"/>
      <c r="M48" s="339"/>
      <c r="N48" s="339"/>
    </row>
    <row r="49" spans="1:14" ht="15" customHeight="1" x14ac:dyDescent="0.2">
      <c r="A49" s="330" t="s">
        <v>191</v>
      </c>
      <c r="B49" s="502" t="s">
        <v>192</v>
      </c>
      <c r="C49" s="503"/>
      <c r="D49" s="343">
        <v>1941</v>
      </c>
      <c r="E49" s="343">
        <v>0</v>
      </c>
      <c r="F49" s="343">
        <v>0</v>
      </c>
      <c r="G49" s="343">
        <v>0</v>
      </c>
      <c r="H49" s="343">
        <v>0</v>
      </c>
      <c r="I49" s="343">
        <v>1020</v>
      </c>
      <c r="J49" s="343">
        <v>921</v>
      </c>
      <c r="K49" s="343">
        <v>0</v>
      </c>
      <c r="L49" s="343">
        <v>0</v>
      </c>
      <c r="M49" s="343">
        <v>0</v>
      </c>
      <c r="N49" s="343">
        <v>0</v>
      </c>
    </row>
    <row r="50" spans="1:14" ht="15" customHeight="1" x14ac:dyDescent="0.2">
      <c r="A50" s="327"/>
      <c r="B50" s="328" t="s">
        <v>193</v>
      </c>
      <c r="C50" s="184" t="s">
        <v>194</v>
      </c>
      <c r="D50" s="339">
        <v>1941</v>
      </c>
      <c r="E50" s="339"/>
      <c r="F50" s="339"/>
      <c r="G50" s="339"/>
      <c r="H50" s="339"/>
      <c r="I50" s="339">
        <v>1020</v>
      </c>
      <c r="J50" s="339">
        <v>921</v>
      </c>
      <c r="K50" s="339"/>
      <c r="L50" s="339"/>
      <c r="M50" s="339"/>
      <c r="N50" s="339"/>
    </row>
    <row r="51" spans="1:14" ht="15" customHeight="1" x14ac:dyDescent="0.2">
      <c r="A51" s="327"/>
      <c r="B51" s="328" t="s">
        <v>493</v>
      </c>
      <c r="C51" s="184" t="s">
        <v>358</v>
      </c>
      <c r="D51" s="339">
        <v>0</v>
      </c>
      <c r="E51" s="339"/>
      <c r="F51" s="339"/>
      <c r="G51" s="339"/>
      <c r="H51" s="339"/>
      <c r="I51" s="339"/>
      <c r="J51" s="339"/>
      <c r="K51" s="339"/>
      <c r="L51" s="339"/>
      <c r="M51" s="339"/>
      <c r="N51" s="339"/>
    </row>
    <row r="52" spans="1:14" ht="15" customHeight="1" x14ac:dyDescent="0.2">
      <c r="A52" s="327"/>
      <c r="B52" s="328" t="s">
        <v>195</v>
      </c>
      <c r="C52" s="184" t="s">
        <v>196</v>
      </c>
      <c r="D52" s="339">
        <v>0</v>
      </c>
      <c r="E52" s="339"/>
      <c r="F52" s="339"/>
      <c r="G52" s="339"/>
      <c r="H52" s="339"/>
      <c r="I52" s="339"/>
      <c r="J52" s="339"/>
      <c r="K52" s="339"/>
      <c r="L52" s="339"/>
      <c r="M52" s="339"/>
      <c r="N52" s="339"/>
    </row>
    <row r="53" spans="1:14" ht="15" customHeight="1" x14ac:dyDescent="0.2">
      <c r="A53" s="327"/>
      <c r="B53" s="328" t="s">
        <v>494</v>
      </c>
      <c r="C53" s="184" t="s">
        <v>319</v>
      </c>
      <c r="D53" s="339">
        <v>0</v>
      </c>
      <c r="E53" s="339"/>
      <c r="F53" s="339"/>
      <c r="G53" s="339"/>
      <c r="H53" s="339"/>
      <c r="I53" s="339"/>
      <c r="J53" s="339"/>
      <c r="K53" s="339"/>
      <c r="L53" s="339"/>
      <c r="M53" s="339"/>
      <c r="N53" s="339"/>
    </row>
    <row r="54" spans="1:14" ht="15" customHeight="1" x14ac:dyDescent="0.2">
      <c r="A54" s="327"/>
      <c r="B54" s="328" t="s">
        <v>495</v>
      </c>
      <c r="C54" s="340" t="s">
        <v>377</v>
      </c>
      <c r="D54" s="339">
        <v>0</v>
      </c>
      <c r="E54" s="339"/>
      <c r="F54" s="339"/>
      <c r="G54" s="339"/>
      <c r="H54" s="339"/>
      <c r="I54" s="339"/>
      <c r="J54" s="339"/>
      <c r="K54" s="339"/>
      <c r="L54" s="339"/>
      <c r="M54" s="339"/>
      <c r="N54" s="339"/>
    </row>
    <row r="55" spans="1:14" ht="15" customHeight="1" x14ac:dyDescent="0.2">
      <c r="A55" s="327"/>
      <c r="B55" s="328" t="s">
        <v>496</v>
      </c>
      <c r="C55" s="184" t="s">
        <v>120</v>
      </c>
      <c r="D55" s="339">
        <v>0</v>
      </c>
      <c r="E55" s="339"/>
      <c r="F55" s="339"/>
      <c r="G55" s="339"/>
      <c r="H55" s="339"/>
      <c r="I55" s="339"/>
      <c r="J55" s="339"/>
      <c r="K55" s="339"/>
      <c r="L55" s="339"/>
      <c r="M55" s="339"/>
      <c r="N55" s="339"/>
    </row>
    <row r="56" spans="1:14" ht="15" customHeight="1" x14ac:dyDescent="0.2">
      <c r="A56" s="330" t="s">
        <v>197</v>
      </c>
      <c r="B56" s="502" t="s">
        <v>198</v>
      </c>
      <c r="C56" s="503"/>
      <c r="D56" s="343">
        <v>10910</v>
      </c>
      <c r="E56" s="343">
        <v>0</v>
      </c>
      <c r="F56" s="343">
        <v>10910</v>
      </c>
      <c r="G56" s="343">
        <v>0</v>
      </c>
      <c r="H56" s="343">
        <v>0</v>
      </c>
      <c r="I56" s="343">
        <v>0</v>
      </c>
      <c r="J56" s="343">
        <v>0</v>
      </c>
      <c r="K56" s="343">
        <v>0</v>
      </c>
      <c r="L56" s="343">
        <v>0</v>
      </c>
      <c r="M56" s="343">
        <v>0</v>
      </c>
      <c r="N56" s="343">
        <v>0</v>
      </c>
    </row>
    <row r="57" spans="1:14" ht="15" customHeight="1" x14ac:dyDescent="0.2">
      <c r="A57" s="331"/>
      <c r="B57" s="329" t="s">
        <v>199</v>
      </c>
      <c r="C57" s="296" t="s">
        <v>200</v>
      </c>
      <c r="D57" s="346">
        <v>10910</v>
      </c>
      <c r="E57" s="352"/>
      <c r="F57" s="346">
        <v>10910</v>
      </c>
      <c r="G57" s="346"/>
      <c r="H57" s="346"/>
      <c r="I57" s="346"/>
      <c r="J57" s="346"/>
      <c r="K57" s="346"/>
      <c r="L57" s="346"/>
      <c r="M57" s="346"/>
      <c r="N57" s="346"/>
    </row>
  </sheetData>
  <mergeCells count="12">
    <mergeCell ref="M1:N1"/>
    <mergeCell ref="A2:C3"/>
    <mergeCell ref="B41:C41"/>
    <mergeCell ref="B45:C45"/>
    <mergeCell ref="A1:E1"/>
    <mergeCell ref="B4:C4"/>
    <mergeCell ref="B49:C49"/>
    <mergeCell ref="B56:C56"/>
    <mergeCell ref="B9:C9"/>
    <mergeCell ref="B14:C14"/>
    <mergeCell ref="B22:C22"/>
    <mergeCell ref="B33:C33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ySplit="3" topLeftCell="A37" activePane="bottomLeft" state="frozen"/>
      <selection activeCell="L15" sqref="L15"/>
      <selection pane="bottomLeft" activeCell="A58" sqref="A58:XFD62"/>
    </sheetView>
  </sheetViews>
  <sheetFormatPr defaultColWidth="9" defaultRowHeight="14.1" customHeight="1" x14ac:dyDescent="0.2"/>
  <cols>
    <col min="1" max="1" width="3" style="324" bestFit="1" customWidth="1"/>
    <col min="2" max="2" width="4.6640625" style="324" bestFit="1" customWidth="1"/>
    <col min="3" max="3" width="14.6640625" style="350" customWidth="1"/>
    <col min="4" max="14" width="6.109375" style="324" customWidth="1"/>
    <col min="15" max="34" width="6.6640625" style="324" customWidth="1"/>
    <col min="35" max="16384" width="9" style="324"/>
  </cols>
  <sheetData>
    <row r="1" spans="1:14" ht="13.5" customHeight="1" x14ac:dyDescent="0.2">
      <c r="A1" s="511" t="s">
        <v>296</v>
      </c>
      <c r="B1" s="511"/>
      <c r="C1" s="511"/>
      <c r="D1" s="511"/>
      <c r="E1" s="511"/>
      <c r="F1" s="511"/>
      <c r="M1" s="514" t="s">
        <v>202</v>
      </c>
      <c r="N1" s="514"/>
    </row>
    <row r="2" spans="1:14" ht="15" customHeight="1" x14ac:dyDescent="0.2">
      <c r="A2" s="533"/>
      <c r="B2" s="534"/>
      <c r="C2" s="535"/>
      <c r="D2" s="338" t="s">
        <v>229</v>
      </c>
      <c r="E2" s="338" t="s">
        <v>138</v>
      </c>
      <c r="F2" s="338" t="s">
        <v>230</v>
      </c>
      <c r="G2" s="338" t="s">
        <v>231</v>
      </c>
      <c r="H2" s="338" t="s">
        <v>207</v>
      </c>
      <c r="I2" s="338" t="s">
        <v>464</v>
      </c>
      <c r="J2" s="338" t="s">
        <v>465</v>
      </c>
      <c r="K2" s="338" t="s">
        <v>466</v>
      </c>
      <c r="L2" s="338" t="s">
        <v>467</v>
      </c>
      <c r="M2" s="338" t="s">
        <v>468</v>
      </c>
      <c r="N2" s="338" t="s">
        <v>469</v>
      </c>
    </row>
    <row r="3" spans="1:14" s="321" customFormat="1" ht="15" customHeight="1" x14ac:dyDescent="0.2">
      <c r="A3" s="536"/>
      <c r="B3" s="537"/>
      <c r="C3" s="538"/>
      <c r="D3" s="325">
        <v>74746</v>
      </c>
      <c r="E3" s="325">
        <v>1133</v>
      </c>
      <c r="F3" s="325">
        <v>19218</v>
      </c>
      <c r="G3" s="325">
        <v>13304</v>
      </c>
      <c r="H3" s="325">
        <v>0</v>
      </c>
      <c r="I3" s="325">
        <v>2191</v>
      </c>
      <c r="J3" s="325">
        <v>1950</v>
      </c>
      <c r="K3" s="325">
        <v>0</v>
      </c>
      <c r="L3" s="325">
        <v>461</v>
      </c>
      <c r="M3" s="325">
        <v>1225</v>
      </c>
      <c r="N3" s="325">
        <v>35264</v>
      </c>
    </row>
    <row r="4" spans="1:14" ht="15" customHeight="1" x14ac:dyDescent="0.2">
      <c r="A4" s="408" t="s">
        <v>139</v>
      </c>
      <c r="B4" s="500" t="s">
        <v>140</v>
      </c>
      <c r="C4" s="501"/>
      <c r="D4" s="339">
        <v>35533</v>
      </c>
      <c r="E4" s="339">
        <v>0</v>
      </c>
      <c r="F4" s="339">
        <v>0</v>
      </c>
      <c r="G4" s="339">
        <v>269</v>
      </c>
      <c r="H4" s="339">
        <v>0</v>
      </c>
      <c r="I4" s="339">
        <v>0</v>
      </c>
      <c r="J4" s="339">
        <v>0</v>
      </c>
      <c r="K4" s="339">
        <v>0</v>
      </c>
      <c r="L4" s="339">
        <v>0</v>
      </c>
      <c r="M4" s="339">
        <v>0</v>
      </c>
      <c r="N4" s="339">
        <v>35264</v>
      </c>
    </row>
    <row r="5" spans="1:14" ht="15" customHeight="1" x14ac:dyDescent="0.2">
      <c r="A5" s="327"/>
      <c r="B5" s="328" t="s">
        <v>201</v>
      </c>
      <c r="C5" s="340" t="s">
        <v>141</v>
      </c>
      <c r="D5" s="339">
        <v>0</v>
      </c>
      <c r="E5" s="339"/>
      <c r="F5" s="339"/>
      <c r="G5" s="339"/>
      <c r="H5" s="339"/>
      <c r="I5" s="339"/>
      <c r="J5" s="339"/>
      <c r="K5" s="339"/>
      <c r="L5" s="339"/>
      <c r="M5" s="339"/>
      <c r="N5" s="339"/>
    </row>
    <row r="6" spans="1:14" ht="15" customHeight="1" x14ac:dyDescent="0.2">
      <c r="A6" s="327"/>
      <c r="B6" s="328" t="s">
        <v>142</v>
      </c>
      <c r="C6" s="340" t="s">
        <v>143</v>
      </c>
      <c r="D6" s="339">
        <v>0</v>
      </c>
      <c r="E6" s="339"/>
      <c r="F6" s="339"/>
      <c r="G6" s="339"/>
      <c r="H6" s="339"/>
      <c r="I6" s="339"/>
      <c r="J6" s="339"/>
      <c r="K6" s="339"/>
      <c r="L6" s="339"/>
      <c r="M6" s="339"/>
      <c r="N6" s="339"/>
    </row>
    <row r="7" spans="1:14" ht="15" customHeight="1" x14ac:dyDescent="0.2">
      <c r="A7" s="327"/>
      <c r="B7" s="328" t="s">
        <v>503</v>
      </c>
      <c r="C7" s="340" t="s">
        <v>208</v>
      </c>
      <c r="D7" s="339">
        <v>0</v>
      </c>
      <c r="E7" s="339"/>
      <c r="F7" s="339"/>
      <c r="G7" s="339"/>
      <c r="H7" s="339"/>
      <c r="I7" s="339"/>
      <c r="J7" s="339"/>
      <c r="K7" s="339"/>
      <c r="L7" s="339"/>
      <c r="M7" s="339"/>
      <c r="N7" s="339"/>
    </row>
    <row r="8" spans="1:14" ht="15" customHeight="1" x14ac:dyDescent="0.2">
      <c r="A8" s="327"/>
      <c r="B8" s="328" t="s">
        <v>505</v>
      </c>
      <c r="C8" s="340" t="s">
        <v>336</v>
      </c>
      <c r="D8" s="339">
        <v>269</v>
      </c>
      <c r="E8" s="339"/>
      <c r="F8" s="339"/>
      <c r="G8" s="339">
        <v>269</v>
      </c>
      <c r="H8" s="339"/>
      <c r="I8" s="339"/>
      <c r="J8" s="339"/>
      <c r="K8" s="339"/>
      <c r="L8" s="339"/>
      <c r="M8" s="339"/>
      <c r="N8" s="339"/>
    </row>
    <row r="9" spans="1:14" ht="15" customHeight="1" x14ac:dyDescent="0.2">
      <c r="A9" s="327"/>
      <c r="B9" s="328" t="s">
        <v>506</v>
      </c>
      <c r="C9" s="340" t="s">
        <v>74</v>
      </c>
      <c r="D9" s="339">
        <v>0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</row>
    <row r="10" spans="1:14" ht="15" customHeight="1" x14ac:dyDescent="0.2">
      <c r="A10" s="327"/>
      <c r="B10" s="341" t="s">
        <v>507</v>
      </c>
      <c r="C10" s="342" t="s">
        <v>508</v>
      </c>
      <c r="D10" s="339">
        <v>35264</v>
      </c>
      <c r="E10" s="339"/>
      <c r="F10" s="339"/>
      <c r="G10" s="339"/>
      <c r="H10" s="339"/>
      <c r="I10" s="339"/>
      <c r="J10" s="339"/>
      <c r="K10" s="339"/>
      <c r="L10" s="339"/>
      <c r="M10" s="339"/>
      <c r="N10" s="339">
        <v>35264</v>
      </c>
    </row>
    <row r="11" spans="1:14" ht="15" customHeight="1" x14ac:dyDescent="0.2">
      <c r="A11" s="330" t="s">
        <v>144</v>
      </c>
      <c r="B11" s="502" t="s">
        <v>145</v>
      </c>
      <c r="C11" s="503"/>
      <c r="D11" s="343">
        <v>1133</v>
      </c>
      <c r="E11" s="343">
        <v>1133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</row>
    <row r="12" spans="1:14" ht="15" customHeight="1" x14ac:dyDescent="0.2">
      <c r="A12" s="327"/>
      <c r="B12" s="328" t="s">
        <v>146</v>
      </c>
      <c r="C12" s="340" t="s">
        <v>147</v>
      </c>
      <c r="D12" s="339">
        <v>1133</v>
      </c>
      <c r="E12" s="339">
        <v>1133</v>
      </c>
      <c r="F12" s="339"/>
      <c r="G12" s="339"/>
      <c r="H12" s="339"/>
      <c r="I12" s="339"/>
      <c r="J12" s="339"/>
      <c r="K12" s="339"/>
      <c r="L12" s="339"/>
      <c r="M12" s="339"/>
      <c r="N12" s="339"/>
    </row>
    <row r="13" spans="1:14" ht="15" customHeight="1" x14ac:dyDescent="0.2">
      <c r="A13" s="327"/>
      <c r="B13" s="328" t="s">
        <v>504</v>
      </c>
      <c r="C13" s="340" t="s">
        <v>93</v>
      </c>
      <c r="D13" s="339">
        <v>0</v>
      </c>
      <c r="E13" s="339"/>
      <c r="F13" s="339"/>
      <c r="G13" s="339"/>
      <c r="H13" s="339"/>
      <c r="I13" s="339"/>
      <c r="J13" s="339"/>
      <c r="K13" s="339"/>
      <c r="L13" s="339"/>
      <c r="M13" s="339"/>
      <c r="N13" s="339"/>
    </row>
    <row r="14" spans="1:14" ht="15" customHeight="1" x14ac:dyDescent="0.2">
      <c r="A14" s="331"/>
      <c r="B14" s="329" t="s">
        <v>148</v>
      </c>
      <c r="C14" s="344" t="s">
        <v>149</v>
      </c>
      <c r="D14" s="339">
        <v>0</v>
      </c>
      <c r="E14" s="339"/>
      <c r="F14" s="339"/>
      <c r="G14" s="339"/>
      <c r="H14" s="339"/>
      <c r="I14" s="339"/>
      <c r="J14" s="339"/>
      <c r="K14" s="339"/>
      <c r="L14" s="339"/>
      <c r="M14" s="339"/>
      <c r="N14" s="339"/>
    </row>
    <row r="15" spans="1:14" ht="15" customHeight="1" x14ac:dyDescent="0.2">
      <c r="A15" s="327" t="s">
        <v>150</v>
      </c>
      <c r="B15" s="502" t="s">
        <v>151</v>
      </c>
      <c r="C15" s="503"/>
      <c r="D15" s="343">
        <v>14730</v>
      </c>
      <c r="E15" s="343">
        <v>0</v>
      </c>
      <c r="F15" s="343">
        <v>10929</v>
      </c>
      <c r="G15" s="343">
        <v>2360</v>
      </c>
      <c r="H15" s="343">
        <v>0</v>
      </c>
      <c r="I15" s="343">
        <v>1441</v>
      </c>
      <c r="J15" s="343">
        <v>0</v>
      </c>
      <c r="K15" s="343">
        <v>0</v>
      </c>
      <c r="L15" s="343">
        <v>0</v>
      </c>
      <c r="M15" s="343">
        <v>0</v>
      </c>
      <c r="N15" s="343">
        <v>0</v>
      </c>
    </row>
    <row r="16" spans="1:14" ht="15" customHeight="1" x14ac:dyDescent="0.2">
      <c r="A16" s="327"/>
      <c r="B16" s="328" t="s">
        <v>509</v>
      </c>
      <c r="C16" s="340" t="s">
        <v>109</v>
      </c>
      <c r="D16" s="339">
        <v>0</v>
      </c>
      <c r="E16" s="339"/>
      <c r="F16" s="339"/>
      <c r="G16" s="339"/>
      <c r="H16" s="339"/>
      <c r="I16" s="339"/>
      <c r="J16" s="339"/>
      <c r="K16" s="339"/>
      <c r="L16" s="339"/>
      <c r="M16" s="339"/>
      <c r="N16" s="339"/>
    </row>
    <row r="17" spans="1:14" ht="15" customHeight="1" x14ac:dyDescent="0.2">
      <c r="A17" s="327"/>
      <c r="B17" s="328" t="s">
        <v>477</v>
      </c>
      <c r="C17" s="340" t="s">
        <v>211</v>
      </c>
      <c r="D17" s="339">
        <v>0</v>
      </c>
      <c r="E17" s="339"/>
      <c r="F17" s="339"/>
      <c r="G17" s="339"/>
      <c r="H17" s="339"/>
      <c r="I17" s="339"/>
      <c r="J17" s="339"/>
      <c r="K17" s="339"/>
      <c r="L17" s="339"/>
      <c r="M17" s="339"/>
      <c r="N17" s="339"/>
    </row>
    <row r="18" spans="1:14" ht="15" customHeight="1" x14ac:dyDescent="0.2">
      <c r="A18" s="327"/>
      <c r="B18" s="328" t="s">
        <v>152</v>
      </c>
      <c r="C18" s="340" t="s">
        <v>478</v>
      </c>
      <c r="D18" s="339">
        <v>11793</v>
      </c>
      <c r="E18" s="339"/>
      <c r="F18" s="339">
        <v>9433</v>
      </c>
      <c r="G18" s="339">
        <v>2360</v>
      </c>
      <c r="H18" s="339"/>
      <c r="I18" s="339"/>
      <c r="J18" s="339"/>
      <c r="K18" s="339"/>
      <c r="L18" s="339"/>
      <c r="M18" s="339"/>
      <c r="N18" s="339"/>
    </row>
    <row r="19" spans="1:14" ht="15" customHeight="1" x14ac:dyDescent="0.2">
      <c r="A19" s="327"/>
      <c r="B19" s="328" t="s">
        <v>479</v>
      </c>
      <c r="C19" s="340" t="s">
        <v>119</v>
      </c>
      <c r="D19" s="339">
        <v>0</v>
      </c>
      <c r="E19" s="339"/>
      <c r="F19" s="339"/>
      <c r="G19" s="339"/>
      <c r="H19" s="339"/>
      <c r="I19" s="339"/>
      <c r="J19" s="339"/>
      <c r="K19" s="339"/>
      <c r="L19" s="339"/>
      <c r="M19" s="339"/>
      <c r="N19" s="339"/>
    </row>
    <row r="20" spans="1:14" ht="15" customHeight="1" x14ac:dyDescent="0.2">
      <c r="A20" s="327"/>
      <c r="B20" s="328" t="s">
        <v>153</v>
      </c>
      <c r="C20" s="340" t="s">
        <v>604</v>
      </c>
      <c r="D20" s="339">
        <v>1441</v>
      </c>
      <c r="E20" s="339"/>
      <c r="F20" s="339"/>
      <c r="G20" s="339"/>
      <c r="H20" s="339"/>
      <c r="I20" s="339">
        <v>1441</v>
      </c>
      <c r="J20" s="339"/>
      <c r="K20" s="339"/>
      <c r="L20" s="339"/>
      <c r="M20" s="339"/>
      <c r="N20" s="339"/>
    </row>
    <row r="21" spans="1:14" ht="15" customHeight="1" x14ac:dyDescent="0.2">
      <c r="A21" s="327"/>
      <c r="B21" s="328" t="s">
        <v>155</v>
      </c>
      <c r="C21" s="340" t="s">
        <v>156</v>
      </c>
      <c r="D21" s="339">
        <v>0</v>
      </c>
      <c r="E21" s="339"/>
      <c r="F21" s="339"/>
      <c r="G21" s="339"/>
      <c r="H21" s="339"/>
      <c r="I21" s="339"/>
      <c r="J21" s="339"/>
      <c r="K21" s="339"/>
      <c r="L21" s="339"/>
      <c r="M21" s="339"/>
      <c r="N21" s="339"/>
    </row>
    <row r="22" spans="1:14" ht="15" customHeight="1" x14ac:dyDescent="0.2">
      <c r="A22" s="327"/>
      <c r="B22" s="328" t="s">
        <v>510</v>
      </c>
      <c r="C22" s="340" t="s">
        <v>122</v>
      </c>
      <c r="D22" s="339">
        <v>0</v>
      </c>
      <c r="E22" s="339"/>
      <c r="F22" s="339"/>
      <c r="G22" s="339"/>
      <c r="H22" s="339"/>
      <c r="I22" s="339"/>
      <c r="J22" s="339"/>
      <c r="K22" s="339"/>
      <c r="L22" s="339"/>
      <c r="M22" s="339"/>
      <c r="N22" s="339"/>
    </row>
    <row r="23" spans="1:14" ht="15" customHeight="1" x14ac:dyDescent="0.2">
      <c r="A23" s="331"/>
      <c r="B23" s="329" t="s">
        <v>157</v>
      </c>
      <c r="C23" s="344" t="s">
        <v>511</v>
      </c>
      <c r="D23" s="339">
        <v>1496</v>
      </c>
      <c r="E23" s="339"/>
      <c r="F23" s="339">
        <v>1496</v>
      </c>
      <c r="G23" s="339"/>
      <c r="H23" s="339"/>
      <c r="I23" s="339"/>
      <c r="J23" s="339"/>
      <c r="K23" s="339"/>
      <c r="L23" s="339"/>
      <c r="M23" s="339"/>
      <c r="N23" s="339"/>
    </row>
    <row r="24" spans="1:14" ht="15" customHeight="1" x14ac:dyDescent="0.2">
      <c r="A24" s="327" t="s">
        <v>158</v>
      </c>
      <c r="B24" s="502" t="s">
        <v>159</v>
      </c>
      <c r="C24" s="503"/>
      <c r="D24" s="343">
        <v>1338</v>
      </c>
      <c r="E24" s="343">
        <v>0</v>
      </c>
      <c r="F24" s="343">
        <v>18</v>
      </c>
      <c r="G24" s="343">
        <v>260</v>
      </c>
      <c r="H24" s="343">
        <v>0</v>
      </c>
      <c r="I24" s="343">
        <v>60</v>
      </c>
      <c r="J24" s="343">
        <v>1000</v>
      </c>
      <c r="K24" s="343">
        <v>0</v>
      </c>
      <c r="L24" s="343">
        <v>0</v>
      </c>
      <c r="M24" s="343">
        <v>0</v>
      </c>
      <c r="N24" s="343">
        <v>0</v>
      </c>
    </row>
    <row r="25" spans="1:14" ht="15" customHeight="1" x14ac:dyDescent="0.2">
      <c r="A25" s="327"/>
      <c r="B25" s="328" t="s">
        <v>160</v>
      </c>
      <c r="C25" s="340" t="s">
        <v>161</v>
      </c>
      <c r="D25" s="339">
        <v>0</v>
      </c>
      <c r="E25" s="339"/>
      <c r="F25" s="339"/>
      <c r="G25" s="339"/>
      <c r="H25" s="339"/>
      <c r="I25" s="339"/>
      <c r="J25" s="339"/>
      <c r="K25" s="339"/>
      <c r="L25" s="339"/>
      <c r="M25" s="339"/>
      <c r="N25" s="339"/>
    </row>
    <row r="26" spans="1:14" ht="15" customHeight="1" x14ac:dyDescent="0.2">
      <c r="A26" s="327"/>
      <c r="B26" s="328" t="s">
        <v>512</v>
      </c>
      <c r="C26" s="340" t="s">
        <v>69</v>
      </c>
      <c r="D26" s="339">
        <v>1000</v>
      </c>
      <c r="E26" s="339"/>
      <c r="F26" s="339"/>
      <c r="G26" s="339"/>
      <c r="H26" s="339"/>
      <c r="I26" s="339"/>
      <c r="J26" s="339">
        <v>1000</v>
      </c>
      <c r="K26" s="339"/>
      <c r="L26" s="339"/>
      <c r="M26" s="339"/>
      <c r="N26" s="339"/>
    </row>
    <row r="27" spans="1:14" ht="15" customHeight="1" x14ac:dyDescent="0.2">
      <c r="A27" s="327"/>
      <c r="B27" s="328" t="s">
        <v>162</v>
      </c>
      <c r="C27" s="340" t="s">
        <v>163</v>
      </c>
      <c r="D27" s="339">
        <v>0</v>
      </c>
      <c r="E27" s="339"/>
      <c r="F27" s="339"/>
      <c r="G27" s="339"/>
      <c r="H27" s="339"/>
      <c r="I27" s="339"/>
      <c r="J27" s="339"/>
      <c r="K27" s="339"/>
      <c r="L27" s="339"/>
      <c r="M27" s="339"/>
      <c r="N27" s="339"/>
    </row>
    <row r="28" spans="1:14" ht="15" customHeight="1" x14ac:dyDescent="0.2">
      <c r="A28" s="327"/>
      <c r="B28" s="328" t="s">
        <v>164</v>
      </c>
      <c r="C28" s="340" t="s">
        <v>165</v>
      </c>
      <c r="D28" s="339">
        <v>0</v>
      </c>
      <c r="E28" s="339"/>
      <c r="F28" s="339"/>
      <c r="G28" s="339"/>
      <c r="H28" s="339"/>
      <c r="I28" s="339"/>
      <c r="J28" s="339"/>
      <c r="K28" s="339"/>
      <c r="L28" s="339"/>
      <c r="M28" s="339"/>
      <c r="N28" s="339"/>
    </row>
    <row r="29" spans="1:14" ht="15" customHeight="1" x14ac:dyDescent="0.2">
      <c r="A29" s="327"/>
      <c r="B29" s="328" t="s">
        <v>482</v>
      </c>
      <c r="C29" s="340" t="s">
        <v>318</v>
      </c>
      <c r="D29" s="339">
        <v>0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</row>
    <row r="30" spans="1:14" ht="15" customHeight="1" x14ac:dyDescent="0.2">
      <c r="A30" s="327"/>
      <c r="B30" s="328" t="s">
        <v>483</v>
      </c>
      <c r="C30" s="340" t="s">
        <v>41</v>
      </c>
      <c r="D30" s="339">
        <v>0</v>
      </c>
      <c r="E30" s="339"/>
      <c r="F30" s="339"/>
      <c r="G30" s="339"/>
      <c r="H30" s="339"/>
      <c r="I30" s="339"/>
      <c r="J30" s="339"/>
      <c r="K30" s="339"/>
      <c r="L30" s="339"/>
      <c r="M30" s="339"/>
      <c r="N30" s="339"/>
    </row>
    <row r="31" spans="1:14" ht="15" customHeight="1" x14ac:dyDescent="0.2">
      <c r="A31" s="327"/>
      <c r="B31" s="328" t="s">
        <v>484</v>
      </c>
      <c r="C31" s="184" t="s">
        <v>451</v>
      </c>
      <c r="D31" s="339">
        <v>320</v>
      </c>
      <c r="E31" s="339"/>
      <c r="F31" s="339"/>
      <c r="G31" s="339">
        <v>260</v>
      </c>
      <c r="H31" s="339"/>
      <c r="I31" s="339">
        <v>60</v>
      </c>
      <c r="J31" s="339"/>
      <c r="K31" s="339"/>
      <c r="L31" s="339"/>
      <c r="M31" s="339"/>
      <c r="N31" s="339"/>
    </row>
    <row r="32" spans="1:14" ht="15" customHeight="1" x14ac:dyDescent="0.2">
      <c r="A32" s="327"/>
      <c r="B32" s="328" t="s">
        <v>513</v>
      </c>
      <c r="C32" s="345" t="s">
        <v>88</v>
      </c>
      <c r="D32" s="339">
        <v>18</v>
      </c>
      <c r="E32" s="339"/>
      <c r="F32" s="339">
        <v>18</v>
      </c>
      <c r="G32" s="339"/>
      <c r="H32" s="339"/>
      <c r="I32" s="339"/>
      <c r="J32" s="339"/>
      <c r="K32" s="339"/>
      <c r="L32" s="339"/>
      <c r="M32" s="339"/>
      <c r="N32" s="339"/>
    </row>
    <row r="33" spans="1:14" ht="15" customHeight="1" x14ac:dyDescent="0.2">
      <c r="A33" s="331"/>
      <c r="B33" s="329" t="s">
        <v>514</v>
      </c>
      <c r="C33" s="344" t="s">
        <v>367</v>
      </c>
      <c r="D33" s="346">
        <v>0</v>
      </c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ht="15" customHeight="1" x14ac:dyDescent="0.2">
      <c r="A34" s="327" t="s">
        <v>168</v>
      </c>
      <c r="B34" s="502" t="s">
        <v>169</v>
      </c>
      <c r="C34" s="503"/>
      <c r="D34" s="339">
        <v>21551</v>
      </c>
      <c r="E34" s="339">
        <v>0</v>
      </c>
      <c r="F34" s="339">
        <v>8271</v>
      </c>
      <c r="G34" s="339">
        <v>10415</v>
      </c>
      <c r="H34" s="339">
        <v>0</v>
      </c>
      <c r="I34" s="339">
        <v>690</v>
      </c>
      <c r="J34" s="339">
        <v>950</v>
      </c>
      <c r="K34" s="339">
        <v>0</v>
      </c>
      <c r="L34" s="339">
        <v>0</v>
      </c>
      <c r="M34" s="339">
        <v>1225</v>
      </c>
      <c r="N34" s="339">
        <v>0</v>
      </c>
    </row>
    <row r="35" spans="1:14" ht="15" customHeight="1" x14ac:dyDescent="0.2">
      <c r="A35" s="327"/>
      <c r="B35" s="328" t="s">
        <v>170</v>
      </c>
      <c r="C35" s="340" t="s">
        <v>171</v>
      </c>
      <c r="D35" s="339">
        <v>0</v>
      </c>
      <c r="E35" s="339"/>
      <c r="F35" s="339"/>
      <c r="G35" s="339"/>
      <c r="H35" s="339"/>
      <c r="I35" s="339"/>
      <c r="J35" s="339"/>
      <c r="K35" s="339"/>
      <c r="L35" s="339"/>
      <c r="M35" s="339"/>
      <c r="N35" s="339"/>
    </row>
    <row r="36" spans="1:14" ht="15" customHeight="1" x14ac:dyDescent="0.2">
      <c r="A36" s="327"/>
      <c r="B36" s="328" t="s">
        <v>515</v>
      </c>
      <c r="C36" s="340" t="s">
        <v>457</v>
      </c>
      <c r="D36" s="339">
        <v>0</v>
      </c>
      <c r="E36" s="339"/>
      <c r="F36" s="339"/>
      <c r="G36" s="339"/>
      <c r="H36" s="339"/>
      <c r="I36" s="339"/>
      <c r="J36" s="339"/>
      <c r="K36" s="339"/>
      <c r="L36" s="339"/>
      <c r="M36" s="339"/>
      <c r="N36" s="339"/>
    </row>
    <row r="37" spans="1:14" ht="15" customHeight="1" x14ac:dyDescent="0.2">
      <c r="A37" s="327"/>
      <c r="B37" s="328" t="s">
        <v>172</v>
      </c>
      <c r="C37" s="340" t="s">
        <v>173</v>
      </c>
      <c r="D37" s="339">
        <v>0</v>
      </c>
      <c r="E37" s="339"/>
      <c r="F37" s="339"/>
      <c r="G37" s="339"/>
      <c r="H37" s="339"/>
      <c r="I37" s="339"/>
      <c r="J37" s="339"/>
      <c r="K37" s="339"/>
      <c r="L37" s="339"/>
      <c r="M37" s="339"/>
      <c r="N37" s="339"/>
    </row>
    <row r="38" spans="1:14" ht="15" customHeight="1" x14ac:dyDescent="0.2">
      <c r="A38" s="327"/>
      <c r="B38" s="328" t="s">
        <v>174</v>
      </c>
      <c r="C38" s="340" t="s">
        <v>175</v>
      </c>
      <c r="D38" s="339">
        <v>1250</v>
      </c>
      <c r="E38" s="339"/>
      <c r="F38" s="339">
        <v>1250</v>
      </c>
      <c r="G38" s="339"/>
      <c r="H38" s="339"/>
      <c r="I38" s="339"/>
      <c r="J38" s="339"/>
      <c r="K38" s="339"/>
      <c r="L38" s="339"/>
      <c r="M38" s="339"/>
      <c r="N38" s="339"/>
    </row>
    <row r="39" spans="1:14" ht="15" customHeight="1" x14ac:dyDescent="0.2">
      <c r="A39" s="327"/>
      <c r="B39" s="328" t="s">
        <v>516</v>
      </c>
      <c r="C39" s="340" t="s">
        <v>123</v>
      </c>
      <c r="D39" s="339">
        <v>690</v>
      </c>
      <c r="E39" s="339"/>
      <c r="F39" s="339"/>
      <c r="G39" s="339"/>
      <c r="H39" s="339"/>
      <c r="I39" s="339">
        <v>690</v>
      </c>
      <c r="J39" s="339"/>
      <c r="K39" s="339"/>
      <c r="L39" s="339"/>
      <c r="M39" s="339"/>
      <c r="N39" s="339"/>
    </row>
    <row r="40" spans="1:14" ht="15" customHeight="1" x14ac:dyDescent="0.2">
      <c r="A40" s="327"/>
      <c r="B40" s="328" t="s">
        <v>517</v>
      </c>
      <c r="C40" s="347" t="s">
        <v>239</v>
      </c>
      <c r="D40" s="339">
        <v>0</v>
      </c>
      <c r="E40" s="339"/>
      <c r="F40" s="339"/>
      <c r="G40" s="339"/>
      <c r="H40" s="339"/>
      <c r="I40" s="339"/>
      <c r="J40" s="339"/>
      <c r="K40" s="339"/>
      <c r="L40" s="339"/>
      <c r="M40" s="339"/>
      <c r="N40" s="339"/>
    </row>
    <row r="41" spans="1:14" ht="15" customHeight="1" x14ac:dyDescent="0.2">
      <c r="A41" s="327"/>
      <c r="B41" s="328" t="s">
        <v>518</v>
      </c>
      <c r="C41" s="340" t="s">
        <v>519</v>
      </c>
      <c r="D41" s="339">
        <v>0</v>
      </c>
      <c r="E41" s="339"/>
      <c r="F41" s="339"/>
      <c r="G41" s="339"/>
      <c r="H41" s="339"/>
      <c r="I41" s="339"/>
      <c r="J41" s="339"/>
      <c r="K41" s="339"/>
      <c r="L41" s="339"/>
      <c r="M41" s="339"/>
      <c r="N41" s="339"/>
    </row>
    <row r="42" spans="1:14" ht="15" customHeight="1" x14ac:dyDescent="0.2">
      <c r="A42" s="327"/>
      <c r="B42" s="328" t="s">
        <v>520</v>
      </c>
      <c r="C42" s="340" t="s">
        <v>215</v>
      </c>
      <c r="D42" s="339">
        <v>16566</v>
      </c>
      <c r="E42" s="339"/>
      <c r="F42" s="339">
        <v>7021</v>
      </c>
      <c r="G42" s="339">
        <v>9295</v>
      </c>
      <c r="H42" s="339"/>
      <c r="I42" s="339"/>
      <c r="J42" s="339">
        <v>250</v>
      </c>
      <c r="K42" s="339"/>
      <c r="L42" s="339"/>
      <c r="M42" s="339"/>
      <c r="N42" s="339"/>
    </row>
    <row r="43" spans="1:14" ht="15" customHeight="1" x14ac:dyDescent="0.2">
      <c r="A43" s="327"/>
      <c r="B43" s="328" t="s">
        <v>176</v>
      </c>
      <c r="C43" s="340" t="s">
        <v>177</v>
      </c>
      <c r="D43" s="339">
        <v>3045</v>
      </c>
      <c r="E43" s="339"/>
      <c r="F43" s="339"/>
      <c r="G43" s="339">
        <v>1120</v>
      </c>
      <c r="H43" s="339"/>
      <c r="I43" s="339"/>
      <c r="J43" s="339">
        <v>700</v>
      </c>
      <c r="K43" s="339"/>
      <c r="L43" s="339"/>
      <c r="M43" s="339">
        <v>1225</v>
      </c>
      <c r="N43" s="339"/>
    </row>
    <row r="44" spans="1:14" ht="16.8" x14ac:dyDescent="0.2">
      <c r="A44" s="331"/>
      <c r="B44" s="329" t="s">
        <v>178</v>
      </c>
      <c r="C44" s="348" t="s">
        <v>489</v>
      </c>
      <c r="D44" s="339">
        <v>0</v>
      </c>
      <c r="E44" s="339"/>
      <c r="F44" s="339"/>
      <c r="G44" s="339"/>
      <c r="H44" s="339"/>
      <c r="I44" s="339"/>
      <c r="J44" s="339"/>
      <c r="K44" s="339"/>
      <c r="L44" s="339"/>
      <c r="M44" s="339"/>
      <c r="N44" s="339"/>
    </row>
    <row r="45" spans="1:14" ht="15" customHeight="1" x14ac:dyDescent="0.2">
      <c r="A45" s="327" t="s">
        <v>179</v>
      </c>
      <c r="B45" s="502" t="s">
        <v>180</v>
      </c>
      <c r="C45" s="503"/>
      <c r="D45" s="343">
        <v>461</v>
      </c>
      <c r="E45" s="343">
        <v>0</v>
      </c>
      <c r="F45" s="343">
        <v>0</v>
      </c>
      <c r="G45" s="343">
        <v>0</v>
      </c>
      <c r="H45" s="343">
        <v>0</v>
      </c>
      <c r="I45" s="343">
        <v>0</v>
      </c>
      <c r="J45" s="343">
        <v>0</v>
      </c>
      <c r="K45" s="343">
        <v>0</v>
      </c>
      <c r="L45" s="343">
        <v>461</v>
      </c>
      <c r="M45" s="343">
        <v>0</v>
      </c>
      <c r="N45" s="343">
        <v>0</v>
      </c>
    </row>
    <row r="46" spans="1:14" ht="15" customHeight="1" x14ac:dyDescent="0.2">
      <c r="A46" s="331"/>
      <c r="B46" s="329" t="s">
        <v>183</v>
      </c>
      <c r="C46" s="344" t="s">
        <v>184</v>
      </c>
      <c r="D46" s="339">
        <v>461</v>
      </c>
      <c r="E46" s="339"/>
      <c r="F46" s="339"/>
      <c r="G46" s="339"/>
      <c r="H46" s="339"/>
      <c r="I46" s="339"/>
      <c r="J46" s="339"/>
      <c r="K46" s="339"/>
      <c r="L46" s="339">
        <v>461</v>
      </c>
      <c r="M46" s="339"/>
      <c r="N46" s="339"/>
    </row>
    <row r="47" spans="1:14" ht="15" customHeight="1" x14ac:dyDescent="0.2">
      <c r="A47" s="327" t="s">
        <v>185</v>
      </c>
      <c r="B47" s="502" t="s">
        <v>186</v>
      </c>
      <c r="C47" s="503"/>
      <c r="D47" s="343">
        <v>0</v>
      </c>
      <c r="E47" s="343">
        <v>0</v>
      </c>
      <c r="F47" s="343">
        <v>0</v>
      </c>
      <c r="G47" s="343">
        <v>0</v>
      </c>
      <c r="H47" s="343">
        <v>0</v>
      </c>
      <c r="I47" s="343">
        <v>0</v>
      </c>
      <c r="J47" s="343">
        <v>0</v>
      </c>
      <c r="K47" s="343">
        <v>0</v>
      </c>
      <c r="L47" s="343">
        <v>0</v>
      </c>
      <c r="M47" s="343">
        <v>0</v>
      </c>
      <c r="N47" s="343">
        <v>0</v>
      </c>
    </row>
    <row r="48" spans="1:14" ht="15" customHeight="1" x14ac:dyDescent="0.2">
      <c r="A48" s="327"/>
      <c r="B48" s="328" t="s">
        <v>189</v>
      </c>
      <c r="C48" s="340" t="s">
        <v>190</v>
      </c>
      <c r="D48" s="339">
        <v>0</v>
      </c>
      <c r="E48" s="339"/>
      <c r="F48" s="339"/>
      <c r="G48" s="339"/>
      <c r="H48" s="339"/>
      <c r="I48" s="339"/>
      <c r="J48" s="339"/>
      <c r="K48" s="339"/>
      <c r="L48" s="339"/>
      <c r="M48" s="339"/>
      <c r="N48" s="339"/>
    </row>
    <row r="49" spans="1:14" ht="15" customHeight="1" x14ac:dyDescent="0.2">
      <c r="A49" s="330" t="s">
        <v>191</v>
      </c>
      <c r="B49" s="502" t="s">
        <v>192</v>
      </c>
      <c r="C49" s="503"/>
      <c r="D49" s="343">
        <v>0</v>
      </c>
      <c r="E49" s="343">
        <v>0</v>
      </c>
      <c r="F49" s="343">
        <v>0</v>
      </c>
      <c r="G49" s="343">
        <v>0</v>
      </c>
      <c r="H49" s="343">
        <v>0</v>
      </c>
      <c r="I49" s="343">
        <v>0</v>
      </c>
      <c r="J49" s="343">
        <v>0</v>
      </c>
      <c r="K49" s="343">
        <v>0</v>
      </c>
      <c r="L49" s="343">
        <v>0</v>
      </c>
      <c r="M49" s="343">
        <v>0</v>
      </c>
      <c r="N49" s="343">
        <v>0</v>
      </c>
    </row>
    <row r="50" spans="1:14" ht="15" customHeight="1" x14ac:dyDescent="0.2">
      <c r="A50" s="327"/>
      <c r="B50" s="328" t="s">
        <v>193</v>
      </c>
      <c r="C50" s="340" t="s">
        <v>194</v>
      </c>
      <c r="D50" s="339">
        <v>0</v>
      </c>
      <c r="E50" s="339"/>
      <c r="F50" s="339"/>
      <c r="G50" s="339"/>
      <c r="H50" s="339"/>
      <c r="I50" s="339"/>
      <c r="J50" s="339"/>
      <c r="K50" s="339"/>
      <c r="L50" s="339"/>
      <c r="M50" s="339"/>
      <c r="N50" s="339"/>
    </row>
    <row r="51" spans="1:14" ht="15" customHeight="1" x14ac:dyDescent="0.2">
      <c r="A51" s="327"/>
      <c r="B51" s="328" t="s">
        <v>521</v>
      </c>
      <c r="C51" s="340" t="s">
        <v>358</v>
      </c>
      <c r="D51" s="339">
        <v>0</v>
      </c>
      <c r="E51" s="339"/>
      <c r="F51" s="339"/>
      <c r="G51" s="339"/>
      <c r="H51" s="339"/>
      <c r="I51" s="339"/>
      <c r="J51" s="339"/>
      <c r="K51" s="339"/>
      <c r="L51" s="339"/>
      <c r="M51" s="339"/>
      <c r="N51" s="339"/>
    </row>
    <row r="52" spans="1:14" ht="15" customHeight="1" x14ac:dyDescent="0.2">
      <c r="A52" s="327"/>
      <c r="B52" s="328" t="s">
        <v>195</v>
      </c>
      <c r="C52" s="340" t="s">
        <v>196</v>
      </c>
      <c r="D52" s="339">
        <v>0</v>
      </c>
      <c r="E52" s="339"/>
      <c r="F52" s="339"/>
      <c r="G52" s="339"/>
      <c r="H52" s="339"/>
      <c r="I52" s="339"/>
      <c r="J52" s="339"/>
      <c r="K52" s="339"/>
      <c r="L52" s="339"/>
      <c r="M52" s="339"/>
      <c r="N52" s="339"/>
    </row>
    <row r="53" spans="1:14" ht="15" customHeight="1" x14ac:dyDescent="0.2">
      <c r="A53" s="327"/>
      <c r="B53" s="328" t="s">
        <v>494</v>
      </c>
      <c r="C53" s="340" t="s">
        <v>319</v>
      </c>
      <c r="D53" s="339">
        <v>0</v>
      </c>
      <c r="E53" s="339"/>
      <c r="F53" s="339"/>
      <c r="G53" s="339"/>
      <c r="H53" s="339"/>
      <c r="I53" s="339"/>
      <c r="J53" s="339"/>
      <c r="K53" s="339"/>
      <c r="L53" s="339"/>
      <c r="M53" s="339"/>
      <c r="N53" s="339"/>
    </row>
    <row r="54" spans="1:14" ht="15" customHeight="1" x14ac:dyDescent="0.2">
      <c r="A54" s="327"/>
      <c r="B54" s="328" t="s">
        <v>495</v>
      </c>
      <c r="C54" s="340" t="s">
        <v>377</v>
      </c>
      <c r="D54" s="339">
        <v>0</v>
      </c>
      <c r="E54" s="339"/>
      <c r="F54" s="339"/>
      <c r="G54" s="339"/>
      <c r="H54" s="339"/>
      <c r="I54" s="339"/>
      <c r="J54" s="339"/>
      <c r="K54" s="339"/>
      <c r="L54" s="339"/>
      <c r="M54" s="339"/>
      <c r="N54" s="339"/>
    </row>
    <row r="55" spans="1:14" ht="15" customHeight="1" x14ac:dyDescent="0.2">
      <c r="A55" s="327"/>
      <c r="B55" s="328" t="s">
        <v>496</v>
      </c>
      <c r="C55" s="340" t="s">
        <v>120</v>
      </c>
      <c r="D55" s="339">
        <v>0</v>
      </c>
      <c r="E55" s="339"/>
      <c r="F55" s="339"/>
      <c r="G55" s="339"/>
      <c r="H55" s="339"/>
      <c r="I55" s="339"/>
      <c r="J55" s="339"/>
      <c r="K55" s="339"/>
      <c r="L55" s="339"/>
      <c r="M55" s="339"/>
      <c r="N55" s="339"/>
    </row>
    <row r="56" spans="1:14" ht="15" customHeight="1" x14ac:dyDescent="0.2">
      <c r="A56" s="330" t="s">
        <v>197</v>
      </c>
      <c r="B56" s="502" t="s">
        <v>198</v>
      </c>
      <c r="C56" s="503"/>
      <c r="D56" s="343">
        <v>0</v>
      </c>
      <c r="E56" s="343">
        <v>0</v>
      </c>
      <c r="F56" s="343">
        <v>0</v>
      </c>
      <c r="G56" s="343">
        <v>0</v>
      </c>
      <c r="H56" s="343">
        <v>0</v>
      </c>
      <c r="I56" s="343">
        <v>0</v>
      </c>
      <c r="J56" s="343">
        <v>0</v>
      </c>
      <c r="K56" s="343">
        <v>0</v>
      </c>
      <c r="L56" s="343">
        <v>0</v>
      </c>
      <c r="M56" s="343">
        <v>0</v>
      </c>
      <c r="N56" s="343">
        <v>0</v>
      </c>
    </row>
    <row r="57" spans="1:14" ht="15" customHeight="1" x14ac:dyDescent="0.2">
      <c r="A57" s="331"/>
      <c r="B57" s="329" t="s">
        <v>199</v>
      </c>
      <c r="C57" s="344" t="s">
        <v>200</v>
      </c>
      <c r="D57" s="346">
        <v>0</v>
      </c>
      <c r="E57" s="346"/>
      <c r="F57" s="346"/>
      <c r="G57" s="346"/>
      <c r="H57" s="346"/>
      <c r="I57" s="346"/>
      <c r="J57" s="346"/>
      <c r="K57" s="346"/>
      <c r="L57" s="346"/>
      <c r="M57" s="346"/>
      <c r="N57" s="346"/>
    </row>
  </sheetData>
  <mergeCells count="12">
    <mergeCell ref="B49:C49"/>
    <mergeCell ref="B56:C56"/>
    <mergeCell ref="B24:C24"/>
    <mergeCell ref="B34:C34"/>
    <mergeCell ref="B45:C45"/>
    <mergeCell ref="B47:C47"/>
    <mergeCell ref="B15:C15"/>
    <mergeCell ref="A1:F1"/>
    <mergeCell ref="M1:N1"/>
    <mergeCell ref="B4:C4"/>
    <mergeCell ref="B11:C11"/>
    <mergeCell ref="A2:C3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view="pageBreakPreview" zoomScaleNormal="100" workbookViewId="0">
      <selection activeCell="N1" sqref="N1:AC1048576"/>
    </sheetView>
  </sheetViews>
  <sheetFormatPr defaultColWidth="6.6640625" defaultRowHeight="12.9" customHeight="1" x14ac:dyDescent="0.2"/>
  <cols>
    <col min="1" max="1" width="3.77734375" style="58" bestFit="1" customWidth="1"/>
    <col min="2" max="3" width="7.6640625" style="58" customWidth="1"/>
    <col min="4" max="4" width="7.6640625" style="354" customWidth="1"/>
    <col min="5" max="5" width="7.6640625" style="58" customWidth="1"/>
    <col min="6" max="6" width="7.6640625" style="61" customWidth="1"/>
    <col min="7" max="7" width="2.6640625" style="42" customWidth="1"/>
    <col min="8" max="8" width="3.77734375" style="61" bestFit="1" customWidth="1"/>
    <col min="9" max="10" width="7.6640625" style="42" customWidth="1"/>
    <col min="11" max="11" width="7.6640625" style="424" customWidth="1"/>
    <col min="12" max="13" width="7.6640625" style="61" customWidth="1"/>
    <col min="14" max="18" width="7.6640625" style="58" customWidth="1"/>
    <col min="19" max="16384" width="6.6640625" style="58"/>
  </cols>
  <sheetData>
    <row r="1" spans="1:13" s="52" customFormat="1" ht="13.5" customHeight="1" x14ac:dyDescent="0.2">
      <c r="A1" s="516" t="s">
        <v>297</v>
      </c>
      <c r="B1" s="516"/>
      <c r="C1" s="516"/>
      <c r="D1" s="516"/>
      <c r="E1" s="516"/>
      <c r="F1" s="516"/>
      <c r="G1" s="50"/>
      <c r="H1" s="50"/>
      <c r="I1" s="50"/>
      <c r="J1" s="50"/>
      <c r="K1" s="39"/>
      <c r="L1" s="520" t="s">
        <v>26</v>
      </c>
      <c r="M1" s="520"/>
    </row>
    <row r="2" spans="1:13" ht="13.5" customHeight="1" x14ac:dyDescent="0.2">
      <c r="A2" s="523" t="s">
        <v>35</v>
      </c>
      <c r="B2" s="497"/>
      <c r="C2" s="497"/>
      <c r="D2" s="497"/>
      <c r="E2" s="497"/>
      <c r="F2" s="524"/>
      <c r="G2" s="14"/>
      <c r="H2" s="523" t="s">
        <v>37</v>
      </c>
      <c r="I2" s="497"/>
      <c r="J2" s="497"/>
      <c r="K2" s="497"/>
      <c r="L2" s="497"/>
      <c r="M2" s="524"/>
    </row>
    <row r="3" spans="1:13" ht="13.5" customHeight="1" x14ac:dyDescent="0.2">
      <c r="A3" s="521"/>
      <c r="B3" s="522"/>
      <c r="C3" s="14"/>
      <c r="D3" s="338" t="s">
        <v>369</v>
      </c>
      <c r="E3" s="223" t="s">
        <v>443</v>
      </c>
      <c r="F3" s="140" t="s">
        <v>39</v>
      </c>
      <c r="G3" s="131"/>
      <c r="H3" s="521"/>
      <c r="I3" s="522"/>
      <c r="J3" s="14"/>
      <c r="K3" s="288" t="s">
        <v>369</v>
      </c>
      <c r="L3" s="223" t="s">
        <v>443</v>
      </c>
      <c r="M3" s="140" t="s">
        <v>39</v>
      </c>
    </row>
    <row r="4" spans="1:13" s="13" customFormat="1" ht="13.5" customHeight="1" x14ac:dyDescent="0.2">
      <c r="A4" s="539" t="s">
        <v>34</v>
      </c>
      <c r="B4" s="540"/>
      <c r="C4" s="540"/>
      <c r="D4" s="425">
        <v>300</v>
      </c>
      <c r="E4" s="224">
        <v>305</v>
      </c>
      <c r="F4" s="155">
        <v>5</v>
      </c>
      <c r="G4" s="42"/>
      <c r="H4" s="539" t="s">
        <v>34</v>
      </c>
      <c r="I4" s="540"/>
      <c r="J4" s="540"/>
      <c r="K4" s="292">
        <v>38965</v>
      </c>
      <c r="L4" s="226">
        <v>27520</v>
      </c>
      <c r="M4" s="155">
        <v>-11445</v>
      </c>
    </row>
    <row r="5" spans="1:13" s="13" customFormat="1" ht="13.5" customHeight="1" x14ac:dyDescent="0.2">
      <c r="A5" s="89"/>
      <c r="B5" s="14"/>
      <c r="C5" s="14"/>
      <c r="D5" s="339"/>
      <c r="E5" s="183"/>
      <c r="F5" s="157"/>
      <c r="G5" s="42"/>
      <c r="H5" s="89"/>
      <c r="I5" s="14"/>
      <c r="J5" s="14"/>
      <c r="K5" s="121"/>
      <c r="L5" s="120"/>
      <c r="M5" s="157"/>
    </row>
    <row r="6" spans="1:13" ht="13.5" customHeight="1" x14ac:dyDescent="0.2">
      <c r="A6" s="127">
        <v>81</v>
      </c>
      <c r="B6" s="21" t="s">
        <v>102</v>
      </c>
      <c r="C6" s="21"/>
      <c r="D6" s="426">
        <v>300</v>
      </c>
      <c r="E6" s="456">
        <v>305</v>
      </c>
      <c r="F6" s="158">
        <v>5</v>
      </c>
      <c r="H6" s="127">
        <v>91</v>
      </c>
      <c r="I6" s="21" t="s">
        <v>73</v>
      </c>
      <c r="J6" s="21"/>
      <c r="K6" s="114">
        <v>12502</v>
      </c>
      <c r="L6" s="109">
        <v>2714</v>
      </c>
      <c r="M6" s="158">
        <v>-9788</v>
      </c>
    </row>
    <row r="7" spans="1:13" ht="13.5" customHeight="1" x14ac:dyDescent="0.2">
      <c r="A7" s="91"/>
      <c r="B7" s="28" t="s">
        <v>605</v>
      </c>
      <c r="C7" s="28"/>
      <c r="D7" s="427">
        <v>300</v>
      </c>
      <c r="E7" s="457">
        <v>305</v>
      </c>
      <c r="F7" s="156">
        <v>5</v>
      </c>
      <c r="H7" s="145"/>
      <c r="I7" s="13" t="s">
        <v>605</v>
      </c>
      <c r="J7" s="13"/>
      <c r="K7" s="110">
        <v>3240</v>
      </c>
      <c r="L7" s="106">
        <v>2714</v>
      </c>
      <c r="M7" s="157">
        <v>-526</v>
      </c>
    </row>
    <row r="8" spans="1:13" ht="13.5" customHeight="1" x14ac:dyDescent="0.2">
      <c r="A8" s="145"/>
      <c r="B8" s="13"/>
      <c r="C8" s="13"/>
      <c r="D8" s="27"/>
      <c r="F8" s="159"/>
      <c r="H8" s="145"/>
      <c r="I8" s="13" t="s">
        <v>606</v>
      </c>
      <c r="J8" s="13"/>
      <c r="K8" s="110">
        <v>9262</v>
      </c>
      <c r="L8" s="106">
        <v>0</v>
      </c>
      <c r="M8" s="157">
        <v>-9262</v>
      </c>
    </row>
    <row r="9" spans="1:13" ht="13.5" customHeight="1" x14ac:dyDescent="0.2">
      <c r="A9" s="145"/>
      <c r="B9" s="13"/>
      <c r="C9" s="13"/>
      <c r="D9" s="27"/>
      <c r="F9" s="159"/>
      <c r="H9" s="127">
        <v>92</v>
      </c>
      <c r="I9" s="21" t="s">
        <v>93</v>
      </c>
      <c r="J9" s="21"/>
      <c r="K9" s="114">
        <v>3014</v>
      </c>
      <c r="L9" s="109">
        <v>0</v>
      </c>
      <c r="M9" s="158">
        <v>-3014</v>
      </c>
    </row>
    <row r="10" spans="1:13" ht="13.5" customHeight="1" x14ac:dyDescent="0.2">
      <c r="A10" s="145"/>
      <c r="B10" s="13"/>
      <c r="C10" s="13"/>
      <c r="D10" s="27"/>
      <c r="F10" s="159"/>
      <c r="H10" s="145"/>
      <c r="I10" s="13" t="s">
        <v>607</v>
      </c>
      <c r="J10" s="13"/>
      <c r="K10" s="421">
        <v>1603</v>
      </c>
      <c r="L10" s="291">
        <v>0</v>
      </c>
      <c r="M10" s="157">
        <v>-1603</v>
      </c>
    </row>
    <row r="11" spans="1:13" ht="13.5" customHeight="1" x14ac:dyDescent="0.2">
      <c r="A11" s="145"/>
      <c r="B11" s="13"/>
      <c r="C11" s="13"/>
      <c r="D11" s="27"/>
      <c r="F11" s="159"/>
      <c r="H11" s="145"/>
      <c r="I11" s="13" t="s">
        <v>608</v>
      </c>
      <c r="J11" s="13"/>
      <c r="K11" s="421">
        <v>1411</v>
      </c>
      <c r="L11" s="291">
        <v>0</v>
      </c>
      <c r="M11" s="157">
        <v>-1411</v>
      </c>
    </row>
    <row r="12" spans="1:13" ht="13.5" customHeight="1" x14ac:dyDescent="0.2">
      <c r="A12" s="145"/>
      <c r="B12" s="13"/>
      <c r="C12" s="13"/>
      <c r="D12" s="27"/>
      <c r="F12" s="159"/>
      <c r="H12" s="127">
        <v>131</v>
      </c>
      <c r="I12" s="22" t="s">
        <v>109</v>
      </c>
      <c r="J12" s="22"/>
      <c r="K12" s="114">
        <v>5673</v>
      </c>
      <c r="L12" s="109">
        <v>0</v>
      </c>
      <c r="M12" s="158">
        <v>-5673</v>
      </c>
    </row>
    <row r="13" spans="1:13" ht="13.5" customHeight="1" x14ac:dyDescent="0.2">
      <c r="A13" s="145"/>
      <c r="B13" s="13"/>
      <c r="C13" s="13"/>
      <c r="D13" s="27"/>
      <c r="E13" s="13"/>
      <c r="F13" s="159"/>
      <c r="H13" s="91"/>
      <c r="I13" s="29" t="s">
        <v>609</v>
      </c>
      <c r="J13" s="29"/>
      <c r="K13" s="115">
        <v>5673</v>
      </c>
      <c r="L13" s="116">
        <v>0</v>
      </c>
      <c r="M13" s="156">
        <v>-5673</v>
      </c>
    </row>
    <row r="14" spans="1:13" ht="13.5" customHeight="1" x14ac:dyDescent="0.2">
      <c r="A14" s="145"/>
      <c r="B14" s="13"/>
      <c r="C14" s="13"/>
      <c r="D14" s="27"/>
      <c r="E14" s="13"/>
      <c r="F14" s="159"/>
      <c r="H14" s="127">
        <v>181</v>
      </c>
      <c r="I14" s="21" t="s">
        <v>121</v>
      </c>
      <c r="J14" s="21"/>
      <c r="K14" s="114">
        <v>10251</v>
      </c>
      <c r="L14" s="109">
        <v>19618</v>
      </c>
      <c r="M14" s="158">
        <v>9367</v>
      </c>
    </row>
    <row r="15" spans="1:13" ht="13.5" customHeight="1" x14ac:dyDescent="0.2">
      <c r="A15" s="145"/>
      <c r="B15" s="13"/>
      <c r="C15" s="13"/>
      <c r="D15" s="27"/>
      <c r="E15" s="13"/>
      <c r="F15" s="159"/>
      <c r="H15" s="145"/>
      <c r="I15" s="13" t="s">
        <v>15</v>
      </c>
      <c r="J15" s="13"/>
      <c r="K15" s="110">
        <v>5251</v>
      </c>
      <c r="L15" s="106">
        <v>5288</v>
      </c>
      <c r="M15" s="157">
        <v>37</v>
      </c>
    </row>
    <row r="16" spans="1:13" ht="13.5" customHeight="1" x14ac:dyDescent="0.2">
      <c r="A16" s="145"/>
      <c r="B16" s="13"/>
      <c r="C16" s="13"/>
      <c r="D16" s="27"/>
      <c r="E16" s="13"/>
      <c r="F16" s="159"/>
      <c r="H16" s="145"/>
      <c r="I16" s="13" t="s">
        <v>610</v>
      </c>
      <c r="J16" s="13"/>
      <c r="K16" s="110">
        <v>0</v>
      </c>
      <c r="L16" s="106">
        <v>14330</v>
      </c>
      <c r="M16" s="157">
        <v>14330</v>
      </c>
    </row>
    <row r="17" spans="1:13" ht="13.5" customHeight="1" x14ac:dyDescent="0.2">
      <c r="A17" s="145"/>
      <c r="B17" s="13"/>
      <c r="C17" s="13"/>
      <c r="D17" s="27"/>
      <c r="E17" s="13"/>
      <c r="F17" s="159"/>
      <c r="H17" s="91"/>
      <c r="I17" s="28" t="s">
        <v>611</v>
      </c>
      <c r="J17" s="28"/>
      <c r="K17" s="115">
        <v>5000</v>
      </c>
      <c r="L17" s="92">
        <v>0</v>
      </c>
      <c r="M17" s="156">
        <v>-5000</v>
      </c>
    </row>
    <row r="18" spans="1:13" ht="13.5" customHeight="1" x14ac:dyDescent="0.2">
      <c r="A18" s="145"/>
      <c r="B18" s="13"/>
      <c r="C18" s="13"/>
      <c r="D18" s="27"/>
      <c r="E18" s="13"/>
      <c r="F18" s="159"/>
      <c r="H18" s="127">
        <v>201</v>
      </c>
      <c r="I18" s="21" t="s">
        <v>122</v>
      </c>
      <c r="J18" s="21"/>
      <c r="K18" s="114">
        <v>0</v>
      </c>
      <c r="L18" s="109">
        <v>1150</v>
      </c>
      <c r="M18" s="158">
        <v>1150</v>
      </c>
    </row>
    <row r="19" spans="1:13" ht="13.5" customHeight="1" x14ac:dyDescent="0.2">
      <c r="A19" s="145"/>
      <c r="B19" s="13"/>
      <c r="C19" s="13"/>
      <c r="D19" s="27"/>
      <c r="E19" s="13"/>
      <c r="F19" s="159"/>
      <c r="H19" s="145"/>
      <c r="I19" s="13" t="s">
        <v>15</v>
      </c>
      <c r="J19" s="13"/>
      <c r="K19" s="110">
        <v>0</v>
      </c>
      <c r="L19" s="106">
        <v>1150</v>
      </c>
      <c r="M19" s="157">
        <v>1150</v>
      </c>
    </row>
    <row r="20" spans="1:13" ht="13.5" customHeight="1" x14ac:dyDescent="0.2">
      <c r="A20" s="145"/>
      <c r="B20" s="13"/>
      <c r="C20" s="13"/>
      <c r="D20" s="27"/>
      <c r="E20" s="13"/>
      <c r="F20" s="159"/>
      <c r="H20" s="127">
        <v>211</v>
      </c>
      <c r="I20" s="21" t="s">
        <v>135</v>
      </c>
      <c r="J20" s="21"/>
      <c r="K20" s="114">
        <v>0</v>
      </c>
      <c r="L20" s="109">
        <v>3038</v>
      </c>
      <c r="M20" s="158">
        <v>3038</v>
      </c>
    </row>
    <row r="21" spans="1:13" ht="13.5" customHeight="1" x14ac:dyDescent="0.2">
      <c r="A21" s="145"/>
      <c r="B21" s="13"/>
      <c r="C21" s="13"/>
      <c r="D21" s="27"/>
      <c r="E21" s="13"/>
      <c r="F21" s="159"/>
      <c r="H21" s="145"/>
      <c r="I21" s="13" t="s">
        <v>8</v>
      </c>
      <c r="J21" s="13"/>
      <c r="K21" s="110">
        <v>0</v>
      </c>
      <c r="L21" s="106">
        <v>3038</v>
      </c>
      <c r="M21" s="157">
        <v>3038</v>
      </c>
    </row>
    <row r="22" spans="1:13" ht="13.5" customHeight="1" x14ac:dyDescent="0.2">
      <c r="A22" s="145"/>
      <c r="B22" s="13"/>
      <c r="C22" s="13"/>
      <c r="D22" s="27"/>
      <c r="E22" s="13"/>
      <c r="F22" s="159"/>
      <c r="H22" s="127">
        <v>361</v>
      </c>
      <c r="I22" s="21" t="s">
        <v>44</v>
      </c>
      <c r="J22" s="21"/>
      <c r="K22" s="114">
        <v>6025</v>
      </c>
      <c r="L22" s="109">
        <v>0</v>
      </c>
      <c r="M22" s="158">
        <v>-6025</v>
      </c>
    </row>
    <row r="23" spans="1:13" ht="13.5" customHeight="1" x14ac:dyDescent="0.2">
      <c r="A23" s="145"/>
      <c r="B23" s="13"/>
      <c r="C23" s="13"/>
      <c r="D23" s="27"/>
      <c r="E23" s="13"/>
      <c r="F23" s="159"/>
      <c r="H23" s="91"/>
      <c r="I23" s="28" t="s">
        <v>612</v>
      </c>
      <c r="J23" s="28"/>
      <c r="K23" s="115">
        <v>6025</v>
      </c>
      <c r="L23" s="92">
        <v>0</v>
      </c>
      <c r="M23" s="156">
        <v>-6025</v>
      </c>
    </row>
    <row r="24" spans="1:13" ht="13.5" customHeight="1" x14ac:dyDescent="0.2">
      <c r="A24" s="145"/>
      <c r="B24" s="13"/>
      <c r="C24" s="13"/>
      <c r="D24" s="27"/>
      <c r="E24" s="13"/>
      <c r="F24" s="159"/>
      <c r="H24" s="127">
        <v>425</v>
      </c>
      <c r="I24" s="21" t="s">
        <v>77</v>
      </c>
      <c r="J24" s="21"/>
      <c r="K24" s="114">
        <v>1500</v>
      </c>
      <c r="L24" s="109">
        <v>0</v>
      </c>
      <c r="M24" s="158">
        <v>-1500</v>
      </c>
    </row>
    <row r="25" spans="1:13" ht="13.5" customHeight="1" x14ac:dyDescent="0.2">
      <c r="A25" s="145"/>
      <c r="B25" s="13"/>
      <c r="C25" s="13"/>
      <c r="D25" s="27"/>
      <c r="E25" s="13"/>
      <c r="F25" s="159"/>
      <c r="H25" s="91"/>
      <c r="I25" s="28" t="s">
        <v>15</v>
      </c>
      <c r="J25" s="28"/>
      <c r="K25" s="115">
        <v>1500</v>
      </c>
      <c r="L25" s="92">
        <v>0</v>
      </c>
      <c r="M25" s="156">
        <v>-1500</v>
      </c>
    </row>
    <row r="26" spans="1:13" ht="13.5" customHeight="1" x14ac:dyDescent="0.2">
      <c r="A26" s="145"/>
      <c r="B26" s="13"/>
      <c r="C26" s="13"/>
      <c r="D26" s="27"/>
      <c r="E26" s="13"/>
      <c r="F26" s="159"/>
      <c r="H26" s="127">
        <v>501</v>
      </c>
      <c r="I26" s="21" t="s">
        <v>449</v>
      </c>
      <c r="J26" s="21"/>
      <c r="K26" s="114">
        <v>0</v>
      </c>
      <c r="L26" s="109">
        <v>1000</v>
      </c>
      <c r="M26" s="158">
        <v>1000</v>
      </c>
    </row>
    <row r="27" spans="1:13" ht="13.5" customHeight="1" x14ac:dyDescent="0.2">
      <c r="A27" s="145"/>
      <c r="B27" s="13"/>
      <c r="C27" s="13"/>
      <c r="D27" s="27"/>
      <c r="E27" s="13"/>
      <c r="F27" s="159"/>
      <c r="H27" s="91"/>
      <c r="I27" s="28" t="s">
        <v>15</v>
      </c>
      <c r="J27" s="28"/>
      <c r="K27" s="115">
        <v>0</v>
      </c>
      <c r="L27" s="92">
        <v>1000</v>
      </c>
      <c r="M27" s="156">
        <v>1000</v>
      </c>
    </row>
    <row r="28" spans="1:13" ht="13.5" customHeight="1" x14ac:dyDescent="0.2">
      <c r="A28" s="145"/>
      <c r="B28" s="13"/>
      <c r="C28" s="13"/>
      <c r="D28" s="27"/>
      <c r="E28" s="13"/>
      <c r="F28" s="159"/>
      <c r="H28" s="160"/>
      <c r="K28" s="422"/>
      <c r="L28" s="42"/>
      <c r="M28" s="159"/>
    </row>
    <row r="29" spans="1:13" ht="13.5" customHeight="1" x14ac:dyDescent="0.2">
      <c r="A29" s="145"/>
      <c r="B29" s="13"/>
      <c r="C29" s="13"/>
      <c r="D29" s="27"/>
      <c r="E29" s="13"/>
      <c r="F29" s="159"/>
      <c r="H29" s="160"/>
      <c r="K29" s="422"/>
      <c r="L29" s="42"/>
      <c r="M29" s="159"/>
    </row>
    <row r="30" spans="1:13" ht="13.5" customHeight="1" x14ac:dyDescent="0.2">
      <c r="A30" s="145"/>
      <c r="B30" s="13"/>
      <c r="C30" s="13"/>
      <c r="D30" s="27"/>
      <c r="E30" s="13"/>
      <c r="F30" s="159"/>
      <c r="H30" s="160"/>
      <c r="K30" s="422"/>
      <c r="L30" s="42"/>
      <c r="M30" s="159"/>
    </row>
    <row r="31" spans="1:13" ht="13.5" customHeight="1" x14ac:dyDescent="0.2">
      <c r="A31" s="145"/>
      <c r="B31" s="13"/>
      <c r="C31" s="13"/>
      <c r="D31" s="27"/>
      <c r="E31" s="13"/>
      <c r="F31" s="159"/>
      <c r="H31" s="160"/>
      <c r="K31" s="422"/>
      <c r="L31" s="42"/>
      <c r="M31" s="159"/>
    </row>
    <row r="32" spans="1:13" ht="13.5" customHeight="1" x14ac:dyDescent="0.2">
      <c r="A32" s="145"/>
      <c r="B32" s="13"/>
      <c r="C32" s="13"/>
      <c r="D32" s="27"/>
      <c r="E32" s="13"/>
      <c r="F32" s="159"/>
      <c r="H32" s="160"/>
      <c r="K32" s="422"/>
      <c r="L32" s="42"/>
      <c r="M32" s="159"/>
    </row>
    <row r="33" spans="1:13" ht="13.5" customHeight="1" x14ac:dyDescent="0.2">
      <c r="A33" s="145"/>
      <c r="B33" s="13"/>
      <c r="C33" s="13"/>
      <c r="D33" s="27"/>
      <c r="E33" s="13"/>
      <c r="F33" s="159"/>
      <c r="H33" s="160"/>
      <c r="K33" s="422"/>
      <c r="L33" s="42"/>
      <c r="M33" s="159"/>
    </row>
    <row r="34" spans="1:13" ht="13.5" customHeight="1" x14ac:dyDescent="0.2">
      <c r="A34" s="145"/>
      <c r="B34" s="13"/>
      <c r="C34" s="13"/>
      <c r="D34" s="27"/>
      <c r="E34" s="13"/>
      <c r="F34" s="159"/>
      <c r="H34" s="160"/>
      <c r="K34" s="422"/>
      <c r="L34" s="42"/>
      <c r="M34" s="159"/>
    </row>
    <row r="35" spans="1:13" ht="13.5" customHeight="1" x14ac:dyDescent="0.2">
      <c r="A35" s="145"/>
      <c r="B35" s="13"/>
      <c r="C35" s="13"/>
      <c r="D35" s="27"/>
      <c r="E35" s="13"/>
      <c r="F35" s="159"/>
      <c r="H35" s="160"/>
      <c r="K35" s="422"/>
      <c r="L35" s="42"/>
      <c r="M35" s="159"/>
    </row>
    <row r="36" spans="1:13" ht="13.5" customHeight="1" x14ac:dyDescent="0.2">
      <c r="A36" s="145"/>
      <c r="B36" s="13"/>
      <c r="C36" s="13"/>
      <c r="D36" s="27"/>
      <c r="E36" s="13"/>
      <c r="F36" s="159"/>
      <c r="H36" s="160"/>
      <c r="K36" s="422"/>
      <c r="L36" s="42"/>
      <c r="M36" s="159"/>
    </row>
    <row r="37" spans="1:13" ht="13.5" customHeight="1" x14ac:dyDescent="0.2">
      <c r="A37" s="145"/>
      <c r="B37" s="13"/>
      <c r="C37" s="13"/>
      <c r="D37" s="27"/>
      <c r="E37" s="13"/>
      <c r="F37" s="159"/>
      <c r="H37" s="160"/>
      <c r="K37" s="422"/>
      <c r="L37" s="42"/>
      <c r="M37" s="159"/>
    </row>
    <row r="38" spans="1:13" ht="13.5" customHeight="1" x14ac:dyDescent="0.2">
      <c r="A38" s="145"/>
      <c r="B38" s="13"/>
      <c r="C38" s="13"/>
      <c r="D38" s="27"/>
      <c r="E38" s="13"/>
      <c r="F38" s="159"/>
      <c r="H38" s="160"/>
      <c r="K38" s="422"/>
      <c r="L38" s="42"/>
      <c r="M38" s="159"/>
    </row>
    <row r="39" spans="1:13" ht="13.5" customHeight="1" x14ac:dyDescent="0.2">
      <c r="A39" s="145"/>
      <c r="B39" s="13"/>
      <c r="C39" s="13"/>
      <c r="D39" s="27"/>
      <c r="E39" s="13"/>
      <c r="F39" s="159"/>
      <c r="H39" s="160"/>
      <c r="K39" s="422"/>
      <c r="L39" s="42"/>
      <c r="M39" s="159"/>
    </row>
    <row r="40" spans="1:13" ht="13.5" customHeight="1" x14ac:dyDescent="0.2">
      <c r="A40" s="145"/>
      <c r="B40" s="13"/>
      <c r="C40" s="13"/>
      <c r="D40" s="27"/>
      <c r="E40" s="13"/>
      <c r="F40" s="159"/>
      <c r="H40" s="160"/>
      <c r="K40" s="422"/>
      <c r="L40" s="42"/>
      <c r="M40" s="159"/>
    </row>
    <row r="41" spans="1:13" ht="13.5" customHeight="1" x14ac:dyDescent="0.2">
      <c r="A41" s="145"/>
      <c r="B41" s="13"/>
      <c r="C41" s="13"/>
      <c r="D41" s="27"/>
      <c r="E41" s="13"/>
      <c r="F41" s="159"/>
      <c r="H41" s="160"/>
      <c r="K41" s="422"/>
      <c r="L41" s="42"/>
      <c r="M41" s="159"/>
    </row>
    <row r="42" spans="1:13" ht="13.5" customHeight="1" x14ac:dyDescent="0.2">
      <c r="A42" s="145"/>
      <c r="B42" s="13"/>
      <c r="C42" s="13"/>
      <c r="D42" s="27"/>
      <c r="E42" s="13"/>
      <c r="F42" s="159"/>
      <c r="H42" s="160"/>
      <c r="K42" s="422"/>
      <c r="L42" s="42"/>
      <c r="M42" s="159"/>
    </row>
    <row r="43" spans="1:13" ht="13.5" customHeight="1" x14ac:dyDescent="0.2">
      <c r="A43" s="145"/>
      <c r="B43" s="13"/>
      <c r="C43" s="13"/>
      <c r="D43" s="27"/>
      <c r="E43" s="13"/>
      <c r="F43" s="159"/>
      <c r="H43" s="160"/>
      <c r="K43" s="422"/>
      <c r="L43" s="42"/>
      <c r="M43" s="159"/>
    </row>
    <row r="44" spans="1:13" ht="13.5" customHeight="1" x14ac:dyDescent="0.2">
      <c r="A44" s="145"/>
      <c r="B44" s="13"/>
      <c r="C44" s="13"/>
      <c r="D44" s="27"/>
      <c r="E44" s="13"/>
      <c r="F44" s="159"/>
      <c r="H44" s="160"/>
      <c r="K44" s="422"/>
      <c r="L44" s="42"/>
      <c r="M44" s="159"/>
    </row>
    <row r="45" spans="1:13" ht="13.5" customHeight="1" x14ac:dyDescent="0.2">
      <c r="A45" s="145"/>
      <c r="B45" s="13"/>
      <c r="C45" s="13"/>
      <c r="D45" s="27"/>
      <c r="E45" s="13"/>
      <c r="F45" s="159"/>
      <c r="H45" s="160"/>
      <c r="K45" s="422"/>
      <c r="L45" s="42"/>
      <c r="M45" s="159"/>
    </row>
    <row r="46" spans="1:13" ht="13.5" customHeight="1" x14ac:dyDescent="0.2">
      <c r="A46" s="145"/>
      <c r="B46" s="13"/>
      <c r="C46" s="13"/>
      <c r="D46" s="27"/>
      <c r="E46" s="13"/>
      <c r="F46" s="159"/>
      <c r="H46" s="160"/>
      <c r="K46" s="422"/>
      <c r="L46" s="42"/>
      <c r="M46" s="159"/>
    </row>
    <row r="47" spans="1:13" ht="13.5" customHeight="1" x14ac:dyDescent="0.2">
      <c r="A47" s="160"/>
      <c r="B47" s="42"/>
      <c r="C47" s="42"/>
      <c r="D47" s="422"/>
      <c r="E47" s="42"/>
      <c r="F47" s="159"/>
      <c r="H47" s="160"/>
      <c r="K47" s="422"/>
      <c r="L47" s="42"/>
      <c r="M47" s="159"/>
    </row>
    <row r="48" spans="1:13" ht="13.5" customHeight="1" x14ac:dyDescent="0.2">
      <c r="A48" s="160"/>
      <c r="B48" s="42"/>
      <c r="C48" s="42"/>
      <c r="D48" s="422"/>
      <c r="E48" s="42"/>
      <c r="F48" s="159"/>
      <c r="H48" s="160"/>
      <c r="K48" s="422"/>
      <c r="L48" s="42"/>
      <c r="M48" s="159"/>
    </row>
    <row r="49" spans="1:13" ht="13.5" customHeight="1" x14ac:dyDescent="0.2">
      <c r="A49" s="160"/>
      <c r="B49" s="42"/>
      <c r="C49" s="42"/>
      <c r="D49" s="422"/>
      <c r="E49" s="42"/>
      <c r="F49" s="159"/>
      <c r="H49" s="160"/>
      <c r="K49" s="422"/>
      <c r="L49" s="42"/>
      <c r="M49" s="159"/>
    </row>
    <row r="50" spans="1:13" ht="13.5" customHeight="1" x14ac:dyDescent="0.2">
      <c r="A50" s="160"/>
      <c r="B50" s="42"/>
      <c r="C50" s="42"/>
      <c r="D50" s="422"/>
      <c r="E50" s="42"/>
      <c r="F50" s="159"/>
      <c r="H50" s="160"/>
      <c r="K50" s="422"/>
      <c r="L50" s="42"/>
      <c r="M50" s="159"/>
    </row>
    <row r="51" spans="1:13" ht="13.5" customHeight="1" x14ac:dyDescent="0.2">
      <c r="A51" s="160"/>
      <c r="B51" s="42"/>
      <c r="C51" s="42"/>
      <c r="D51" s="422"/>
      <c r="E51" s="42"/>
      <c r="F51" s="159"/>
      <c r="H51" s="160"/>
      <c r="K51" s="422"/>
      <c r="L51" s="42"/>
      <c r="M51" s="159"/>
    </row>
    <row r="52" spans="1:13" ht="13.5" customHeight="1" x14ac:dyDescent="0.2">
      <c r="A52" s="160"/>
      <c r="B52" s="42"/>
      <c r="C52" s="42"/>
      <c r="D52" s="422"/>
      <c r="E52" s="42"/>
      <c r="F52" s="159"/>
      <c r="H52" s="160"/>
      <c r="K52" s="422"/>
      <c r="L52" s="42"/>
      <c r="M52" s="159"/>
    </row>
    <row r="53" spans="1:13" ht="13.5" customHeight="1" x14ac:dyDescent="0.2">
      <c r="A53" s="145"/>
      <c r="B53" s="13"/>
      <c r="C53" s="13"/>
      <c r="D53" s="27"/>
      <c r="E53" s="13"/>
      <c r="F53" s="159"/>
      <c r="H53" s="160"/>
      <c r="K53" s="422"/>
      <c r="L53" s="42"/>
      <c r="M53" s="159"/>
    </row>
    <row r="54" spans="1:13" ht="13.5" customHeight="1" x14ac:dyDescent="0.2">
      <c r="A54" s="145"/>
      <c r="B54" s="13"/>
      <c r="C54" s="13"/>
      <c r="D54" s="27"/>
      <c r="E54" s="13"/>
      <c r="F54" s="159"/>
      <c r="H54" s="160"/>
      <c r="K54" s="422"/>
      <c r="L54" s="42"/>
      <c r="M54" s="159"/>
    </row>
    <row r="55" spans="1:13" ht="13.5" customHeight="1" x14ac:dyDescent="0.2">
      <c r="A55" s="145"/>
      <c r="B55" s="13"/>
      <c r="C55" s="13"/>
      <c r="D55" s="27"/>
      <c r="E55" s="13"/>
      <c r="F55" s="159"/>
      <c r="H55" s="160"/>
      <c r="K55" s="422"/>
      <c r="L55" s="42"/>
      <c r="M55" s="159"/>
    </row>
    <row r="56" spans="1:13" ht="13.5" customHeight="1" x14ac:dyDescent="0.2">
      <c r="A56" s="145"/>
      <c r="B56" s="13"/>
      <c r="C56" s="13"/>
      <c r="D56" s="27"/>
      <c r="E56" s="13"/>
      <c r="F56" s="159"/>
      <c r="H56" s="160"/>
      <c r="K56" s="422"/>
      <c r="L56" s="42"/>
      <c r="M56" s="159"/>
    </row>
    <row r="57" spans="1:13" ht="13.5" customHeight="1" x14ac:dyDescent="0.2">
      <c r="A57" s="145"/>
      <c r="B57" s="13"/>
      <c r="C57" s="13"/>
      <c r="D57" s="27"/>
      <c r="E57" s="13"/>
      <c r="F57" s="159"/>
      <c r="H57" s="160"/>
      <c r="K57" s="422"/>
      <c r="L57" s="42"/>
      <c r="M57" s="159"/>
    </row>
    <row r="58" spans="1:13" ht="13.5" customHeight="1" x14ac:dyDescent="0.2">
      <c r="A58" s="145"/>
      <c r="B58" s="13"/>
      <c r="C58" s="13"/>
      <c r="D58" s="27"/>
      <c r="E58" s="13"/>
      <c r="F58" s="159"/>
      <c r="H58" s="160"/>
      <c r="K58" s="422"/>
      <c r="L58" s="42"/>
      <c r="M58" s="159"/>
    </row>
    <row r="59" spans="1:13" ht="13.5" customHeight="1" x14ac:dyDescent="0.2">
      <c r="A59" s="145"/>
      <c r="B59" s="13"/>
      <c r="C59" s="13"/>
      <c r="D59" s="27"/>
      <c r="E59" s="13"/>
      <c r="F59" s="159"/>
      <c r="H59" s="160"/>
      <c r="K59" s="422"/>
      <c r="L59" s="42"/>
      <c r="M59" s="159"/>
    </row>
    <row r="60" spans="1:13" ht="13.5" customHeight="1" x14ac:dyDescent="0.2">
      <c r="A60" s="91"/>
      <c r="B60" s="28"/>
      <c r="C60" s="28"/>
      <c r="D60" s="29"/>
      <c r="E60" s="28"/>
      <c r="F60" s="163"/>
      <c r="H60" s="161"/>
      <c r="I60" s="162"/>
      <c r="J60" s="162"/>
      <c r="K60" s="423"/>
      <c r="L60" s="162"/>
      <c r="M60" s="163"/>
    </row>
    <row r="61" spans="1:13" ht="13.5" customHeight="1" x14ac:dyDescent="0.2"/>
    <row r="62" spans="1:13" ht="13.5" customHeight="1" x14ac:dyDescent="0.2"/>
  </sheetData>
  <mergeCells count="8">
    <mergeCell ref="A1:F1"/>
    <mergeCell ref="L1:M1"/>
    <mergeCell ref="H4:J4"/>
    <mergeCell ref="A4:C4"/>
    <mergeCell ref="A3:B3"/>
    <mergeCell ref="A2:F2"/>
    <mergeCell ref="H2:M2"/>
    <mergeCell ref="H3:I3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view="pageBreakPreview" zoomScaleNormal="100" zoomScaleSheetLayoutView="100" workbookViewId="0">
      <selection activeCell="N1" sqref="N1:AB1048576"/>
    </sheetView>
  </sheetViews>
  <sheetFormatPr defaultColWidth="6.6640625" defaultRowHeight="12.9" customHeight="1" x14ac:dyDescent="0.2"/>
  <cols>
    <col min="1" max="1" width="3.77734375" style="58" bestFit="1" customWidth="1"/>
    <col min="2" max="3" width="7.6640625" style="58" customWidth="1"/>
    <col min="4" max="4" width="7.6640625" style="63" customWidth="1"/>
    <col min="5" max="5" width="7.6640625" style="58" customWidth="1"/>
    <col min="6" max="6" width="7.6640625" style="42" customWidth="1"/>
    <col min="7" max="7" width="2.6640625" style="42" customWidth="1"/>
    <col min="8" max="8" width="3.77734375" style="58" bestFit="1" customWidth="1"/>
    <col min="9" max="15" width="7.6640625" style="58" customWidth="1"/>
    <col min="16" max="16384" width="6.6640625" style="58"/>
  </cols>
  <sheetData>
    <row r="1" spans="1:13" s="52" customFormat="1" ht="13.5" customHeight="1" x14ac:dyDescent="0.2">
      <c r="A1" s="52" t="s">
        <v>452</v>
      </c>
      <c r="E1" s="520" t="s">
        <v>26</v>
      </c>
      <c r="F1" s="520"/>
      <c r="G1" s="50"/>
      <c r="H1" s="50"/>
      <c r="I1" s="50"/>
      <c r="J1" s="55"/>
      <c r="K1" s="55"/>
    </row>
    <row r="2" spans="1:13" ht="13.5" customHeight="1" x14ac:dyDescent="0.2">
      <c r="A2" s="528" t="s">
        <v>38</v>
      </c>
      <c r="B2" s="528"/>
      <c r="C2" s="528"/>
      <c r="D2" s="529"/>
      <c r="E2" s="529"/>
      <c r="F2" s="529"/>
      <c r="G2" s="130"/>
    </row>
    <row r="3" spans="1:13" ht="13.5" customHeight="1" x14ac:dyDescent="0.2">
      <c r="A3" s="543"/>
      <c r="B3" s="544"/>
      <c r="C3" s="544"/>
      <c r="D3" s="117" t="s">
        <v>369</v>
      </c>
      <c r="E3" s="223" t="s">
        <v>443</v>
      </c>
      <c r="F3" s="140" t="s">
        <v>39</v>
      </c>
      <c r="G3" s="131"/>
      <c r="I3" s="516"/>
      <c r="J3" s="516"/>
      <c r="K3" s="516"/>
      <c r="L3" s="516"/>
      <c r="M3" s="516"/>
    </row>
    <row r="4" spans="1:13" s="13" customFormat="1" ht="13.5" customHeight="1" x14ac:dyDescent="0.15">
      <c r="A4" s="539" t="s">
        <v>34</v>
      </c>
      <c r="B4" s="540"/>
      <c r="C4" s="540"/>
      <c r="D4" s="292">
        <v>51709</v>
      </c>
      <c r="E4" s="226">
        <v>47571</v>
      </c>
      <c r="F4" s="289">
        <v>-4138</v>
      </c>
      <c r="G4" s="41"/>
    </row>
    <row r="5" spans="1:13" ht="13.5" customHeight="1" x14ac:dyDescent="0.2">
      <c r="A5" s="541" t="s">
        <v>251</v>
      </c>
      <c r="B5" s="542"/>
      <c r="C5" s="542"/>
      <c r="D5" s="279"/>
      <c r="E5" s="234"/>
      <c r="F5" s="220">
        <v>0</v>
      </c>
      <c r="G5" s="41"/>
    </row>
    <row r="6" spans="1:13" ht="13.5" customHeight="1" x14ac:dyDescent="0.2">
      <c r="A6" s="127">
        <v>111</v>
      </c>
      <c r="B6" s="21" t="s">
        <v>95</v>
      </c>
      <c r="C6" s="21"/>
      <c r="D6" s="123">
        <v>29363</v>
      </c>
      <c r="E6" s="230">
        <v>26970</v>
      </c>
      <c r="F6" s="151">
        <v>-2393</v>
      </c>
      <c r="G6" s="41"/>
    </row>
    <row r="7" spans="1:13" ht="13.5" customHeight="1" x14ac:dyDescent="0.2">
      <c r="A7" s="145"/>
      <c r="B7" s="13" t="s">
        <v>49</v>
      </c>
      <c r="C7" s="13" t="s">
        <v>50</v>
      </c>
      <c r="D7" s="121">
        <v>11782</v>
      </c>
      <c r="E7" s="232">
        <v>17506</v>
      </c>
      <c r="F7" s="148">
        <v>5724</v>
      </c>
      <c r="G7" s="41"/>
    </row>
    <row r="8" spans="1:13" ht="13.5" customHeight="1" x14ac:dyDescent="0.2">
      <c r="A8" s="145"/>
      <c r="B8" s="13" t="s">
        <v>56</v>
      </c>
      <c r="C8" s="13" t="s">
        <v>62</v>
      </c>
      <c r="D8" s="121">
        <v>2362</v>
      </c>
      <c r="E8" s="232">
        <v>0</v>
      </c>
      <c r="F8" s="148">
        <v>-2362</v>
      </c>
      <c r="G8" s="41"/>
    </row>
    <row r="9" spans="1:13" ht="13.5" customHeight="1" x14ac:dyDescent="0.2">
      <c r="A9" s="145"/>
      <c r="B9" s="13" t="s">
        <v>47</v>
      </c>
      <c r="C9" s="27" t="s">
        <v>244</v>
      </c>
      <c r="D9" s="110">
        <v>4810</v>
      </c>
      <c r="E9" s="111">
        <v>5094</v>
      </c>
      <c r="F9" s="148">
        <v>284</v>
      </c>
      <c r="G9" s="41"/>
    </row>
    <row r="10" spans="1:13" ht="13.5" customHeight="1" x14ac:dyDescent="0.2">
      <c r="A10" s="145"/>
      <c r="B10" s="13" t="s">
        <v>106</v>
      </c>
      <c r="C10" s="13" t="s">
        <v>316</v>
      </c>
      <c r="D10" s="110">
        <v>10409</v>
      </c>
      <c r="E10" s="111">
        <v>4370</v>
      </c>
      <c r="F10" s="148">
        <v>-6039</v>
      </c>
      <c r="G10" s="41"/>
    </row>
    <row r="11" spans="1:13" ht="13.5" customHeight="1" x14ac:dyDescent="0.2">
      <c r="A11" s="127">
        <v>181</v>
      </c>
      <c r="B11" s="21" t="s">
        <v>121</v>
      </c>
      <c r="C11" s="21"/>
      <c r="D11" s="114">
        <v>0</v>
      </c>
      <c r="E11" s="228">
        <v>1230</v>
      </c>
      <c r="F11" s="151">
        <v>1230</v>
      </c>
      <c r="G11" s="41"/>
    </row>
    <row r="12" spans="1:13" ht="13.5" customHeight="1" x14ac:dyDescent="0.2">
      <c r="A12" s="145"/>
      <c r="B12" s="13" t="s">
        <v>84</v>
      </c>
      <c r="C12" s="13" t="s">
        <v>113</v>
      </c>
      <c r="D12" s="110">
        <v>0</v>
      </c>
      <c r="E12" s="111">
        <v>1230</v>
      </c>
      <c r="F12" s="148">
        <v>1230</v>
      </c>
      <c r="G12" s="41"/>
    </row>
    <row r="13" spans="1:13" ht="13.5" customHeight="1" x14ac:dyDescent="0.2">
      <c r="A13" s="127">
        <v>253</v>
      </c>
      <c r="B13" s="21" t="s">
        <v>613</v>
      </c>
      <c r="C13" s="21"/>
      <c r="D13" s="114">
        <v>0</v>
      </c>
      <c r="E13" s="228">
        <v>260</v>
      </c>
      <c r="F13" s="151">
        <v>260</v>
      </c>
      <c r="G13" s="41"/>
    </row>
    <row r="14" spans="1:13" ht="13.5" customHeight="1" x14ac:dyDescent="0.2">
      <c r="A14" s="145"/>
      <c r="B14" s="13" t="s">
        <v>70</v>
      </c>
      <c r="C14" s="13" t="s">
        <v>71</v>
      </c>
      <c r="D14" s="110">
        <v>0</v>
      </c>
      <c r="E14" s="111">
        <v>260</v>
      </c>
      <c r="F14" s="148">
        <v>260</v>
      </c>
      <c r="G14" s="41"/>
    </row>
    <row r="15" spans="1:13" ht="13.5" customHeight="1" x14ac:dyDescent="0.2">
      <c r="A15" s="127">
        <v>261</v>
      </c>
      <c r="B15" s="21" t="s">
        <v>88</v>
      </c>
      <c r="C15" s="22"/>
      <c r="D15" s="123">
        <v>44</v>
      </c>
      <c r="E15" s="230">
        <v>0</v>
      </c>
      <c r="F15" s="151">
        <v>-44</v>
      </c>
      <c r="G15" s="41"/>
    </row>
    <row r="16" spans="1:13" ht="13.5" customHeight="1" x14ac:dyDescent="0.2">
      <c r="A16" s="145"/>
      <c r="B16" s="13" t="s">
        <v>60</v>
      </c>
      <c r="C16" s="27" t="s">
        <v>60</v>
      </c>
      <c r="D16" s="110">
        <v>44</v>
      </c>
      <c r="E16" s="111">
        <v>0</v>
      </c>
      <c r="F16" s="148">
        <v>-44</v>
      </c>
      <c r="G16" s="41"/>
    </row>
    <row r="17" spans="1:7" ht="13.5" customHeight="1" x14ac:dyDescent="0.2">
      <c r="A17" s="127">
        <v>301</v>
      </c>
      <c r="B17" s="21" t="s">
        <v>57</v>
      </c>
      <c r="C17" s="22"/>
      <c r="D17" s="123">
        <v>6007</v>
      </c>
      <c r="E17" s="230">
        <v>1526</v>
      </c>
      <c r="F17" s="151">
        <v>-4481</v>
      </c>
      <c r="G17" s="41"/>
    </row>
    <row r="18" spans="1:7" ht="13.5" customHeight="1" x14ac:dyDescent="0.2">
      <c r="A18" s="145"/>
      <c r="B18" s="13" t="s">
        <v>53</v>
      </c>
      <c r="C18" s="27" t="s">
        <v>53</v>
      </c>
      <c r="D18" s="110">
        <v>2404</v>
      </c>
      <c r="E18" s="111">
        <v>926</v>
      </c>
      <c r="F18" s="148">
        <v>-1478</v>
      </c>
      <c r="G18" s="41"/>
    </row>
    <row r="19" spans="1:7" ht="13.5" customHeight="1" x14ac:dyDescent="0.2">
      <c r="A19" s="91"/>
      <c r="B19" s="28" t="s">
        <v>96</v>
      </c>
      <c r="C19" s="28" t="s">
        <v>96</v>
      </c>
      <c r="D19" s="115">
        <v>3603</v>
      </c>
      <c r="E19" s="116">
        <v>600</v>
      </c>
      <c r="F19" s="150">
        <v>-3003</v>
      </c>
      <c r="G19" s="41"/>
    </row>
    <row r="20" spans="1:7" ht="13.5" customHeight="1" x14ac:dyDescent="0.2">
      <c r="A20" s="145">
        <v>361</v>
      </c>
      <c r="B20" s="13" t="s">
        <v>44</v>
      </c>
      <c r="C20" s="13"/>
      <c r="D20" s="121">
        <v>14192</v>
      </c>
      <c r="E20" s="232">
        <v>4578</v>
      </c>
      <c r="F20" s="148">
        <v>-9614</v>
      </c>
      <c r="G20" s="41"/>
    </row>
    <row r="21" spans="1:7" ht="13.5" customHeight="1" x14ac:dyDescent="0.2">
      <c r="A21" s="145"/>
      <c r="B21" s="13" t="s">
        <v>49</v>
      </c>
      <c r="C21" s="27" t="s">
        <v>50</v>
      </c>
      <c r="D21" s="110">
        <v>1996</v>
      </c>
      <c r="E21" s="111">
        <v>1610</v>
      </c>
      <c r="F21" s="148">
        <v>-386</v>
      </c>
      <c r="G21" s="41"/>
    </row>
    <row r="22" spans="1:7" ht="13.5" customHeight="1" x14ac:dyDescent="0.2">
      <c r="A22" s="145"/>
      <c r="B22" s="13" t="s">
        <v>614</v>
      </c>
      <c r="C22" s="27" t="s">
        <v>98</v>
      </c>
      <c r="D22" s="110">
        <v>5510</v>
      </c>
      <c r="E22" s="111">
        <v>2968</v>
      </c>
      <c r="F22" s="148">
        <v>-2542</v>
      </c>
      <c r="G22" s="41"/>
    </row>
    <row r="23" spans="1:7" ht="13.5" customHeight="1" x14ac:dyDescent="0.2">
      <c r="A23" s="145"/>
      <c r="B23" s="13" t="s">
        <v>80</v>
      </c>
      <c r="C23" s="27" t="s">
        <v>80</v>
      </c>
      <c r="D23" s="110">
        <v>5174</v>
      </c>
      <c r="E23" s="111">
        <v>0</v>
      </c>
      <c r="F23" s="148">
        <v>-5174</v>
      </c>
      <c r="G23" s="41"/>
    </row>
    <row r="24" spans="1:7" ht="13.5" customHeight="1" x14ac:dyDescent="0.2">
      <c r="A24" s="145"/>
      <c r="B24" s="13" t="s">
        <v>107</v>
      </c>
      <c r="C24" s="27" t="s">
        <v>370</v>
      </c>
      <c r="D24" s="110">
        <v>1512</v>
      </c>
      <c r="E24" s="260">
        <v>0</v>
      </c>
      <c r="F24" s="148">
        <v>-1512</v>
      </c>
      <c r="G24" s="41"/>
    </row>
    <row r="25" spans="1:7" ht="13.5" customHeight="1" x14ac:dyDescent="0.2">
      <c r="A25" s="127">
        <v>423</v>
      </c>
      <c r="B25" s="21" t="s">
        <v>130</v>
      </c>
      <c r="C25" s="22"/>
      <c r="D25" s="123">
        <v>2103</v>
      </c>
      <c r="E25" s="458">
        <v>156</v>
      </c>
      <c r="F25" s="151">
        <v>-1947</v>
      </c>
      <c r="G25" s="41"/>
    </row>
    <row r="26" spans="1:7" ht="13.5" customHeight="1" x14ac:dyDescent="0.2">
      <c r="A26" s="91"/>
      <c r="B26" s="28" t="s">
        <v>104</v>
      </c>
      <c r="C26" s="28" t="s">
        <v>104</v>
      </c>
      <c r="D26" s="115">
        <v>2103</v>
      </c>
      <c r="E26" s="459">
        <v>156</v>
      </c>
      <c r="F26" s="150">
        <v>-1947</v>
      </c>
      <c r="G26" s="41"/>
    </row>
    <row r="27" spans="1:7" ht="13.5" customHeight="1" x14ac:dyDescent="0.2">
      <c r="A27" s="127">
        <v>481</v>
      </c>
      <c r="B27" s="21" t="s">
        <v>92</v>
      </c>
      <c r="C27" s="21"/>
      <c r="D27" s="113">
        <v>0</v>
      </c>
      <c r="E27" s="453">
        <v>1941</v>
      </c>
      <c r="F27" s="246">
        <v>1941</v>
      </c>
      <c r="G27" s="41"/>
    </row>
    <row r="28" spans="1:7" ht="13.5" customHeight="1" x14ac:dyDescent="0.2">
      <c r="A28" s="145"/>
      <c r="B28" s="13" t="s">
        <v>47</v>
      </c>
      <c r="C28" s="13" t="s">
        <v>335</v>
      </c>
      <c r="D28" s="119">
        <v>0</v>
      </c>
      <c r="E28" s="120">
        <v>1020</v>
      </c>
      <c r="F28" s="157">
        <v>1020</v>
      </c>
      <c r="G28" s="41"/>
    </row>
    <row r="29" spans="1:7" ht="13.5" customHeight="1" x14ac:dyDescent="0.2">
      <c r="A29" s="91"/>
      <c r="B29" s="28" t="s">
        <v>81</v>
      </c>
      <c r="C29" s="28" t="s">
        <v>131</v>
      </c>
      <c r="D29" s="112">
        <v>0</v>
      </c>
      <c r="E29" s="92">
        <v>921</v>
      </c>
      <c r="F29" s="156">
        <v>921</v>
      </c>
      <c r="G29" s="41"/>
    </row>
    <row r="30" spans="1:7" ht="13.5" customHeight="1" x14ac:dyDescent="0.2">
      <c r="A30" s="127">
        <v>541</v>
      </c>
      <c r="B30" s="21" t="s">
        <v>341</v>
      </c>
      <c r="C30" s="21"/>
      <c r="D30" s="113">
        <v>0</v>
      </c>
      <c r="E30" s="453">
        <v>10910</v>
      </c>
      <c r="F30" s="246">
        <v>10910</v>
      </c>
      <c r="G30" s="41"/>
    </row>
    <row r="31" spans="1:7" ht="13.5" customHeight="1" x14ac:dyDescent="0.2">
      <c r="A31" s="91"/>
      <c r="B31" s="28" t="s">
        <v>67</v>
      </c>
      <c r="C31" s="28" t="s">
        <v>450</v>
      </c>
      <c r="D31" s="112">
        <v>0</v>
      </c>
      <c r="E31" s="92">
        <v>10910</v>
      </c>
      <c r="F31" s="163">
        <v>10910</v>
      </c>
      <c r="G31" s="41"/>
    </row>
    <row r="32" spans="1:7" ht="13.5" customHeight="1" x14ac:dyDescent="0.2">
      <c r="A32" s="145"/>
      <c r="B32" s="13"/>
      <c r="C32" s="13"/>
      <c r="D32" s="62"/>
      <c r="E32" s="13"/>
      <c r="F32" s="159"/>
      <c r="G32" s="41"/>
    </row>
    <row r="33" spans="1:7" ht="13.5" customHeight="1" x14ac:dyDescent="0.2">
      <c r="A33" s="145"/>
      <c r="B33" s="13"/>
      <c r="C33" s="13"/>
      <c r="D33" s="62"/>
      <c r="E33" s="13"/>
      <c r="F33" s="159"/>
      <c r="G33" s="41"/>
    </row>
    <row r="34" spans="1:7" ht="13.5" customHeight="1" x14ac:dyDescent="0.2">
      <c r="A34" s="145"/>
      <c r="B34" s="13"/>
      <c r="C34" s="13"/>
      <c r="D34" s="62"/>
      <c r="E34" s="13"/>
      <c r="F34" s="159"/>
      <c r="G34" s="41"/>
    </row>
    <row r="35" spans="1:7" ht="13.5" customHeight="1" x14ac:dyDescent="0.2">
      <c r="A35" s="145"/>
      <c r="B35" s="13"/>
      <c r="C35" s="13"/>
      <c r="D35" s="62"/>
      <c r="E35" s="13"/>
      <c r="F35" s="159"/>
      <c r="G35" s="41"/>
    </row>
    <row r="36" spans="1:7" ht="13.5" customHeight="1" x14ac:dyDescent="0.2">
      <c r="A36" s="145"/>
      <c r="B36" s="13"/>
      <c r="C36" s="13"/>
      <c r="D36" s="62"/>
      <c r="E36" s="13"/>
      <c r="F36" s="159"/>
      <c r="G36" s="132"/>
    </row>
    <row r="37" spans="1:7" ht="13.5" customHeight="1" x14ac:dyDescent="0.2">
      <c r="A37" s="145"/>
      <c r="B37" s="13"/>
      <c r="C37" s="13"/>
      <c r="D37" s="62"/>
      <c r="E37" s="13"/>
      <c r="F37" s="159"/>
    </row>
    <row r="38" spans="1:7" ht="13.5" customHeight="1" x14ac:dyDescent="0.2">
      <c r="A38" s="145"/>
      <c r="B38" s="13"/>
      <c r="C38" s="13"/>
      <c r="D38" s="62"/>
      <c r="E38" s="13"/>
      <c r="F38" s="159"/>
    </row>
    <row r="39" spans="1:7" ht="13.5" customHeight="1" x14ac:dyDescent="0.2">
      <c r="A39" s="145"/>
      <c r="B39" s="13"/>
      <c r="C39" s="13"/>
      <c r="D39" s="62"/>
      <c r="E39" s="13"/>
      <c r="F39" s="159"/>
    </row>
    <row r="40" spans="1:7" ht="13.5" customHeight="1" x14ac:dyDescent="0.2">
      <c r="A40" s="145"/>
      <c r="B40" s="13"/>
      <c r="C40" s="13"/>
      <c r="D40" s="62"/>
      <c r="E40" s="13"/>
      <c r="F40" s="159"/>
    </row>
    <row r="41" spans="1:7" ht="13.5" customHeight="1" x14ac:dyDescent="0.2">
      <c r="A41" s="145"/>
      <c r="B41" s="13"/>
      <c r="C41" s="13"/>
      <c r="D41" s="62"/>
      <c r="E41" s="13"/>
      <c r="F41" s="159"/>
    </row>
    <row r="42" spans="1:7" ht="13.5" customHeight="1" x14ac:dyDescent="0.2">
      <c r="A42" s="145"/>
      <c r="B42" s="13"/>
      <c r="C42" s="13"/>
      <c r="D42" s="62"/>
      <c r="E42" s="13"/>
      <c r="F42" s="159"/>
    </row>
    <row r="43" spans="1:7" ht="13.5" customHeight="1" x14ac:dyDescent="0.2">
      <c r="A43" s="145"/>
      <c r="B43" s="13"/>
      <c r="C43" s="13"/>
      <c r="D43" s="62"/>
      <c r="E43" s="13"/>
      <c r="F43" s="159"/>
    </row>
    <row r="44" spans="1:7" ht="13.5" customHeight="1" x14ac:dyDescent="0.2">
      <c r="A44" s="145"/>
      <c r="B44" s="13"/>
      <c r="C44" s="13"/>
      <c r="D44" s="62"/>
      <c r="E44" s="13"/>
      <c r="F44" s="159"/>
    </row>
    <row r="45" spans="1:7" ht="13.5" customHeight="1" x14ac:dyDescent="0.2">
      <c r="A45" s="145"/>
      <c r="B45" s="13"/>
      <c r="C45" s="13"/>
      <c r="D45" s="62"/>
      <c r="E45" s="13"/>
      <c r="F45" s="159"/>
    </row>
    <row r="46" spans="1:7" ht="13.5" customHeight="1" x14ac:dyDescent="0.2">
      <c r="A46" s="145"/>
      <c r="B46" s="13"/>
      <c r="C46" s="13"/>
      <c r="D46" s="62"/>
      <c r="E46" s="13"/>
      <c r="F46" s="159"/>
    </row>
    <row r="47" spans="1:7" ht="13.5" customHeight="1" x14ac:dyDescent="0.2">
      <c r="A47" s="145"/>
      <c r="B47" s="13"/>
      <c r="C47" s="13"/>
      <c r="D47" s="62"/>
      <c r="E47" s="13"/>
      <c r="F47" s="159"/>
    </row>
    <row r="48" spans="1:7" ht="13.5" customHeight="1" x14ac:dyDescent="0.2">
      <c r="A48" s="145"/>
      <c r="B48" s="13"/>
      <c r="C48" s="13"/>
      <c r="D48" s="62"/>
      <c r="E48" s="13"/>
      <c r="F48" s="159"/>
    </row>
    <row r="49" spans="1:6" ht="13.5" customHeight="1" x14ac:dyDescent="0.2">
      <c r="A49" s="145"/>
      <c r="B49" s="13"/>
      <c r="C49" s="13"/>
      <c r="D49" s="62"/>
      <c r="E49" s="13"/>
      <c r="F49" s="159"/>
    </row>
    <row r="50" spans="1:6" ht="13.5" customHeight="1" x14ac:dyDescent="0.2">
      <c r="A50" s="145"/>
      <c r="B50" s="13"/>
      <c r="C50" s="13"/>
      <c r="D50" s="62"/>
      <c r="E50" s="13"/>
      <c r="F50" s="159"/>
    </row>
    <row r="51" spans="1:6" ht="13.5" customHeight="1" x14ac:dyDescent="0.2">
      <c r="A51" s="145"/>
      <c r="B51" s="13"/>
      <c r="C51" s="13"/>
      <c r="D51" s="62"/>
      <c r="E51" s="13"/>
      <c r="F51" s="159"/>
    </row>
    <row r="52" spans="1:6" ht="13.5" customHeight="1" x14ac:dyDescent="0.2">
      <c r="A52" s="145"/>
      <c r="B52" s="13"/>
      <c r="C52" s="13"/>
      <c r="D52" s="62"/>
      <c r="E52" s="13"/>
      <c r="F52" s="159"/>
    </row>
    <row r="53" spans="1:6" ht="13.5" customHeight="1" x14ac:dyDescent="0.2">
      <c r="A53" s="145"/>
      <c r="B53" s="13"/>
      <c r="C53" s="13"/>
      <c r="D53" s="62"/>
      <c r="E53" s="13"/>
      <c r="F53" s="159"/>
    </row>
    <row r="54" spans="1:6" ht="13.5" customHeight="1" x14ac:dyDescent="0.2">
      <c r="A54" s="145"/>
      <c r="B54" s="13"/>
      <c r="C54" s="13"/>
      <c r="D54" s="62"/>
      <c r="E54" s="13"/>
      <c r="F54" s="159"/>
    </row>
    <row r="55" spans="1:6" ht="13.5" customHeight="1" x14ac:dyDescent="0.2">
      <c r="A55" s="294"/>
      <c r="B55" s="460"/>
      <c r="C55" s="460"/>
      <c r="D55" s="460"/>
      <c r="E55" s="460"/>
      <c r="F55" s="290"/>
    </row>
    <row r="56" spans="1:6" ht="13.5" customHeight="1" x14ac:dyDescent="0.2">
      <c r="A56" s="145"/>
      <c r="B56" s="461"/>
      <c r="C56" s="461"/>
      <c r="D56" s="461"/>
      <c r="E56" s="461"/>
      <c r="F56" s="290"/>
    </row>
    <row r="57" spans="1:6" ht="13.5" customHeight="1" x14ac:dyDescent="0.2">
      <c r="A57" s="89"/>
      <c r="B57" s="214"/>
      <c r="C57" s="214"/>
      <c r="D57" s="62"/>
      <c r="E57" s="13"/>
      <c r="F57" s="159"/>
    </row>
    <row r="58" spans="1:6" ht="13.5" customHeight="1" x14ac:dyDescent="0.2">
      <c r="A58" s="89"/>
      <c r="B58" s="214"/>
      <c r="C58" s="214"/>
      <c r="D58" s="62"/>
      <c r="E58" s="13"/>
      <c r="F58" s="159"/>
    </row>
    <row r="59" spans="1:6" ht="13.5" customHeight="1" x14ac:dyDescent="0.2">
      <c r="A59" s="91"/>
      <c r="B59" s="28"/>
      <c r="C59" s="28"/>
      <c r="D59" s="276"/>
      <c r="E59" s="28"/>
      <c r="F59" s="163"/>
    </row>
    <row r="60" spans="1:6" ht="13.5" customHeight="1" x14ac:dyDescent="0.2">
      <c r="A60" s="13"/>
      <c r="B60" s="13"/>
      <c r="C60" s="13"/>
      <c r="D60" s="62"/>
      <c r="E60" s="13"/>
    </row>
    <row r="61" spans="1:6" ht="13.5" customHeight="1" x14ac:dyDescent="0.2">
      <c r="A61" s="13"/>
      <c r="B61" s="13"/>
      <c r="C61" s="13"/>
      <c r="D61" s="62"/>
      <c r="E61" s="13"/>
    </row>
    <row r="62" spans="1:6" ht="12.9" customHeight="1" x14ac:dyDescent="0.2">
      <c r="A62" s="13"/>
      <c r="B62" s="13"/>
      <c r="C62" s="13"/>
      <c r="D62" s="62"/>
      <c r="E62" s="13"/>
    </row>
    <row r="63" spans="1:6" ht="12.9" customHeight="1" x14ac:dyDescent="0.2">
      <c r="A63" s="13"/>
      <c r="B63" s="13"/>
      <c r="C63" s="13"/>
      <c r="D63" s="62"/>
      <c r="E63" s="13"/>
    </row>
    <row r="64" spans="1:6" ht="12.9" customHeight="1" x14ac:dyDescent="0.2">
      <c r="A64" s="13"/>
      <c r="B64" s="13"/>
      <c r="C64" s="13"/>
      <c r="D64" s="62"/>
      <c r="E64" s="13"/>
    </row>
    <row r="65" spans="1:13" ht="12.9" customHeight="1" x14ac:dyDescent="0.2">
      <c r="A65" s="13"/>
      <c r="B65" s="13"/>
      <c r="C65" s="13"/>
      <c r="D65" s="62"/>
      <c r="E65" s="13"/>
    </row>
    <row r="66" spans="1:13" ht="12.9" customHeight="1" x14ac:dyDescent="0.2">
      <c r="A66" s="13"/>
      <c r="B66" s="13"/>
      <c r="C66" s="13"/>
      <c r="D66" s="62"/>
      <c r="E66" s="13"/>
    </row>
    <row r="67" spans="1:13" ht="12.9" customHeight="1" x14ac:dyDescent="0.2">
      <c r="A67" s="13"/>
      <c r="B67" s="13"/>
      <c r="C67" s="13"/>
      <c r="D67" s="62"/>
      <c r="E67" s="13"/>
    </row>
    <row r="68" spans="1:13" ht="12.9" customHeight="1" x14ac:dyDescent="0.2">
      <c r="A68" s="13"/>
      <c r="B68" s="13"/>
      <c r="C68" s="13"/>
      <c r="D68" s="62"/>
      <c r="E68" s="13"/>
    </row>
    <row r="69" spans="1:13" ht="12.9" customHeight="1" x14ac:dyDescent="0.2">
      <c r="A69" s="13"/>
      <c r="B69" s="13"/>
      <c r="C69" s="13"/>
      <c r="D69" s="62"/>
      <c r="E69" s="13"/>
    </row>
    <row r="70" spans="1:13" ht="12.9" customHeight="1" x14ac:dyDescent="0.2">
      <c r="A70" s="13"/>
      <c r="B70" s="13"/>
      <c r="C70" s="13"/>
      <c r="D70" s="62"/>
      <c r="E70" s="13"/>
    </row>
    <row r="71" spans="1:13" ht="12.9" customHeight="1" x14ac:dyDescent="0.2">
      <c r="A71" s="13"/>
      <c r="B71" s="13"/>
      <c r="C71" s="13"/>
      <c r="D71" s="62"/>
      <c r="E71" s="13"/>
    </row>
    <row r="72" spans="1:13" ht="12.9" customHeight="1" x14ac:dyDescent="0.2">
      <c r="A72" s="13"/>
      <c r="B72" s="13"/>
      <c r="C72" s="13"/>
      <c r="D72" s="62"/>
      <c r="E72" s="13"/>
    </row>
    <row r="73" spans="1:13" ht="12.9" customHeight="1" x14ac:dyDescent="0.2">
      <c r="A73" s="13"/>
      <c r="B73" s="13"/>
      <c r="C73" s="13"/>
      <c r="D73" s="62"/>
      <c r="E73" s="13"/>
      <c r="H73" s="13"/>
      <c r="I73" s="13"/>
      <c r="J73" s="13"/>
      <c r="K73" s="13"/>
      <c r="L73" s="13"/>
      <c r="M73" s="13"/>
    </row>
    <row r="74" spans="1:13" ht="12.9" customHeight="1" x14ac:dyDescent="0.2">
      <c r="A74" s="13"/>
      <c r="B74" s="13"/>
      <c r="C74" s="13"/>
      <c r="D74" s="62"/>
      <c r="E74" s="13"/>
      <c r="H74" s="13"/>
      <c r="I74" s="13"/>
      <c r="J74" s="13"/>
      <c r="K74" s="13"/>
      <c r="L74" s="13"/>
      <c r="M74" s="13"/>
    </row>
    <row r="75" spans="1:13" ht="12.9" customHeight="1" x14ac:dyDescent="0.2">
      <c r="A75" s="13"/>
      <c r="B75" s="13"/>
      <c r="C75" s="13"/>
      <c r="D75" s="62"/>
      <c r="E75" s="13"/>
      <c r="H75" s="13"/>
      <c r="I75" s="13"/>
      <c r="J75" s="13"/>
      <c r="K75" s="13"/>
      <c r="L75" s="13"/>
      <c r="M75" s="13"/>
    </row>
    <row r="76" spans="1:13" ht="12.9" customHeight="1" x14ac:dyDescent="0.2">
      <c r="H76" s="13"/>
      <c r="I76" s="13"/>
      <c r="J76" s="13"/>
      <c r="K76" s="13"/>
      <c r="L76" s="13"/>
      <c r="M76" s="13"/>
    </row>
    <row r="77" spans="1:13" ht="12.9" customHeight="1" x14ac:dyDescent="0.2">
      <c r="H77" s="13"/>
      <c r="I77" s="13"/>
      <c r="J77" s="13"/>
      <c r="K77" s="13"/>
      <c r="L77" s="13"/>
      <c r="M77" s="13"/>
    </row>
    <row r="78" spans="1:13" ht="12.9" customHeight="1" x14ac:dyDescent="0.2">
      <c r="H78" s="13"/>
      <c r="I78" s="13"/>
      <c r="J78" s="13"/>
      <c r="K78" s="13"/>
      <c r="L78" s="13"/>
      <c r="M78" s="13"/>
    </row>
    <row r="79" spans="1:13" ht="12.9" customHeight="1" x14ac:dyDescent="0.2">
      <c r="H79" s="13"/>
      <c r="I79" s="13"/>
      <c r="J79" s="13"/>
      <c r="K79" s="13"/>
      <c r="L79" s="13"/>
      <c r="M79" s="13"/>
    </row>
    <row r="80" spans="1:13" ht="12.9" customHeight="1" x14ac:dyDescent="0.2">
      <c r="H80" s="13"/>
      <c r="I80" s="13"/>
      <c r="J80" s="13"/>
      <c r="K80" s="13"/>
      <c r="L80" s="13"/>
      <c r="M80" s="13"/>
    </row>
    <row r="81" spans="8:13" ht="12.9" customHeight="1" x14ac:dyDescent="0.2">
      <c r="H81" s="13"/>
      <c r="I81" s="13"/>
      <c r="J81" s="13"/>
      <c r="K81" s="13"/>
      <c r="L81" s="13"/>
      <c r="M81" s="13"/>
    </row>
  </sheetData>
  <mergeCells count="6">
    <mergeCell ref="I3:M3"/>
    <mergeCell ref="A4:C4"/>
    <mergeCell ref="A5:C5"/>
    <mergeCell ref="E1:F1"/>
    <mergeCell ref="A3:C3"/>
    <mergeCell ref="A2:F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view="pageBreakPreview" zoomScaleNormal="100" zoomScaleSheetLayoutView="100" workbookViewId="0">
      <selection activeCell="D4" sqref="D4:F59"/>
    </sheetView>
  </sheetViews>
  <sheetFormatPr defaultColWidth="6.6640625" defaultRowHeight="12.9" customHeight="1" x14ac:dyDescent="0.2"/>
  <cols>
    <col min="1" max="1" width="3.77734375" style="58" bestFit="1" customWidth="1"/>
    <col min="2" max="3" width="7.6640625" style="58" customWidth="1"/>
    <col min="4" max="4" width="7.6640625" style="63" customWidth="1"/>
    <col min="5" max="5" width="7.6640625" style="58" customWidth="1"/>
    <col min="6" max="6" width="7.6640625" style="42" customWidth="1"/>
    <col min="7" max="7" width="2.6640625" style="58" customWidth="1"/>
    <col min="8" max="8" width="3.77734375" style="58" customWidth="1"/>
    <col min="9" max="16" width="7.6640625" style="58" customWidth="1"/>
    <col min="17" max="16384" width="6.6640625" style="58"/>
  </cols>
  <sheetData>
    <row r="1" spans="1:13" s="52" customFormat="1" ht="13.5" customHeight="1" x14ac:dyDescent="0.2">
      <c r="A1" s="52" t="s">
        <v>615</v>
      </c>
      <c r="E1" s="520" t="s">
        <v>26</v>
      </c>
      <c r="F1" s="520"/>
      <c r="G1" s="50"/>
      <c r="H1" s="50"/>
      <c r="I1" s="55"/>
      <c r="J1" s="55"/>
      <c r="K1" s="186"/>
      <c r="L1" s="520"/>
      <c r="M1" s="520"/>
    </row>
    <row r="2" spans="1:13" ht="13.5" customHeight="1" x14ac:dyDescent="0.2">
      <c r="A2" s="530" t="s">
        <v>33</v>
      </c>
      <c r="B2" s="531"/>
      <c r="C2" s="531"/>
      <c r="D2" s="531"/>
      <c r="E2" s="531"/>
      <c r="F2" s="532"/>
      <c r="H2" s="13"/>
      <c r="I2" s="13"/>
      <c r="J2" s="13"/>
      <c r="K2" s="13"/>
      <c r="L2" s="13"/>
      <c r="M2" s="13"/>
    </row>
    <row r="3" spans="1:13" ht="13.5" customHeight="1" x14ac:dyDescent="0.2">
      <c r="A3" s="545"/>
      <c r="B3" s="546"/>
      <c r="C3" s="546"/>
      <c r="D3" s="117" t="s">
        <v>369</v>
      </c>
      <c r="E3" s="118" t="s">
        <v>443</v>
      </c>
      <c r="F3" s="295" t="s">
        <v>39</v>
      </c>
      <c r="H3" s="13"/>
      <c r="I3" s="13"/>
      <c r="J3" s="13"/>
      <c r="K3" s="13"/>
      <c r="L3" s="13"/>
      <c r="M3" s="13"/>
    </row>
    <row r="4" spans="1:13" s="13" customFormat="1" ht="13.5" customHeight="1" x14ac:dyDescent="0.15">
      <c r="A4" s="547" t="s">
        <v>34</v>
      </c>
      <c r="B4" s="547"/>
      <c r="C4" s="539"/>
      <c r="D4" s="292">
        <v>142997</v>
      </c>
      <c r="E4" s="226">
        <v>74746</v>
      </c>
      <c r="F4" s="418">
        <v>-68251</v>
      </c>
    </row>
    <row r="5" spans="1:13" ht="13.5" customHeight="1" x14ac:dyDescent="0.2">
      <c r="A5" s="541" t="s">
        <v>251</v>
      </c>
      <c r="B5" s="542"/>
      <c r="C5" s="542"/>
      <c r="D5" s="293">
        <v>51</v>
      </c>
      <c r="E5" s="234">
        <v>63</v>
      </c>
      <c r="F5" s="216">
        <v>12</v>
      </c>
      <c r="H5" s="13"/>
      <c r="I5" s="13"/>
      <c r="J5" s="13"/>
      <c r="K5" s="13"/>
      <c r="L5" s="13"/>
      <c r="M5" s="13"/>
    </row>
    <row r="6" spans="1:13" ht="13.5" customHeight="1" x14ac:dyDescent="0.2">
      <c r="A6" s="166">
        <v>51</v>
      </c>
      <c r="B6" s="36" t="s">
        <v>334</v>
      </c>
      <c r="C6" s="436"/>
      <c r="D6" s="361">
        <v>439</v>
      </c>
      <c r="E6" s="261">
        <v>269</v>
      </c>
      <c r="F6" s="151">
        <v>-170</v>
      </c>
      <c r="H6" s="13"/>
      <c r="I6" s="13"/>
      <c r="J6" s="13"/>
      <c r="K6" s="13"/>
      <c r="L6" s="13"/>
      <c r="M6" s="13"/>
    </row>
    <row r="7" spans="1:13" ht="13.5" customHeight="1" x14ac:dyDescent="0.2">
      <c r="A7" s="142"/>
      <c r="B7" s="188"/>
      <c r="C7" s="222"/>
      <c r="D7" s="312">
        <v>35</v>
      </c>
      <c r="E7" s="262">
        <v>20</v>
      </c>
      <c r="F7" s="220">
        <v>-15</v>
      </c>
      <c r="H7" s="13"/>
      <c r="I7" s="13"/>
      <c r="J7" s="13"/>
      <c r="K7" s="13"/>
      <c r="L7" s="13"/>
      <c r="M7" s="13"/>
    </row>
    <row r="8" spans="1:13" ht="13.5" customHeight="1" x14ac:dyDescent="0.15">
      <c r="A8" s="199"/>
      <c r="B8" s="189" t="s">
        <v>70</v>
      </c>
      <c r="C8" s="189" t="s">
        <v>71</v>
      </c>
      <c r="D8" s="283">
        <v>439</v>
      </c>
      <c r="E8" s="462">
        <v>269</v>
      </c>
      <c r="F8" s="150">
        <v>-170</v>
      </c>
      <c r="H8" s="13"/>
      <c r="I8" s="13"/>
      <c r="J8" s="13"/>
      <c r="K8" s="13"/>
      <c r="L8" s="13"/>
      <c r="M8" s="13"/>
    </row>
    <row r="9" spans="1:13" ht="13.5" customHeight="1" x14ac:dyDescent="0.2">
      <c r="A9" s="127">
        <v>81</v>
      </c>
      <c r="B9" s="21" t="s">
        <v>102</v>
      </c>
      <c r="C9" s="21"/>
      <c r="D9" s="114">
        <v>48895</v>
      </c>
      <c r="E9" s="228">
        <v>35264</v>
      </c>
      <c r="F9" s="151">
        <v>-13631</v>
      </c>
      <c r="H9" s="13"/>
      <c r="I9" s="13"/>
      <c r="J9" s="13"/>
      <c r="K9" s="13"/>
      <c r="L9" s="13"/>
      <c r="M9" s="13"/>
    </row>
    <row r="10" spans="1:13" ht="13.5" customHeight="1" x14ac:dyDescent="0.2">
      <c r="A10" s="91"/>
      <c r="B10" s="28" t="s">
        <v>104</v>
      </c>
      <c r="C10" s="28" t="s">
        <v>104</v>
      </c>
      <c r="D10" s="115">
        <v>48895</v>
      </c>
      <c r="E10" s="116">
        <v>35264</v>
      </c>
      <c r="F10" s="150">
        <v>-13631</v>
      </c>
      <c r="H10" s="13"/>
      <c r="I10" s="13"/>
      <c r="J10" s="13"/>
      <c r="K10" s="13"/>
      <c r="L10" s="13"/>
      <c r="M10" s="13"/>
    </row>
    <row r="11" spans="1:13" ht="13.5" customHeight="1" x14ac:dyDescent="0.2">
      <c r="A11" s="127">
        <v>91</v>
      </c>
      <c r="B11" s="21" t="s">
        <v>73</v>
      </c>
      <c r="C11" s="21"/>
      <c r="D11" s="123">
        <v>2667</v>
      </c>
      <c r="E11" s="230">
        <v>1133</v>
      </c>
      <c r="F11" s="151">
        <v>-1534</v>
      </c>
      <c r="H11" s="13"/>
      <c r="I11" s="13"/>
      <c r="J11" s="13"/>
      <c r="K11" s="13"/>
      <c r="L11" s="13"/>
      <c r="M11" s="13"/>
    </row>
    <row r="12" spans="1:13" ht="13.5" customHeight="1" x14ac:dyDescent="0.2">
      <c r="A12" s="145"/>
      <c r="B12" s="13" t="s">
        <v>49</v>
      </c>
      <c r="C12" s="13" t="s">
        <v>246</v>
      </c>
      <c r="D12" s="110">
        <v>2667</v>
      </c>
      <c r="E12" s="111">
        <v>1133</v>
      </c>
      <c r="F12" s="148">
        <v>-1534</v>
      </c>
      <c r="H12" s="13"/>
      <c r="I12" s="13"/>
      <c r="J12" s="13"/>
      <c r="K12" s="13"/>
      <c r="L12" s="13"/>
      <c r="M12" s="13"/>
    </row>
    <row r="13" spans="1:13" ht="13.5" customHeight="1" x14ac:dyDescent="0.2">
      <c r="A13" s="127">
        <v>161</v>
      </c>
      <c r="B13" s="21" t="s">
        <v>114</v>
      </c>
      <c r="C13" s="21"/>
      <c r="D13" s="114">
        <v>5361</v>
      </c>
      <c r="E13" s="228">
        <v>11793</v>
      </c>
      <c r="F13" s="151">
        <v>6432</v>
      </c>
      <c r="H13" s="13"/>
      <c r="I13" s="13"/>
      <c r="J13" s="13"/>
      <c r="K13" s="13"/>
      <c r="L13" s="13"/>
      <c r="M13" s="13"/>
    </row>
    <row r="14" spans="1:13" ht="13.5" customHeight="1" x14ac:dyDescent="0.2">
      <c r="A14" s="145"/>
      <c r="B14" s="13"/>
      <c r="C14" s="13"/>
      <c r="D14" s="312">
        <v>16</v>
      </c>
      <c r="E14" s="262">
        <v>43</v>
      </c>
      <c r="F14" s="220">
        <v>27</v>
      </c>
      <c r="H14" s="13"/>
      <c r="I14" s="13"/>
      <c r="J14" s="13"/>
      <c r="K14" s="13"/>
      <c r="L14" s="13"/>
      <c r="M14" s="13"/>
    </row>
    <row r="15" spans="1:13" ht="13.5" customHeight="1" x14ac:dyDescent="0.2">
      <c r="A15" s="145"/>
      <c r="B15" s="13" t="s">
        <v>45</v>
      </c>
      <c r="C15" s="13" t="s">
        <v>59</v>
      </c>
      <c r="D15" s="110">
        <v>0</v>
      </c>
      <c r="E15" s="111">
        <v>4798</v>
      </c>
      <c r="F15" s="148">
        <v>4798</v>
      </c>
      <c r="H15" s="13"/>
      <c r="I15" s="13"/>
      <c r="J15" s="13"/>
      <c r="K15" s="13"/>
      <c r="L15" s="13"/>
      <c r="M15" s="13"/>
    </row>
    <row r="16" spans="1:13" ht="13.5" customHeight="1" x14ac:dyDescent="0.2">
      <c r="A16" s="145"/>
      <c r="B16" s="13" t="s">
        <v>56</v>
      </c>
      <c r="C16" s="27" t="s">
        <v>340</v>
      </c>
      <c r="D16" s="110">
        <v>5021</v>
      </c>
      <c r="E16" s="111">
        <v>4635</v>
      </c>
      <c r="F16" s="148">
        <v>-386</v>
      </c>
      <c r="H16" s="13"/>
      <c r="I16" s="13"/>
      <c r="J16" s="13"/>
      <c r="K16" s="13"/>
      <c r="L16" s="13"/>
      <c r="M16" s="13"/>
    </row>
    <row r="17" spans="1:13" ht="13.5" customHeight="1" x14ac:dyDescent="0.2">
      <c r="A17" s="145"/>
      <c r="B17" s="13" t="s">
        <v>53</v>
      </c>
      <c r="C17" s="27" t="s">
        <v>105</v>
      </c>
      <c r="D17" s="110">
        <v>0</v>
      </c>
      <c r="E17" s="111">
        <v>1500</v>
      </c>
      <c r="F17" s="148">
        <v>1500</v>
      </c>
      <c r="H17" s="13"/>
      <c r="I17" s="13"/>
      <c r="J17" s="13"/>
      <c r="K17" s="13"/>
      <c r="L17" s="13"/>
      <c r="M17" s="13"/>
    </row>
    <row r="18" spans="1:13" ht="13.5" customHeight="1" x14ac:dyDescent="0.2">
      <c r="A18" s="145"/>
      <c r="B18" s="13" t="s">
        <v>70</v>
      </c>
      <c r="C18" s="27" t="s">
        <v>71</v>
      </c>
      <c r="D18" s="110">
        <v>340</v>
      </c>
      <c r="E18" s="111">
        <v>860</v>
      </c>
      <c r="F18" s="148">
        <v>520</v>
      </c>
      <c r="H18" s="13"/>
      <c r="I18" s="13"/>
      <c r="J18" s="13"/>
      <c r="K18" s="13"/>
      <c r="L18" s="13"/>
      <c r="M18" s="13"/>
    </row>
    <row r="19" spans="1:13" ht="13.5" customHeight="1" x14ac:dyDescent="0.2">
      <c r="A19" s="127">
        <v>181</v>
      </c>
      <c r="B19" s="21" t="s">
        <v>121</v>
      </c>
      <c r="C19" s="22"/>
      <c r="D19" s="114">
        <v>1322</v>
      </c>
      <c r="E19" s="228">
        <v>1441</v>
      </c>
      <c r="F19" s="151">
        <v>119</v>
      </c>
      <c r="H19" s="13"/>
      <c r="I19" s="13"/>
      <c r="J19" s="13"/>
      <c r="K19" s="13"/>
      <c r="L19" s="13"/>
      <c r="M19" s="13"/>
    </row>
    <row r="20" spans="1:13" ht="13.5" customHeight="1" x14ac:dyDescent="0.2">
      <c r="A20" s="145"/>
      <c r="B20" s="13" t="s">
        <v>53</v>
      </c>
      <c r="C20" s="27" t="s">
        <v>52</v>
      </c>
      <c r="D20" s="110">
        <v>1322</v>
      </c>
      <c r="E20" s="111">
        <v>0</v>
      </c>
      <c r="F20" s="148">
        <v>-1322</v>
      </c>
      <c r="H20" s="13"/>
      <c r="I20" s="13"/>
      <c r="J20" s="13"/>
      <c r="K20" s="13"/>
      <c r="L20" s="13"/>
      <c r="M20" s="13"/>
    </row>
    <row r="21" spans="1:13" ht="13.5" customHeight="1" x14ac:dyDescent="0.2">
      <c r="A21" s="145"/>
      <c r="B21" s="13" t="s">
        <v>47</v>
      </c>
      <c r="C21" s="27" t="s">
        <v>91</v>
      </c>
      <c r="D21" s="110">
        <v>0</v>
      </c>
      <c r="E21" s="111">
        <v>1441</v>
      </c>
      <c r="F21" s="148">
        <v>1441</v>
      </c>
      <c r="H21" s="13"/>
      <c r="I21" s="13"/>
      <c r="J21" s="13"/>
      <c r="K21" s="13"/>
      <c r="L21" s="13"/>
      <c r="M21" s="13"/>
    </row>
    <row r="22" spans="1:13" ht="13.5" customHeight="1" x14ac:dyDescent="0.2">
      <c r="A22" s="127">
        <v>211</v>
      </c>
      <c r="B22" s="22" t="s">
        <v>135</v>
      </c>
      <c r="C22" s="22"/>
      <c r="D22" s="114">
        <v>19430</v>
      </c>
      <c r="E22" s="228">
        <v>1496</v>
      </c>
      <c r="F22" s="151">
        <v>-17934</v>
      </c>
      <c r="H22" s="13"/>
      <c r="I22" s="13"/>
      <c r="J22" s="13"/>
      <c r="K22" s="13"/>
      <c r="L22" s="13"/>
      <c r="M22" s="13"/>
    </row>
    <row r="23" spans="1:13" ht="13.5" customHeight="1" x14ac:dyDescent="0.2">
      <c r="A23" s="145"/>
      <c r="B23" s="13" t="s">
        <v>78</v>
      </c>
      <c r="C23" s="27" t="s">
        <v>249</v>
      </c>
      <c r="D23" s="110">
        <v>8937</v>
      </c>
      <c r="E23" s="111">
        <v>1496</v>
      </c>
      <c r="F23" s="148">
        <v>-7441</v>
      </c>
      <c r="H23" s="13"/>
      <c r="I23" s="13"/>
      <c r="J23" s="13"/>
      <c r="K23" s="13"/>
      <c r="L23" s="13"/>
      <c r="M23" s="13"/>
    </row>
    <row r="24" spans="1:13" ht="13.5" customHeight="1" x14ac:dyDescent="0.2">
      <c r="A24" s="145"/>
      <c r="B24" s="13" t="s">
        <v>53</v>
      </c>
      <c r="C24" s="27" t="s">
        <v>53</v>
      </c>
      <c r="D24" s="110">
        <v>3000</v>
      </c>
      <c r="E24" s="111">
        <v>0</v>
      </c>
      <c r="F24" s="148">
        <v>-3000</v>
      </c>
      <c r="H24" s="13"/>
      <c r="I24" s="13"/>
      <c r="J24" s="13"/>
      <c r="K24" s="13"/>
      <c r="L24" s="13"/>
      <c r="M24" s="13"/>
    </row>
    <row r="25" spans="1:13" ht="13.5" customHeight="1" x14ac:dyDescent="0.2">
      <c r="A25" s="145"/>
      <c r="B25" s="13" t="s">
        <v>527</v>
      </c>
      <c r="C25" s="27" t="s">
        <v>348</v>
      </c>
      <c r="D25" s="110">
        <v>6000</v>
      </c>
      <c r="E25" s="111">
        <v>0</v>
      </c>
      <c r="F25" s="148">
        <v>-6000</v>
      </c>
      <c r="H25" s="13"/>
      <c r="I25" s="13"/>
      <c r="J25" s="13"/>
      <c r="K25" s="13"/>
      <c r="L25" s="13"/>
      <c r="M25" s="13"/>
    </row>
    <row r="26" spans="1:13" ht="13.5" customHeight="1" x14ac:dyDescent="0.2">
      <c r="A26" s="145"/>
      <c r="B26" s="13" t="s">
        <v>247</v>
      </c>
      <c r="C26" s="27" t="s">
        <v>320</v>
      </c>
      <c r="D26" s="115">
        <v>1493</v>
      </c>
      <c r="E26" s="116">
        <v>0</v>
      </c>
      <c r="F26" s="150">
        <v>-1493</v>
      </c>
      <c r="H26" s="13"/>
      <c r="I26" s="13"/>
      <c r="J26" s="13"/>
      <c r="K26" s="13"/>
      <c r="L26" s="13"/>
      <c r="M26" s="13"/>
    </row>
    <row r="27" spans="1:13" ht="13.5" customHeight="1" x14ac:dyDescent="0.2">
      <c r="A27" s="127">
        <v>222</v>
      </c>
      <c r="B27" s="21" t="s">
        <v>69</v>
      </c>
      <c r="C27" s="22"/>
      <c r="D27" s="110">
        <v>0</v>
      </c>
      <c r="E27" s="111">
        <v>1000</v>
      </c>
      <c r="F27" s="148">
        <v>1000</v>
      </c>
      <c r="H27" s="13"/>
      <c r="I27" s="13"/>
      <c r="J27" s="13"/>
      <c r="K27" s="13"/>
      <c r="L27" s="13"/>
      <c r="M27" s="13"/>
    </row>
    <row r="28" spans="1:13" ht="13.5" customHeight="1" x14ac:dyDescent="0.2">
      <c r="A28" s="91"/>
      <c r="B28" s="28" t="s">
        <v>81</v>
      </c>
      <c r="C28" s="29" t="s">
        <v>342</v>
      </c>
      <c r="D28" s="115">
        <v>0</v>
      </c>
      <c r="E28" s="116">
        <v>1000</v>
      </c>
      <c r="F28" s="148">
        <v>1000</v>
      </c>
      <c r="H28" s="13"/>
      <c r="I28" s="13"/>
      <c r="J28" s="13"/>
      <c r="K28" s="13"/>
      <c r="L28" s="13"/>
      <c r="M28" s="13"/>
    </row>
    <row r="29" spans="1:13" ht="13.5" customHeight="1" x14ac:dyDescent="0.2">
      <c r="A29" s="127">
        <v>253</v>
      </c>
      <c r="B29" s="21" t="s">
        <v>451</v>
      </c>
      <c r="C29" s="21"/>
      <c r="D29" s="113">
        <v>0</v>
      </c>
      <c r="E29" s="453">
        <v>320</v>
      </c>
      <c r="F29" s="158">
        <v>320</v>
      </c>
      <c r="H29" s="13"/>
      <c r="I29" s="13"/>
      <c r="J29" s="13"/>
      <c r="K29" s="13"/>
      <c r="L29" s="13"/>
      <c r="M29" s="13"/>
    </row>
    <row r="30" spans="1:13" ht="13.5" customHeight="1" x14ac:dyDescent="0.2">
      <c r="A30" s="145"/>
      <c r="B30" s="13" t="s">
        <v>70</v>
      </c>
      <c r="C30" s="13" t="s">
        <v>71</v>
      </c>
      <c r="D30" s="105">
        <v>0</v>
      </c>
      <c r="E30" s="106">
        <v>260</v>
      </c>
      <c r="F30" s="157">
        <v>260</v>
      </c>
      <c r="H30" s="13"/>
      <c r="I30" s="13"/>
      <c r="J30" s="13"/>
      <c r="K30" s="13"/>
      <c r="L30" s="13"/>
      <c r="M30" s="13"/>
    </row>
    <row r="31" spans="1:13" ht="13.5" customHeight="1" x14ac:dyDescent="0.2">
      <c r="A31" s="145"/>
      <c r="B31" s="13" t="s">
        <v>47</v>
      </c>
      <c r="C31" s="13" t="s">
        <v>48</v>
      </c>
      <c r="D31" s="105">
        <v>0</v>
      </c>
      <c r="E31" s="106">
        <v>60</v>
      </c>
      <c r="F31" s="157">
        <v>60</v>
      </c>
      <c r="H31" s="13"/>
      <c r="I31" s="13"/>
      <c r="J31" s="13"/>
      <c r="K31" s="13"/>
      <c r="L31" s="13"/>
      <c r="M31" s="13"/>
    </row>
    <row r="32" spans="1:13" ht="13.5" customHeight="1" x14ac:dyDescent="0.2">
      <c r="A32" s="127">
        <v>261</v>
      </c>
      <c r="B32" s="21" t="s">
        <v>88</v>
      </c>
      <c r="C32" s="21"/>
      <c r="D32" s="113">
        <v>0</v>
      </c>
      <c r="E32" s="453">
        <v>18</v>
      </c>
      <c r="F32" s="158">
        <v>18</v>
      </c>
      <c r="H32" s="13"/>
      <c r="I32" s="13"/>
      <c r="J32" s="13"/>
      <c r="K32" s="13"/>
      <c r="L32" s="13"/>
      <c r="M32" s="13"/>
    </row>
    <row r="33" spans="1:13" ht="13.5" customHeight="1" x14ac:dyDescent="0.2">
      <c r="A33" s="91"/>
      <c r="B33" s="28" t="s">
        <v>80</v>
      </c>
      <c r="C33" s="28" t="s">
        <v>80</v>
      </c>
      <c r="D33" s="112">
        <v>0</v>
      </c>
      <c r="E33" s="92">
        <v>18</v>
      </c>
      <c r="F33" s="156">
        <v>18</v>
      </c>
      <c r="H33" s="13"/>
      <c r="I33" s="13"/>
      <c r="J33" s="13"/>
      <c r="K33" s="13"/>
      <c r="L33" s="13"/>
      <c r="M33" s="13"/>
    </row>
    <row r="34" spans="1:13" ht="13.5" customHeight="1" x14ac:dyDescent="0.2">
      <c r="A34" s="127">
        <v>311</v>
      </c>
      <c r="B34" s="21" t="s">
        <v>108</v>
      </c>
      <c r="C34" s="22"/>
      <c r="D34" s="114">
        <v>3900</v>
      </c>
      <c r="E34" s="228">
        <v>1250</v>
      </c>
      <c r="F34" s="151">
        <v>-2650</v>
      </c>
      <c r="H34" s="13"/>
      <c r="I34" s="13"/>
      <c r="J34" s="13"/>
      <c r="K34" s="13"/>
      <c r="L34" s="13"/>
      <c r="M34" s="13"/>
    </row>
    <row r="35" spans="1:13" ht="13.5" customHeight="1" x14ac:dyDescent="0.2">
      <c r="A35" s="145"/>
      <c r="B35" s="13" t="s">
        <v>45</v>
      </c>
      <c r="C35" s="27" t="s">
        <v>46</v>
      </c>
      <c r="D35" s="110">
        <v>1050</v>
      </c>
      <c r="E35" s="111">
        <v>430</v>
      </c>
      <c r="F35" s="148">
        <v>-620</v>
      </c>
      <c r="H35" s="13"/>
      <c r="I35" s="13"/>
      <c r="J35" s="13"/>
      <c r="K35" s="13"/>
      <c r="L35" s="13"/>
      <c r="M35" s="13"/>
    </row>
    <row r="36" spans="1:13" ht="13.5" customHeight="1" x14ac:dyDescent="0.2">
      <c r="A36" s="145"/>
      <c r="B36" s="13" t="s">
        <v>67</v>
      </c>
      <c r="C36" s="27" t="s">
        <v>115</v>
      </c>
      <c r="D36" s="110">
        <v>0</v>
      </c>
      <c r="E36" s="111">
        <v>100</v>
      </c>
      <c r="F36" s="148">
        <v>100</v>
      </c>
      <c r="H36" s="13"/>
      <c r="I36" s="13"/>
      <c r="J36" s="13"/>
      <c r="K36" s="13"/>
      <c r="L36" s="13"/>
      <c r="M36" s="13"/>
    </row>
    <row r="37" spans="1:13" ht="13.5" customHeight="1" x14ac:dyDescent="0.2">
      <c r="A37" s="145"/>
      <c r="B37" s="13" t="s">
        <v>56</v>
      </c>
      <c r="C37" s="27" t="s">
        <v>340</v>
      </c>
      <c r="D37" s="110">
        <v>0</v>
      </c>
      <c r="E37" s="111">
        <v>420</v>
      </c>
      <c r="F37" s="148">
        <v>420</v>
      </c>
      <c r="H37" s="13"/>
      <c r="I37" s="13"/>
      <c r="J37" s="13"/>
      <c r="K37" s="13"/>
      <c r="L37" s="13"/>
      <c r="M37" s="13"/>
    </row>
    <row r="38" spans="1:13" ht="13.5" customHeight="1" x14ac:dyDescent="0.2">
      <c r="A38" s="145"/>
      <c r="B38" s="13" t="s">
        <v>616</v>
      </c>
      <c r="C38" s="27" t="s">
        <v>349</v>
      </c>
      <c r="D38" s="110">
        <v>2850</v>
      </c>
      <c r="E38" s="111">
        <v>300</v>
      </c>
      <c r="F38" s="148">
        <v>-2550</v>
      </c>
      <c r="H38" s="13"/>
      <c r="I38" s="13"/>
      <c r="J38" s="13"/>
      <c r="K38" s="13"/>
      <c r="L38" s="13"/>
      <c r="M38" s="13"/>
    </row>
    <row r="39" spans="1:13" ht="13.5" customHeight="1" x14ac:dyDescent="0.2">
      <c r="A39" s="127">
        <v>321</v>
      </c>
      <c r="B39" s="21" t="s">
        <v>123</v>
      </c>
      <c r="C39" s="22"/>
      <c r="D39" s="114">
        <v>0</v>
      </c>
      <c r="E39" s="228">
        <v>690</v>
      </c>
      <c r="F39" s="151">
        <v>690</v>
      </c>
      <c r="H39" s="13"/>
      <c r="I39" s="13"/>
      <c r="J39" s="13"/>
      <c r="K39" s="13"/>
      <c r="L39" s="13"/>
      <c r="M39" s="13"/>
    </row>
    <row r="40" spans="1:13" ht="13.5" customHeight="1" x14ac:dyDescent="0.2">
      <c r="A40" s="91"/>
      <c r="B40" s="28" t="s">
        <v>47</v>
      </c>
      <c r="C40" s="29" t="s">
        <v>48</v>
      </c>
      <c r="D40" s="115">
        <v>0</v>
      </c>
      <c r="E40" s="116">
        <v>690</v>
      </c>
      <c r="F40" s="150">
        <v>690</v>
      </c>
      <c r="H40" s="13"/>
      <c r="I40" s="13"/>
      <c r="J40" s="13"/>
      <c r="K40" s="13"/>
      <c r="L40" s="13"/>
      <c r="M40" s="13"/>
    </row>
    <row r="41" spans="1:13" ht="13.5" customHeight="1" x14ac:dyDescent="0.2">
      <c r="A41" s="127">
        <v>351</v>
      </c>
      <c r="B41" s="21" t="s">
        <v>132</v>
      </c>
      <c r="C41" s="21"/>
      <c r="D41" s="114">
        <v>20024</v>
      </c>
      <c r="E41" s="228">
        <v>16566</v>
      </c>
      <c r="F41" s="172">
        <v>-3458</v>
      </c>
      <c r="H41" s="13"/>
      <c r="I41" s="13"/>
      <c r="J41" s="13"/>
      <c r="K41" s="13"/>
      <c r="L41" s="13"/>
      <c r="M41" s="13"/>
    </row>
    <row r="42" spans="1:13" ht="13.5" customHeight="1" x14ac:dyDescent="0.2">
      <c r="A42" s="145"/>
      <c r="B42" s="13" t="s">
        <v>45</v>
      </c>
      <c r="C42" s="13" t="s">
        <v>45</v>
      </c>
      <c r="D42" s="110">
        <v>1005</v>
      </c>
      <c r="E42" s="111">
        <v>0</v>
      </c>
      <c r="F42" s="153">
        <v>-1005</v>
      </c>
      <c r="H42" s="13"/>
      <c r="I42" s="13"/>
      <c r="J42" s="13"/>
      <c r="K42" s="13"/>
      <c r="L42" s="13"/>
      <c r="M42" s="13"/>
    </row>
    <row r="43" spans="1:13" ht="13.5" customHeight="1" x14ac:dyDescent="0.2">
      <c r="A43" s="145"/>
      <c r="B43" s="13" t="s">
        <v>617</v>
      </c>
      <c r="C43" s="27" t="s">
        <v>46</v>
      </c>
      <c r="D43" s="110">
        <v>7027</v>
      </c>
      <c r="E43" s="111">
        <v>7021</v>
      </c>
      <c r="F43" s="153">
        <v>-6</v>
      </c>
      <c r="H43" s="13"/>
      <c r="I43" s="13"/>
      <c r="J43" s="13"/>
      <c r="K43" s="13"/>
      <c r="L43" s="13"/>
      <c r="M43" s="13"/>
    </row>
    <row r="44" spans="1:13" ht="13.5" customHeight="1" x14ac:dyDescent="0.2">
      <c r="A44" s="145"/>
      <c r="B44" s="27" t="s">
        <v>53</v>
      </c>
      <c r="C44" s="27" t="s">
        <v>53</v>
      </c>
      <c r="D44" s="110">
        <v>4004</v>
      </c>
      <c r="E44" s="111">
        <v>8619</v>
      </c>
      <c r="F44" s="153">
        <v>4615</v>
      </c>
      <c r="H44" s="13"/>
      <c r="I44" s="13"/>
      <c r="J44" s="13"/>
      <c r="K44" s="13"/>
      <c r="L44" s="13"/>
      <c r="M44" s="13"/>
    </row>
    <row r="45" spans="1:13" ht="13.5" customHeight="1" x14ac:dyDescent="0.2">
      <c r="A45" s="145"/>
      <c r="B45" s="13" t="s">
        <v>527</v>
      </c>
      <c r="C45" s="27" t="s">
        <v>348</v>
      </c>
      <c r="D45" s="110">
        <v>4358</v>
      </c>
      <c r="E45" s="111">
        <v>676</v>
      </c>
      <c r="F45" s="153">
        <v>-3682</v>
      </c>
      <c r="H45" s="13"/>
      <c r="I45" s="13"/>
      <c r="J45" s="13"/>
      <c r="K45" s="13"/>
      <c r="L45" s="13"/>
      <c r="M45" s="13"/>
    </row>
    <row r="46" spans="1:13" ht="13.5" customHeight="1" x14ac:dyDescent="0.2">
      <c r="A46" s="145"/>
      <c r="B46" s="27" t="s">
        <v>58</v>
      </c>
      <c r="C46" s="27" t="s">
        <v>58</v>
      </c>
      <c r="D46" s="110">
        <v>3380</v>
      </c>
      <c r="E46" s="111">
        <v>0</v>
      </c>
      <c r="F46" s="153">
        <v>-3380</v>
      </c>
      <c r="H46" s="13"/>
      <c r="I46" s="13"/>
      <c r="J46" s="13"/>
      <c r="K46" s="13"/>
      <c r="L46" s="13"/>
      <c r="M46" s="13"/>
    </row>
    <row r="47" spans="1:13" ht="13.5" customHeight="1" x14ac:dyDescent="0.2">
      <c r="A47" s="145"/>
      <c r="B47" s="27" t="s">
        <v>60</v>
      </c>
      <c r="C47" s="27" t="s">
        <v>63</v>
      </c>
      <c r="D47" s="110">
        <v>150</v>
      </c>
      <c r="E47" s="111">
        <v>250</v>
      </c>
      <c r="F47" s="153">
        <v>100</v>
      </c>
      <c r="H47" s="13"/>
      <c r="I47" s="13"/>
      <c r="J47" s="13"/>
      <c r="K47" s="13"/>
      <c r="L47" s="13"/>
      <c r="M47" s="13"/>
    </row>
    <row r="48" spans="1:13" ht="13.5" customHeight="1" x14ac:dyDescent="0.2">
      <c r="A48" s="91"/>
      <c r="B48" s="29" t="s">
        <v>116</v>
      </c>
      <c r="C48" s="29" t="s">
        <v>125</v>
      </c>
      <c r="D48" s="115">
        <v>100</v>
      </c>
      <c r="E48" s="116">
        <v>0</v>
      </c>
      <c r="F48" s="171">
        <v>-100</v>
      </c>
      <c r="H48" s="13"/>
      <c r="I48" s="13"/>
      <c r="J48" s="13"/>
      <c r="K48" s="13"/>
      <c r="L48" s="13"/>
      <c r="M48" s="13"/>
    </row>
    <row r="49" spans="1:13" ht="13.5" customHeight="1" x14ac:dyDescent="0.2">
      <c r="A49" s="127">
        <v>361</v>
      </c>
      <c r="B49" s="22" t="s">
        <v>44</v>
      </c>
      <c r="C49" s="22"/>
      <c r="D49" s="114">
        <v>6648</v>
      </c>
      <c r="E49" s="228">
        <v>3045</v>
      </c>
      <c r="F49" s="172">
        <v>-3603</v>
      </c>
      <c r="H49" s="13"/>
      <c r="I49" s="13"/>
      <c r="J49" s="13"/>
      <c r="K49" s="13"/>
      <c r="L49" s="13"/>
      <c r="M49" s="13"/>
    </row>
    <row r="50" spans="1:13" ht="13.5" customHeight="1" x14ac:dyDescent="0.2">
      <c r="A50" s="145"/>
      <c r="B50" s="27" t="s">
        <v>53</v>
      </c>
      <c r="C50" s="27" t="s">
        <v>53</v>
      </c>
      <c r="D50" s="110">
        <v>2355</v>
      </c>
      <c r="E50" s="111">
        <v>0</v>
      </c>
      <c r="F50" s="153">
        <v>-2355</v>
      </c>
      <c r="H50" s="13"/>
      <c r="I50" s="13"/>
      <c r="J50" s="13"/>
      <c r="K50" s="13"/>
      <c r="L50" s="13"/>
      <c r="M50" s="13"/>
    </row>
    <row r="51" spans="1:13" ht="13.5" customHeight="1" x14ac:dyDescent="0.2">
      <c r="A51" s="145"/>
      <c r="B51" s="13" t="s">
        <v>527</v>
      </c>
      <c r="C51" s="13" t="s">
        <v>335</v>
      </c>
      <c r="D51" s="105">
        <v>3593</v>
      </c>
      <c r="E51" s="106">
        <v>1120</v>
      </c>
      <c r="F51" s="153">
        <v>-2473</v>
      </c>
      <c r="H51" s="13"/>
      <c r="I51" s="13"/>
      <c r="J51" s="13"/>
      <c r="K51" s="13"/>
      <c r="L51" s="13"/>
      <c r="M51" s="13"/>
    </row>
    <row r="52" spans="1:13" ht="13.5" customHeight="1" x14ac:dyDescent="0.2">
      <c r="A52" s="145"/>
      <c r="B52" s="27" t="s">
        <v>60</v>
      </c>
      <c r="C52" s="27" t="s">
        <v>63</v>
      </c>
      <c r="D52" s="110">
        <v>700</v>
      </c>
      <c r="E52" s="111">
        <v>700</v>
      </c>
      <c r="F52" s="153">
        <v>0</v>
      </c>
      <c r="H52" s="13"/>
      <c r="I52" s="13"/>
      <c r="J52" s="13"/>
      <c r="K52" s="13"/>
      <c r="L52" s="13"/>
      <c r="M52" s="13"/>
    </row>
    <row r="53" spans="1:13" ht="13.5" customHeight="1" x14ac:dyDescent="0.2">
      <c r="A53" s="91"/>
      <c r="B53" s="29" t="s">
        <v>68</v>
      </c>
      <c r="C53" s="29" t="s">
        <v>68</v>
      </c>
      <c r="D53" s="115"/>
      <c r="E53" s="116">
        <v>1225</v>
      </c>
      <c r="F53" s="171">
        <v>1225</v>
      </c>
      <c r="H53" s="13"/>
      <c r="I53" s="13"/>
      <c r="J53" s="13"/>
      <c r="K53" s="13"/>
      <c r="L53" s="13"/>
      <c r="M53" s="13"/>
    </row>
    <row r="54" spans="1:13" ht="13.5" customHeight="1" x14ac:dyDescent="0.2">
      <c r="A54" s="127">
        <v>425</v>
      </c>
      <c r="B54" s="21" t="s">
        <v>77</v>
      </c>
      <c r="C54" s="21"/>
      <c r="D54" s="108">
        <v>4771</v>
      </c>
      <c r="E54" s="109">
        <v>461</v>
      </c>
      <c r="F54" s="246">
        <v>-4310</v>
      </c>
      <c r="H54" s="13"/>
      <c r="I54" s="13"/>
      <c r="J54" s="13"/>
      <c r="K54" s="13"/>
      <c r="L54" s="13"/>
      <c r="M54" s="13"/>
    </row>
    <row r="55" spans="1:13" ht="13.5" customHeight="1" x14ac:dyDescent="0.2">
      <c r="A55" s="145"/>
      <c r="B55" s="13" t="s">
        <v>76</v>
      </c>
      <c r="C55" s="13" t="s">
        <v>346</v>
      </c>
      <c r="D55" s="105">
        <v>4471</v>
      </c>
      <c r="E55" s="106">
        <v>461</v>
      </c>
      <c r="F55" s="159">
        <v>-4010</v>
      </c>
      <c r="H55" s="13"/>
      <c r="I55" s="13"/>
      <c r="J55" s="13"/>
      <c r="K55" s="13"/>
      <c r="L55" s="13"/>
      <c r="M55" s="13"/>
    </row>
    <row r="56" spans="1:13" ht="13.5" customHeight="1" x14ac:dyDescent="0.2">
      <c r="A56" s="91"/>
      <c r="B56" s="28" t="s">
        <v>128</v>
      </c>
      <c r="C56" s="28" t="s">
        <v>347</v>
      </c>
      <c r="D56" s="112">
        <v>300</v>
      </c>
      <c r="E56" s="92">
        <v>0</v>
      </c>
      <c r="F56" s="163">
        <v>-300</v>
      </c>
      <c r="H56" s="13"/>
      <c r="I56" s="13"/>
      <c r="J56" s="13"/>
      <c r="K56" s="13"/>
      <c r="L56" s="13"/>
      <c r="M56" s="13"/>
    </row>
    <row r="57" spans="1:13" ht="13.5" customHeight="1" x14ac:dyDescent="0.2">
      <c r="A57" s="127">
        <v>491</v>
      </c>
      <c r="B57" s="22" t="s">
        <v>358</v>
      </c>
      <c r="C57" s="22"/>
      <c r="D57" s="114">
        <v>29540</v>
      </c>
      <c r="E57" s="228">
        <v>0</v>
      </c>
      <c r="F57" s="151">
        <v>-29540</v>
      </c>
      <c r="H57" s="13"/>
      <c r="I57" s="13"/>
      <c r="J57" s="13"/>
      <c r="K57" s="13"/>
      <c r="L57" s="13"/>
      <c r="M57" s="13"/>
    </row>
    <row r="58" spans="1:13" ht="13.5" customHeight="1" x14ac:dyDescent="0.2">
      <c r="A58" s="145"/>
      <c r="B58" s="27" t="s">
        <v>78</v>
      </c>
      <c r="C58" s="27" t="s">
        <v>79</v>
      </c>
      <c r="D58" s="110">
        <v>28860</v>
      </c>
      <c r="E58" s="111">
        <v>0</v>
      </c>
      <c r="F58" s="148">
        <v>-28860</v>
      </c>
      <c r="H58" s="13"/>
      <c r="I58" s="13"/>
      <c r="J58" s="13"/>
      <c r="K58" s="13"/>
      <c r="L58" s="13"/>
      <c r="M58" s="13"/>
    </row>
    <row r="59" spans="1:13" ht="13.5" customHeight="1" x14ac:dyDescent="0.2">
      <c r="A59" s="145"/>
      <c r="B59" s="27" t="s">
        <v>47</v>
      </c>
      <c r="C59" s="27" t="s">
        <v>48</v>
      </c>
      <c r="D59" s="110">
        <v>680</v>
      </c>
      <c r="E59" s="111">
        <v>0</v>
      </c>
      <c r="F59" s="148">
        <v>-680</v>
      </c>
      <c r="H59" s="13"/>
      <c r="I59" s="13"/>
      <c r="J59" s="13"/>
      <c r="K59" s="13"/>
      <c r="L59" s="13"/>
      <c r="M59" s="13"/>
    </row>
    <row r="60" spans="1:13" ht="13.5" customHeight="1" x14ac:dyDescent="0.2">
      <c r="A60" s="93"/>
      <c r="B60" s="419"/>
      <c r="C60" s="87"/>
      <c r="D60" s="419"/>
      <c r="E60" s="419"/>
      <c r="F60" s="420"/>
      <c r="H60" s="13"/>
      <c r="I60" s="13"/>
      <c r="J60" s="13"/>
      <c r="K60" s="13"/>
      <c r="L60" s="13"/>
      <c r="M60" s="13"/>
    </row>
    <row r="61" spans="1:13" ht="13.5" customHeight="1" x14ac:dyDescent="0.2">
      <c r="H61" s="13"/>
      <c r="I61" s="13"/>
      <c r="J61" s="13"/>
      <c r="K61" s="13"/>
      <c r="L61" s="13"/>
      <c r="M61" s="13"/>
    </row>
    <row r="62" spans="1:13" ht="13.5" customHeight="1" x14ac:dyDescent="0.2"/>
    <row r="65" spans="4:6" ht="12.9" customHeight="1" x14ac:dyDescent="0.2">
      <c r="D65" s="58"/>
      <c r="F65" s="58"/>
    </row>
    <row r="66" spans="4:6" ht="12.9" customHeight="1" x14ac:dyDescent="0.2">
      <c r="D66" s="58"/>
      <c r="F66" s="58"/>
    </row>
    <row r="67" spans="4:6" ht="12.9" customHeight="1" x14ac:dyDescent="0.2">
      <c r="D67" s="58"/>
      <c r="F67" s="58"/>
    </row>
    <row r="86" spans="7:7" ht="12.9" customHeight="1" x14ac:dyDescent="0.2">
      <c r="G86" s="13"/>
    </row>
    <row r="87" spans="7:7" ht="12.9" customHeight="1" x14ac:dyDescent="0.2">
      <c r="G87" s="13"/>
    </row>
    <row r="88" spans="7:7" ht="12.9" customHeight="1" x14ac:dyDescent="0.2">
      <c r="G88" s="13"/>
    </row>
    <row r="89" spans="7:7" ht="12.9" customHeight="1" x14ac:dyDescent="0.2">
      <c r="G89" s="13"/>
    </row>
    <row r="90" spans="7:7" ht="12.9" customHeight="1" x14ac:dyDescent="0.2">
      <c r="G90" s="13"/>
    </row>
    <row r="91" spans="7:7" ht="12.9" customHeight="1" x14ac:dyDescent="0.2">
      <c r="G91" s="13"/>
    </row>
    <row r="92" spans="7:7" ht="12.9" customHeight="1" x14ac:dyDescent="0.2">
      <c r="G92" s="13"/>
    </row>
    <row r="93" spans="7:7" ht="12.9" customHeight="1" x14ac:dyDescent="0.2">
      <c r="G93" s="13"/>
    </row>
    <row r="94" spans="7:7" ht="12.9" customHeight="1" x14ac:dyDescent="0.2">
      <c r="G94" s="13"/>
    </row>
  </sheetData>
  <mergeCells count="6">
    <mergeCell ref="E1:F1"/>
    <mergeCell ref="L1:M1"/>
    <mergeCell ref="A3:C3"/>
    <mergeCell ref="A5:C5"/>
    <mergeCell ref="A4:C4"/>
    <mergeCell ref="A2:F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topLeftCell="A10" zoomScale="120" zoomScaleNormal="100" workbookViewId="0">
      <selection activeCell="N29" sqref="N29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7.21875" style="1" bestFit="1" customWidth="1"/>
    <col min="4" max="4" width="4.77734375" style="1" bestFit="1" customWidth="1"/>
    <col min="5" max="5" width="7.21875" style="1" bestFit="1" customWidth="1"/>
    <col min="6" max="6" width="4.77734375" style="1" bestFit="1" customWidth="1"/>
    <col min="7" max="7" width="6.77734375" style="1" bestFit="1" customWidth="1"/>
    <col min="8" max="8" width="4.44140625" style="1" bestFit="1" customWidth="1"/>
    <col min="9" max="9" width="7.21875" style="1" bestFit="1" customWidth="1"/>
    <col min="10" max="10" width="5.44140625" style="1" bestFit="1" customWidth="1"/>
    <col min="11" max="11" width="7.21875" style="1" bestFit="1" customWidth="1"/>
    <col min="12" max="12" width="4.77734375" style="1" bestFit="1" customWidth="1"/>
    <col min="13" max="13" width="6.77734375" style="1" bestFit="1" customWidth="1"/>
    <col min="14" max="14" width="4.77734375" style="10" bestFit="1" customWidth="1"/>
    <col min="15" max="15" width="6.77734375" style="1" bestFit="1" customWidth="1"/>
    <col min="16" max="16384" width="9" style="1"/>
  </cols>
  <sheetData>
    <row r="1" spans="1:15" ht="14.4" customHeight="1" x14ac:dyDescent="0.2">
      <c r="A1" s="486" t="s">
        <v>20</v>
      </c>
      <c r="B1" s="486"/>
      <c r="C1" s="486"/>
    </row>
    <row r="2" spans="1:15" ht="14.4" customHeight="1" x14ac:dyDescent="0.2">
      <c r="A2" s="487" t="s">
        <v>25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</row>
    <row r="3" spans="1:15" ht="14.4" customHeight="1" x14ac:dyDescent="0.2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</row>
    <row r="4" spans="1:15" ht="14.4" customHeight="1" x14ac:dyDescent="0.2">
      <c r="A4" s="478" t="s">
        <v>307</v>
      </c>
      <c r="B4" s="478"/>
      <c r="C4" s="478"/>
      <c r="D4" s="478"/>
      <c r="E4" s="478"/>
      <c r="F4" s="478"/>
      <c r="G4" s="478"/>
    </row>
    <row r="5" spans="1:15" s="2" customFormat="1" ht="14.4" customHeight="1" x14ac:dyDescent="0.2">
      <c r="A5" s="482" t="s">
        <v>9</v>
      </c>
      <c r="B5" s="488" t="s">
        <v>12</v>
      </c>
      <c r="C5" s="488"/>
      <c r="D5" s="488" t="s">
        <v>13</v>
      </c>
      <c r="E5" s="488"/>
      <c r="F5" s="488" t="s">
        <v>14</v>
      </c>
      <c r="G5" s="488"/>
      <c r="H5" s="488" t="s">
        <v>6</v>
      </c>
      <c r="I5" s="488"/>
      <c r="J5" s="488" t="s">
        <v>7</v>
      </c>
      <c r="K5" s="488"/>
    </row>
    <row r="6" spans="1:15" s="2" customFormat="1" ht="14.4" customHeight="1" x14ac:dyDescent="0.2">
      <c r="A6" s="485"/>
      <c r="B6" s="100" t="s">
        <v>10</v>
      </c>
      <c r="C6" s="101" t="s">
        <v>11</v>
      </c>
      <c r="D6" s="102" t="s">
        <v>10</v>
      </c>
      <c r="E6" s="101" t="s">
        <v>11</v>
      </c>
      <c r="F6" s="100" t="s">
        <v>10</v>
      </c>
      <c r="G6" s="103" t="s">
        <v>11</v>
      </c>
      <c r="H6" s="102" t="s">
        <v>10</v>
      </c>
      <c r="I6" s="101" t="s">
        <v>11</v>
      </c>
      <c r="J6" s="100" t="s">
        <v>10</v>
      </c>
      <c r="K6" s="103" t="s">
        <v>11</v>
      </c>
    </row>
    <row r="7" spans="1:15" ht="14.4" customHeight="1" x14ac:dyDescent="0.2">
      <c r="A7" s="402" t="s">
        <v>435</v>
      </c>
      <c r="B7" s="3">
        <v>38</v>
      </c>
      <c r="C7" s="83">
        <v>1130092</v>
      </c>
      <c r="D7" s="84">
        <v>1151</v>
      </c>
      <c r="E7" s="15">
        <v>1058178</v>
      </c>
      <c r="F7" s="3">
        <v>4560</v>
      </c>
      <c r="G7" s="83">
        <v>62679</v>
      </c>
      <c r="H7" s="84">
        <v>243</v>
      </c>
      <c r="I7" s="15">
        <v>29277</v>
      </c>
      <c r="J7" s="84">
        <f t="shared" ref="J7:K13" si="0">IF(SUM(B7,D7,F7,H7)=B22+D22+F22+H22+J22+L22+N22,B22+D22+F22+H22+J22+L22+N22,"＠")</f>
        <v>5992</v>
      </c>
      <c r="K7" s="83">
        <f t="shared" si="0"/>
        <v>2280226</v>
      </c>
    </row>
    <row r="8" spans="1:15" ht="14.4" customHeight="1" x14ac:dyDescent="0.2">
      <c r="A8" s="402" t="s">
        <v>430</v>
      </c>
      <c r="B8" s="3">
        <v>53</v>
      </c>
      <c r="C8" s="83">
        <v>983800</v>
      </c>
      <c r="D8" s="84">
        <v>1441</v>
      </c>
      <c r="E8" s="15">
        <v>1040241</v>
      </c>
      <c r="F8" s="3">
        <v>6051</v>
      </c>
      <c r="G8" s="83">
        <v>100077</v>
      </c>
      <c r="H8" s="84">
        <v>315</v>
      </c>
      <c r="I8" s="15">
        <v>30992</v>
      </c>
      <c r="J8" s="84">
        <f t="shared" si="0"/>
        <v>7860</v>
      </c>
      <c r="K8" s="83">
        <f t="shared" si="0"/>
        <v>2155110</v>
      </c>
    </row>
    <row r="9" spans="1:15" ht="14.4" customHeight="1" x14ac:dyDescent="0.2">
      <c r="A9" s="402" t="s">
        <v>417</v>
      </c>
      <c r="B9" s="3">
        <v>62</v>
      </c>
      <c r="C9" s="83">
        <v>993492</v>
      </c>
      <c r="D9" s="84">
        <v>1106</v>
      </c>
      <c r="E9" s="15">
        <v>946134</v>
      </c>
      <c r="F9" s="3">
        <v>6269</v>
      </c>
      <c r="G9" s="83">
        <v>99358</v>
      </c>
      <c r="H9" s="84">
        <v>294</v>
      </c>
      <c r="I9" s="15">
        <v>37461</v>
      </c>
      <c r="J9" s="84">
        <f t="shared" si="0"/>
        <v>7731</v>
      </c>
      <c r="K9" s="83">
        <f t="shared" si="0"/>
        <v>2076445</v>
      </c>
    </row>
    <row r="10" spans="1:15" ht="14.4" customHeight="1" x14ac:dyDescent="0.2">
      <c r="A10" s="402" t="s">
        <v>418</v>
      </c>
      <c r="B10" s="3">
        <v>58</v>
      </c>
      <c r="C10" s="83">
        <v>900737</v>
      </c>
      <c r="D10" s="84">
        <v>1103</v>
      </c>
      <c r="E10" s="15">
        <v>976337</v>
      </c>
      <c r="F10" s="3">
        <v>5802</v>
      </c>
      <c r="G10" s="83">
        <v>95570</v>
      </c>
      <c r="H10" s="84">
        <v>137</v>
      </c>
      <c r="I10" s="15">
        <v>33288</v>
      </c>
      <c r="J10" s="84">
        <f t="shared" si="0"/>
        <v>7100</v>
      </c>
      <c r="K10" s="83">
        <f t="shared" si="0"/>
        <v>2005932</v>
      </c>
    </row>
    <row r="11" spans="1:15" ht="14.4" customHeight="1" x14ac:dyDescent="0.2">
      <c r="A11" s="402" t="s">
        <v>431</v>
      </c>
      <c r="B11" s="3">
        <v>50</v>
      </c>
      <c r="C11" s="83">
        <v>925807</v>
      </c>
      <c r="D11" s="84">
        <v>1094</v>
      </c>
      <c r="E11" s="15">
        <v>1005923</v>
      </c>
      <c r="F11" s="3">
        <v>5443</v>
      </c>
      <c r="G11" s="83">
        <v>92354</v>
      </c>
      <c r="H11" s="84">
        <v>49</v>
      </c>
      <c r="I11" s="15">
        <v>25774</v>
      </c>
      <c r="J11" s="84">
        <f t="shared" si="0"/>
        <v>6636</v>
      </c>
      <c r="K11" s="83">
        <f t="shared" si="0"/>
        <v>2049858</v>
      </c>
    </row>
    <row r="12" spans="1:15" ht="14.4" customHeight="1" x14ac:dyDescent="0.2">
      <c r="A12" s="402" t="s">
        <v>420</v>
      </c>
      <c r="B12" s="3">
        <v>52</v>
      </c>
      <c r="C12" s="83">
        <v>1228677</v>
      </c>
      <c r="D12" s="84">
        <v>1051</v>
      </c>
      <c r="E12" s="15">
        <v>1012621</v>
      </c>
      <c r="F12" s="3">
        <v>4426</v>
      </c>
      <c r="G12" s="83">
        <v>72699</v>
      </c>
      <c r="H12" s="84">
        <v>49</v>
      </c>
      <c r="I12" s="15">
        <v>25774</v>
      </c>
      <c r="J12" s="84">
        <f t="shared" si="0"/>
        <v>5578</v>
      </c>
      <c r="K12" s="83">
        <f t="shared" si="0"/>
        <v>2339771</v>
      </c>
    </row>
    <row r="13" spans="1:15" ht="14.4" customHeight="1" x14ac:dyDescent="0.2">
      <c r="A13" s="402" t="s">
        <v>421</v>
      </c>
      <c r="B13" s="3">
        <v>67</v>
      </c>
      <c r="C13" s="83">
        <v>1333582</v>
      </c>
      <c r="D13" s="84">
        <v>1132</v>
      </c>
      <c r="E13" s="15">
        <v>1033620</v>
      </c>
      <c r="F13" s="3">
        <v>4914</v>
      </c>
      <c r="G13" s="83">
        <v>80467</v>
      </c>
      <c r="H13" s="84">
        <v>75</v>
      </c>
      <c r="I13" s="15">
        <v>39450</v>
      </c>
      <c r="J13" s="84">
        <f t="shared" si="0"/>
        <v>6188</v>
      </c>
      <c r="K13" s="83">
        <f t="shared" si="0"/>
        <v>2487119</v>
      </c>
    </row>
    <row r="14" spans="1:15" ht="14.4" customHeight="1" x14ac:dyDescent="0.2">
      <c r="A14" s="403" t="s">
        <v>422</v>
      </c>
      <c r="B14" s="271">
        <v>66</v>
      </c>
      <c r="C14" s="272">
        <v>1226907</v>
      </c>
      <c r="D14" s="273">
        <v>1152</v>
      </c>
      <c r="E14" s="274">
        <v>1204175</v>
      </c>
      <c r="F14" s="271">
        <v>4337</v>
      </c>
      <c r="G14" s="272">
        <v>75468</v>
      </c>
      <c r="H14" s="273">
        <v>68</v>
      </c>
      <c r="I14" s="15">
        <v>35768</v>
      </c>
      <c r="J14" s="84">
        <v>5623</v>
      </c>
      <c r="K14" s="83">
        <f>IF(SUM(C14,E14,G14,I14)=C29+E29+G29+I29+K29+M29+O29,C29+E29+G29+I29+K29+M29+O29,"＠")</f>
        <v>2542318</v>
      </c>
    </row>
    <row r="15" spans="1:15" ht="14.4" customHeight="1" x14ac:dyDescent="0.2">
      <c r="A15" s="403" t="s">
        <v>434</v>
      </c>
      <c r="B15" s="3">
        <v>62</v>
      </c>
      <c r="C15" s="83">
        <v>1323928</v>
      </c>
      <c r="D15" s="84">
        <f>878+47</f>
        <v>925</v>
      </c>
      <c r="E15" s="15">
        <f>701531+366951</f>
        <v>1068482</v>
      </c>
      <c r="F15" s="3">
        <v>4057</v>
      </c>
      <c r="G15" s="83">
        <v>319125</v>
      </c>
      <c r="H15" s="84">
        <v>51</v>
      </c>
      <c r="I15" s="15">
        <v>45648</v>
      </c>
      <c r="J15" s="84">
        <f>B15+D15+F15+H15</f>
        <v>5095</v>
      </c>
      <c r="K15" s="83">
        <f>C15+E15+G15+I15</f>
        <v>2757183</v>
      </c>
    </row>
    <row r="16" spans="1:15" ht="14.4" customHeight="1" x14ac:dyDescent="0.2">
      <c r="A16" s="403" t="s">
        <v>424</v>
      </c>
      <c r="B16" s="3">
        <v>106</v>
      </c>
      <c r="C16" s="83">
        <v>2144603</v>
      </c>
      <c r="D16" s="84">
        <v>904</v>
      </c>
      <c r="E16" s="15">
        <v>1045116</v>
      </c>
      <c r="F16" s="3">
        <v>2274</v>
      </c>
      <c r="G16" s="83">
        <v>41672</v>
      </c>
      <c r="H16" s="84">
        <v>49</v>
      </c>
      <c r="I16" s="15">
        <v>25798</v>
      </c>
      <c r="J16" s="84">
        <f>B16+D16+F16+H16</f>
        <v>3333</v>
      </c>
      <c r="K16" s="83">
        <f>C16+E16+G16+I16</f>
        <v>3257189</v>
      </c>
    </row>
    <row r="17" spans="1:15" ht="14.4" customHeight="1" x14ac:dyDescent="0.2">
      <c r="A17" s="403" t="s">
        <v>440</v>
      </c>
      <c r="B17" s="3">
        <v>37</v>
      </c>
      <c r="C17" s="83">
        <v>358954</v>
      </c>
      <c r="D17" s="84">
        <v>592</v>
      </c>
      <c r="E17" s="15">
        <v>478776</v>
      </c>
      <c r="F17" s="3">
        <v>934</v>
      </c>
      <c r="G17" s="83">
        <v>19152</v>
      </c>
      <c r="H17" s="84">
        <v>57</v>
      </c>
      <c r="I17" s="15">
        <v>29844</v>
      </c>
      <c r="J17" s="84">
        <f>IF(SUM(B17,D17,F17,H17)=B32+D32+F32+H32+J32+L32+N32,B32+D32+F32+H32+J32+L32+N32,"＠")</f>
        <v>1620</v>
      </c>
      <c r="K17" s="83">
        <f>IF(SUM(C17,E17,G17,I17)=C32+E32+G32+I32+K32+M32+O32,C32+E32+G32+I32+K32+M32+O32,"＠")</f>
        <v>886726</v>
      </c>
    </row>
    <row r="18" spans="1:15" ht="14.4" customHeight="1" x14ac:dyDescent="0.2">
      <c r="A18" s="478" t="s">
        <v>308</v>
      </c>
      <c r="B18" s="478"/>
      <c r="C18" s="478"/>
      <c r="D18" s="478"/>
      <c r="E18" s="478"/>
      <c r="F18" s="478"/>
      <c r="G18" s="478"/>
      <c r="H18" s="478"/>
    </row>
    <row r="19" spans="1:15" ht="14.4" customHeight="1" x14ac:dyDescent="0.2">
      <c r="A19" s="4"/>
      <c r="B19" s="479">
        <v>10000</v>
      </c>
      <c r="C19" s="480"/>
      <c r="D19" s="479">
        <v>10000</v>
      </c>
      <c r="E19" s="480"/>
      <c r="F19" s="479">
        <v>6000</v>
      </c>
      <c r="G19" s="480"/>
      <c r="H19" s="479">
        <v>3000</v>
      </c>
      <c r="I19" s="480"/>
      <c r="J19" s="479">
        <v>1000</v>
      </c>
      <c r="K19" s="480"/>
      <c r="L19" s="483">
        <v>500</v>
      </c>
      <c r="M19" s="484"/>
      <c r="N19" s="482" t="s">
        <v>17</v>
      </c>
      <c r="O19" s="482"/>
    </row>
    <row r="20" spans="1:15" ht="14.4" customHeight="1" x14ac:dyDescent="0.2">
      <c r="A20" s="9" t="s">
        <v>9</v>
      </c>
      <c r="B20" s="475" t="s">
        <v>1</v>
      </c>
      <c r="C20" s="476"/>
      <c r="D20" s="475" t="s">
        <v>2</v>
      </c>
      <c r="E20" s="476"/>
      <c r="F20" s="475" t="s">
        <v>2</v>
      </c>
      <c r="G20" s="476"/>
      <c r="H20" s="475" t="s">
        <v>2</v>
      </c>
      <c r="I20" s="476"/>
      <c r="J20" s="475" t="s">
        <v>2</v>
      </c>
      <c r="K20" s="476"/>
      <c r="L20" s="475" t="s">
        <v>2</v>
      </c>
      <c r="M20" s="476"/>
      <c r="N20" s="477" t="s">
        <v>16</v>
      </c>
      <c r="O20" s="477"/>
    </row>
    <row r="21" spans="1:15" ht="14.4" customHeight="1" x14ac:dyDescent="0.2">
      <c r="A21" s="9"/>
      <c r="B21" s="102" t="s">
        <v>4</v>
      </c>
      <c r="C21" s="101" t="s">
        <v>5</v>
      </c>
      <c r="D21" s="100" t="s">
        <v>4</v>
      </c>
      <c r="E21" s="101" t="s">
        <v>5</v>
      </c>
      <c r="F21" s="102" t="s">
        <v>4</v>
      </c>
      <c r="G21" s="101" t="s">
        <v>5</v>
      </c>
      <c r="H21" s="100" t="s">
        <v>4</v>
      </c>
      <c r="I21" s="103" t="s">
        <v>5</v>
      </c>
      <c r="J21" s="102" t="s">
        <v>4</v>
      </c>
      <c r="K21" s="101" t="s">
        <v>5</v>
      </c>
      <c r="L21" s="100" t="s">
        <v>4</v>
      </c>
      <c r="M21" s="103" t="s">
        <v>5</v>
      </c>
      <c r="N21" s="100" t="s">
        <v>4</v>
      </c>
      <c r="O21" s="101" t="s">
        <v>5</v>
      </c>
    </row>
    <row r="22" spans="1:15" ht="14.4" customHeight="1" x14ac:dyDescent="0.2">
      <c r="A22" s="402" t="s">
        <v>435</v>
      </c>
      <c r="B22" s="12">
        <v>34</v>
      </c>
      <c r="C22" s="82">
        <v>1114341</v>
      </c>
      <c r="D22" s="86"/>
      <c r="E22" s="98"/>
      <c r="F22" s="12">
        <v>107</v>
      </c>
      <c r="G22" s="82">
        <v>403500</v>
      </c>
      <c r="H22" s="86">
        <v>88</v>
      </c>
      <c r="I22" s="98">
        <v>180234</v>
      </c>
      <c r="J22" s="12">
        <v>149</v>
      </c>
      <c r="K22" s="82">
        <v>125396</v>
      </c>
      <c r="L22" s="86">
        <v>970</v>
      </c>
      <c r="M22" s="98">
        <v>404876</v>
      </c>
      <c r="N22" s="86">
        <v>4644</v>
      </c>
      <c r="O22" s="98">
        <v>51879</v>
      </c>
    </row>
    <row r="23" spans="1:15" ht="14.4" customHeight="1" x14ac:dyDescent="0.2">
      <c r="A23" s="402" t="s">
        <v>430</v>
      </c>
      <c r="B23" s="12">
        <v>33</v>
      </c>
      <c r="C23" s="82">
        <v>894073</v>
      </c>
      <c r="D23" s="86">
        <v>6</v>
      </c>
      <c r="E23" s="98">
        <v>47776</v>
      </c>
      <c r="F23" s="12">
        <v>105</v>
      </c>
      <c r="G23" s="82">
        <v>382396</v>
      </c>
      <c r="H23" s="86">
        <v>91</v>
      </c>
      <c r="I23" s="98">
        <v>195917</v>
      </c>
      <c r="J23" s="12">
        <v>124</v>
      </c>
      <c r="K23" s="82">
        <v>107346</v>
      </c>
      <c r="L23" s="86">
        <v>1252</v>
      </c>
      <c r="M23" s="98">
        <v>430962</v>
      </c>
      <c r="N23" s="86">
        <v>6249</v>
      </c>
      <c r="O23" s="98">
        <v>96640</v>
      </c>
    </row>
    <row r="24" spans="1:15" ht="14.4" customHeight="1" x14ac:dyDescent="0.2">
      <c r="A24" s="402" t="s">
        <v>417</v>
      </c>
      <c r="B24" s="12">
        <v>29</v>
      </c>
      <c r="C24" s="82">
        <v>892414</v>
      </c>
      <c r="D24" s="86">
        <v>6</v>
      </c>
      <c r="E24" s="98">
        <v>37853</v>
      </c>
      <c r="F24" s="12">
        <v>97</v>
      </c>
      <c r="G24" s="82">
        <v>339216</v>
      </c>
      <c r="H24" s="86">
        <v>92</v>
      </c>
      <c r="I24" s="98">
        <v>193199</v>
      </c>
      <c r="J24" s="12">
        <v>110</v>
      </c>
      <c r="K24" s="82">
        <v>94389</v>
      </c>
      <c r="L24" s="86">
        <v>952</v>
      </c>
      <c r="M24" s="98">
        <v>420471</v>
      </c>
      <c r="N24" s="86">
        <v>6445</v>
      </c>
      <c r="O24" s="98">
        <v>98903</v>
      </c>
    </row>
    <row r="25" spans="1:15" ht="14.4" customHeight="1" x14ac:dyDescent="0.2">
      <c r="A25" s="402" t="s">
        <v>418</v>
      </c>
      <c r="B25" s="12">
        <v>29</v>
      </c>
      <c r="C25" s="82">
        <v>797984</v>
      </c>
      <c r="D25" s="86">
        <v>5</v>
      </c>
      <c r="E25" s="98">
        <v>32823</v>
      </c>
      <c r="F25" s="12">
        <v>104</v>
      </c>
      <c r="G25" s="82">
        <v>436457</v>
      </c>
      <c r="H25" s="86">
        <v>74</v>
      </c>
      <c r="I25" s="98">
        <v>146115</v>
      </c>
      <c r="J25" s="12">
        <v>173</v>
      </c>
      <c r="K25" s="82">
        <v>125708</v>
      </c>
      <c r="L25" s="86">
        <v>864</v>
      </c>
      <c r="M25" s="98">
        <v>373845</v>
      </c>
      <c r="N25" s="86">
        <v>5851</v>
      </c>
      <c r="O25" s="98">
        <v>93000</v>
      </c>
    </row>
    <row r="26" spans="1:15" s="10" customFormat="1" ht="14.4" customHeight="1" x14ac:dyDescent="0.2">
      <c r="A26" s="402" t="s">
        <v>431</v>
      </c>
      <c r="B26" s="12">
        <v>29</v>
      </c>
      <c r="C26" s="82">
        <v>870276</v>
      </c>
      <c r="D26" s="86"/>
      <c r="E26" s="98"/>
      <c r="F26" s="12">
        <v>101</v>
      </c>
      <c r="G26" s="82">
        <v>436281</v>
      </c>
      <c r="H26" s="86">
        <v>70</v>
      </c>
      <c r="I26" s="98">
        <v>153218</v>
      </c>
      <c r="J26" s="12">
        <v>152</v>
      </c>
      <c r="K26" s="82">
        <v>112724</v>
      </c>
      <c r="L26" s="86">
        <v>880</v>
      </c>
      <c r="M26" s="98">
        <v>390128</v>
      </c>
      <c r="N26" s="86">
        <v>5404</v>
      </c>
      <c r="O26" s="98">
        <v>87231</v>
      </c>
    </row>
    <row r="27" spans="1:15" s="10" customFormat="1" ht="14.4" customHeight="1" x14ac:dyDescent="0.2">
      <c r="A27" s="402" t="s">
        <v>420</v>
      </c>
      <c r="B27" s="12">
        <v>37</v>
      </c>
      <c r="C27" s="82">
        <v>1169873</v>
      </c>
      <c r="D27" s="86">
        <v>3</v>
      </c>
      <c r="E27" s="98">
        <v>21057</v>
      </c>
      <c r="F27" s="12">
        <v>108</v>
      </c>
      <c r="G27" s="82">
        <v>468148</v>
      </c>
      <c r="H27" s="86">
        <v>61</v>
      </c>
      <c r="I27" s="98">
        <v>136985</v>
      </c>
      <c r="J27" s="12">
        <v>150</v>
      </c>
      <c r="K27" s="82">
        <v>108566</v>
      </c>
      <c r="L27" s="86">
        <v>810</v>
      </c>
      <c r="M27" s="98">
        <v>365655</v>
      </c>
      <c r="N27" s="86">
        <v>4409</v>
      </c>
      <c r="O27" s="98">
        <v>69487</v>
      </c>
    </row>
    <row r="28" spans="1:15" s="10" customFormat="1" ht="14.4" customHeight="1" x14ac:dyDescent="0.2">
      <c r="A28" s="402" t="s">
        <v>421</v>
      </c>
      <c r="B28" s="12">
        <v>38</v>
      </c>
      <c r="C28" s="82">
        <v>1252017</v>
      </c>
      <c r="D28" s="86">
        <v>4</v>
      </c>
      <c r="E28" s="98">
        <v>25824</v>
      </c>
      <c r="F28" s="12">
        <v>105</v>
      </c>
      <c r="G28" s="82">
        <v>441672</v>
      </c>
      <c r="H28" s="86">
        <v>69</v>
      </c>
      <c r="I28" s="98">
        <v>162341</v>
      </c>
      <c r="J28" s="12">
        <v>168</v>
      </c>
      <c r="K28" s="82">
        <v>117541</v>
      </c>
      <c r="L28" s="86">
        <v>909</v>
      </c>
      <c r="M28" s="98">
        <v>410121</v>
      </c>
      <c r="N28" s="86">
        <v>4895</v>
      </c>
      <c r="O28" s="98">
        <v>77603</v>
      </c>
    </row>
    <row r="29" spans="1:15" ht="14.4" customHeight="1" x14ac:dyDescent="0.2">
      <c r="A29" s="403" t="s">
        <v>422</v>
      </c>
      <c r="B29" s="12">
        <v>34</v>
      </c>
      <c r="C29" s="82">
        <v>1128369</v>
      </c>
      <c r="D29" s="86">
        <v>30</v>
      </c>
      <c r="E29" s="98">
        <v>215770</v>
      </c>
      <c r="F29" s="12">
        <v>88</v>
      </c>
      <c r="G29" s="82">
        <v>419232</v>
      </c>
      <c r="H29" s="86">
        <v>72</v>
      </c>
      <c r="I29" s="98">
        <v>162604</v>
      </c>
      <c r="J29" s="12">
        <v>169</v>
      </c>
      <c r="K29" s="82">
        <v>119755</v>
      </c>
      <c r="L29" s="86">
        <v>926</v>
      </c>
      <c r="M29" s="98">
        <v>426488</v>
      </c>
      <c r="N29" s="86">
        <v>4304</v>
      </c>
      <c r="O29" s="98">
        <v>70100</v>
      </c>
    </row>
    <row r="30" spans="1:15" ht="14.4" customHeight="1" x14ac:dyDescent="0.2">
      <c r="A30" s="403" t="s">
        <v>434</v>
      </c>
      <c r="B30" s="12">
        <v>57</v>
      </c>
      <c r="C30" s="82">
        <v>1467910</v>
      </c>
      <c r="D30" s="86">
        <v>6</v>
      </c>
      <c r="E30" s="98">
        <v>39952</v>
      </c>
      <c r="F30" s="12">
        <v>88</v>
      </c>
      <c r="G30" s="82">
        <v>389377</v>
      </c>
      <c r="H30" s="86">
        <v>183</v>
      </c>
      <c r="I30" s="98">
        <v>334400</v>
      </c>
      <c r="J30" s="12">
        <v>248</v>
      </c>
      <c r="K30" s="82">
        <v>172890</v>
      </c>
      <c r="L30" s="86">
        <v>708</v>
      </c>
      <c r="M30" s="98">
        <v>293868</v>
      </c>
      <c r="N30" s="86">
        <v>3805</v>
      </c>
      <c r="O30" s="98">
        <v>58786</v>
      </c>
    </row>
    <row r="31" spans="1:15" ht="14.4" customHeight="1" x14ac:dyDescent="0.2">
      <c r="A31" s="403" t="s">
        <v>424</v>
      </c>
      <c r="B31" s="12">
        <v>47</v>
      </c>
      <c r="C31" s="82">
        <v>1942653</v>
      </c>
      <c r="D31" s="86">
        <v>16</v>
      </c>
      <c r="E31" s="98">
        <v>117987</v>
      </c>
      <c r="F31" s="12">
        <v>135</v>
      </c>
      <c r="G31" s="82">
        <v>602865</v>
      </c>
      <c r="H31" s="86">
        <v>56</v>
      </c>
      <c r="I31" s="98">
        <v>113647</v>
      </c>
      <c r="J31" s="12">
        <v>213</v>
      </c>
      <c r="K31" s="82">
        <v>154037</v>
      </c>
      <c r="L31" s="86">
        <v>633</v>
      </c>
      <c r="M31" s="98">
        <v>291348</v>
      </c>
      <c r="N31" s="86">
        <v>2233</v>
      </c>
      <c r="O31" s="98">
        <v>34652</v>
      </c>
    </row>
    <row r="32" spans="1:15" ht="14.4" customHeight="1" x14ac:dyDescent="0.2">
      <c r="A32" s="403" t="s">
        <v>440</v>
      </c>
      <c r="B32" s="12">
        <v>13</v>
      </c>
      <c r="C32" s="82">
        <v>274698</v>
      </c>
      <c r="D32" s="86">
        <v>10</v>
      </c>
      <c r="E32" s="98">
        <v>68588</v>
      </c>
      <c r="F32" s="12">
        <v>29</v>
      </c>
      <c r="G32" s="82">
        <v>121192</v>
      </c>
      <c r="H32" s="86">
        <v>42</v>
      </c>
      <c r="I32" s="98">
        <v>83226</v>
      </c>
      <c r="J32" s="12">
        <v>132</v>
      </c>
      <c r="K32" s="82">
        <v>91517</v>
      </c>
      <c r="L32" s="86">
        <v>489</v>
      </c>
      <c r="M32" s="98">
        <v>233461</v>
      </c>
      <c r="N32" s="86">
        <v>905</v>
      </c>
      <c r="O32" s="98">
        <v>14044</v>
      </c>
    </row>
    <row r="33" spans="1:15" s="58" customFormat="1" ht="14.4" customHeight="1" x14ac:dyDescent="0.2">
      <c r="A33" s="474" t="s">
        <v>253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</row>
    <row r="34" spans="1:15" s="58" customFormat="1" ht="14.4" customHeight="1" x14ac:dyDescent="0.2">
      <c r="A34" s="474"/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</row>
    <row r="35" spans="1:15" ht="14.4" customHeight="1" x14ac:dyDescent="0.2"/>
    <row r="36" spans="1:15" ht="14.4" customHeight="1" x14ac:dyDescent="0.2"/>
    <row r="37" spans="1:15" ht="14.4" customHeight="1" x14ac:dyDescent="0.2"/>
    <row r="38" spans="1:15" ht="14.4" customHeight="1" x14ac:dyDescent="0.2"/>
    <row r="39" spans="1:15" ht="14.4" customHeight="1" x14ac:dyDescent="0.2"/>
    <row r="40" spans="1:15" ht="14.4" customHeight="1" x14ac:dyDescent="0.2"/>
    <row r="41" spans="1:15" ht="14.4" customHeight="1" x14ac:dyDescent="0.2"/>
    <row r="42" spans="1:15" ht="14.4" customHeight="1" x14ac:dyDescent="0.2"/>
    <row r="43" spans="1:15" ht="14.4" customHeight="1" x14ac:dyDescent="0.2"/>
    <row r="44" spans="1:15" ht="14.4" customHeight="1" x14ac:dyDescent="0.2"/>
    <row r="45" spans="1:15" ht="14.4" customHeight="1" x14ac:dyDescent="0.2"/>
    <row r="46" spans="1:15" ht="14.4" customHeight="1" x14ac:dyDescent="0.2"/>
    <row r="47" spans="1:15" ht="14.4" customHeight="1" x14ac:dyDescent="0.2"/>
    <row r="48" spans="1:15" ht="14.4" customHeight="1" x14ac:dyDescent="0.2"/>
    <row r="49" ht="14.4" customHeight="1" x14ac:dyDescent="0.2"/>
    <row r="50" ht="14.4" customHeight="1" x14ac:dyDescent="0.2"/>
    <row r="51" ht="14.4" customHeight="1" x14ac:dyDescent="0.2"/>
    <row r="52" ht="14.4" customHeight="1" x14ac:dyDescent="0.2"/>
    <row r="53" ht="14.4" customHeight="1" x14ac:dyDescent="0.2"/>
    <row r="54" ht="14.4" customHeight="1" x14ac:dyDescent="0.2"/>
    <row r="55" ht="14.4" customHeight="1" x14ac:dyDescent="0.2"/>
    <row r="56" ht="14.4" customHeight="1" x14ac:dyDescent="0.2"/>
    <row r="57" ht="14.4" customHeight="1" x14ac:dyDescent="0.2"/>
    <row r="58" ht="14.4" customHeight="1" x14ac:dyDescent="0.2"/>
  </sheetData>
  <mergeCells count="25">
    <mergeCell ref="A1:C1"/>
    <mergeCell ref="H5:I5"/>
    <mergeCell ref="A18:H18"/>
    <mergeCell ref="F20:G20"/>
    <mergeCell ref="H19:I19"/>
    <mergeCell ref="H20:I20"/>
    <mergeCell ref="F19:G19"/>
    <mergeCell ref="B20:C20"/>
    <mergeCell ref="D20:E20"/>
    <mergeCell ref="A5:A6"/>
    <mergeCell ref="A2:O3"/>
    <mergeCell ref="J5:K5"/>
    <mergeCell ref="N20:O20"/>
    <mergeCell ref="N19:O19"/>
    <mergeCell ref="J20:K20"/>
    <mergeCell ref="J19:K19"/>
    <mergeCell ref="A33:O34"/>
    <mergeCell ref="A4:G4"/>
    <mergeCell ref="B5:C5"/>
    <mergeCell ref="D5:E5"/>
    <mergeCell ref="F5:G5"/>
    <mergeCell ref="B19:C19"/>
    <mergeCell ref="D19:E19"/>
    <mergeCell ref="L19:M19"/>
    <mergeCell ref="L20:M20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blackAndWhite="1" r:id="rId1"/>
  <headerFooter alignWithMargins="0">
    <oddFooter>&amp;C-17-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5"/>
  <sheetViews>
    <sheetView showZeros="0" view="pageBreakPreview" zoomScaleNormal="75" workbookViewId="0">
      <pane ySplit="3" topLeftCell="A41" activePane="bottomLeft" state="frozen"/>
      <selection activeCell="L15" sqref="L15"/>
      <selection pane="bottomLeft" activeCell="B59" sqref="B59:K66"/>
    </sheetView>
  </sheetViews>
  <sheetFormatPr defaultColWidth="10.44140625" defaultRowHeight="14.1" customHeight="1" x14ac:dyDescent="0.2"/>
  <cols>
    <col min="1" max="1" width="4" style="58" bestFit="1" customWidth="1"/>
    <col min="2" max="11" width="8.6640625" style="58" customWidth="1"/>
    <col min="12" max="16384" width="10.44140625" style="58"/>
  </cols>
  <sheetData>
    <row r="1" spans="1:8" ht="12.9" customHeight="1" x14ac:dyDescent="0.2">
      <c r="A1" s="498" t="s">
        <v>315</v>
      </c>
      <c r="B1" s="498"/>
      <c r="C1" s="498"/>
      <c r="D1" s="498"/>
      <c r="E1" s="28"/>
      <c r="F1" s="28"/>
      <c r="G1" s="494" t="s">
        <v>26</v>
      </c>
      <c r="H1" s="494"/>
    </row>
    <row r="2" spans="1:8" ht="12.9" customHeight="1" x14ac:dyDescent="0.2">
      <c r="A2" s="53"/>
      <c r="B2" s="495" t="s">
        <v>27</v>
      </c>
      <c r="C2" s="496"/>
      <c r="D2" s="497"/>
      <c r="E2" s="495" t="s">
        <v>28</v>
      </c>
      <c r="F2" s="496"/>
      <c r="G2" s="497"/>
      <c r="H2" s="174" t="s">
        <v>3</v>
      </c>
    </row>
    <row r="3" spans="1:8" ht="12.9" customHeight="1" x14ac:dyDescent="0.2">
      <c r="A3" s="54"/>
      <c r="B3" s="88" t="s">
        <v>29</v>
      </c>
      <c r="C3" s="88" t="s">
        <v>30</v>
      </c>
      <c r="D3" s="129" t="s">
        <v>31</v>
      </c>
      <c r="E3" s="88" t="s">
        <v>32</v>
      </c>
      <c r="F3" s="88" t="s">
        <v>33</v>
      </c>
      <c r="G3" s="129" t="s">
        <v>31</v>
      </c>
      <c r="H3" s="129"/>
    </row>
    <row r="4" spans="1:8" ht="12.9" customHeight="1" x14ac:dyDescent="0.2">
      <c r="A4" s="400" t="s">
        <v>555</v>
      </c>
      <c r="B4" s="93">
        <v>120163</v>
      </c>
      <c r="C4" s="93">
        <v>3084891</v>
      </c>
      <c r="D4" s="93">
        <v>3205054</v>
      </c>
      <c r="E4" s="93">
        <v>1273441</v>
      </c>
      <c r="F4" s="94">
        <v>750321</v>
      </c>
      <c r="G4" s="93">
        <v>2023762</v>
      </c>
      <c r="H4" s="95">
        <v>5228816</v>
      </c>
    </row>
    <row r="5" spans="1:8" ht="12.9" customHeight="1" x14ac:dyDescent="0.2">
      <c r="A5" s="400" t="s">
        <v>556</v>
      </c>
      <c r="B5" s="93">
        <v>62692</v>
      </c>
      <c r="C5" s="93">
        <v>2825553</v>
      </c>
      <c r="D5" s="93">
        <v>2888245</v>
      </c>
      <c r="E5" s="93">
        <v>1285745</v>
      </c>
      <c r="F5" s="94">
        <v>1093104</v>
      </c>
      <c r="G5" s="93">
        <v>2378849</v>
      </c>
      <c r="H5" s="95">
        <v>5267094</v>
      </c>
    </row>
    <row r="6" spans="1:8" ht="12.9" customHeight="1" x14ac:dyDescent="0.2">
      <c r="A6" s="400" t="s">
        <v>557</v>
      </c>
      <c r="B6" s="93">
        <v>157306</v>
      </c>
      <c r="C6" s="93">
        <v>2402346</v>
      </c>
      <c r="D6" s="93">
        <v>2559652</v>
      </c>
      <c r="E6" s="93">
        <v>1199931</v>
      </c>
      <c r="F6" s="94">
        <v>807455</v>
      </c>
      <c r="G6" s="93">
        <v>2007386</v>
      </c>
      <c r="H6" s="95">
        <v>4567038</v>
      </c>
    </row>
    <row r="7" spans="1:8" ht="12.9" customHeight="1" x14ac:dyDescent="0.2">
      <c r="A7" s="400" t="s">
        <v>558</v>
      </c>
      <c r="B7" s="93">
        <v>112543</v>
      </c>
      <c r="C7" s="93">
        <v>2693112</v>
      </c>
      <c r="D7" s="93">
        <v>2805655</v>
      </c>
      <c r="E7" s="93">
        <v>1273617</v>
      </c>
      <c r="F7" s="94">
        <v>870260</v>
      </c>
      <c r="G7" s="93">
        <v>2143877</v>
      </c>
      <c r="H7" s="95">
        <v>4949532</v>
      </c>
    </row>
    <row r="8" spans="1:8" ht="12.9" customHeight="1" x14ac:dyDescent="0.2">
      <c r="A8" s="400" t="s">
        <v>559</v>
      </c>
      <c r="B8" s="93">
        <v>158266</v>
      </c>
      <c r="C8" s="93">
        <v>2535518</v>
      </c>
      <c r="D8" s="93">
        <v>2693784</v>
      </c>
      <c r="E8" s="93">
        <v>1108471</v>
      </c>
      <c r="F8" s="94">
        <v>839608</v>
      </c>
      <c r="G8" s="93">
        <v>1948079</v>
      </c>
      <c r="H8" s="95">
        <v>4641863</v>
      </c>
    </row>
    <row r="9" spans="1:8" ht="12.9" customHeight="1" x14ac:dyDescent="0.2">
      <c r="A9" s="400" t="s">
        <v>560</v>
      </c>
      <c r="B9" s="93">
        <v>65372</v>
      </c>
      <c r="C9" s="93">
        <v>2180239</v>
      </c>
      <c r="D9" s="93">
        <v>2245611</v>
      </c>
      <c r="E9" s="93">
        <v>1054061</v>
      </c>
      <c r="F9" s="94">
        <v>618875</v>
      </c>
      <c r="G9" s="93">
        <v>1672936</v>
      </c>
      <c r="H9" s="95">
        <v>3918547</v>
      </c>
    </row>
    <row r="10" spans="1:8" ht="12.9" customHeight="1" x14ac:dyDescent="0.2">
      <c r="A10" s="400" t="s">
        <v>561</v>
      </c>
      <c r="B10" s="93">
        <v>45649</v>
      </c>
      <c r="C10" s="93">
        <v>2247344</v>
      </c>
      <c r="D10" s="93">
        <v>2292993</v>
      </c>
      <c r="E10" s="93">
        <v>1035974</v>
      </c>
      <c r="F10" s="94">
        <v>350886</v>
      </c>
      <c r="G10" s="93">
        <v>1386860</v>
      </c>
      <c r="H10" s="95">
        <v>3679853</v>
      </c>
    </row>
    <row r="11" spans="1:8" ht="12.9" customHeight="1" x14ac:dyDescent="0.2">
      <c r="A11" s="400" t="s">
        <v>562</v>
      </c>
      <c r="B11" s="93">
        <v>152462</v>
      </c>
      <c r="C11" s="93">
        <v>2148788</v>
      </c>
      <c r="D11" s="93">
        <v>2301250</v>
      </c>
      <c r="E11" s="93">
        <v>907774</v>
      </c>
      <c r="F11" s="94">
        <v>481616</v>
      </c>
      <c r="G11" s="93">
        <v>1389390</v>
      </c>
      <c r="H11" s="95">
        <v>3690640</v>
      </c>
    </row>
    <row r="12" spans="1:8" ht="12.9" customHeight="1" x14ac:dyDescent="0.2">
      <c r="A12" s="400" t="s">
        <v>563</v>
      </c>
      <c r="B12" s="93">
        <v>166131</v>
      </c>
      <c r="C12" s="93">
        <v>2687373</v>
      </c>
      <c r="D12" s="93">
        <v>2853504</v>
      </c>
      <c r="E12" s="93">
        <v>1067367</v>
      </c>
      <c r="F12" s="94">
        <v>553954</v>
      </c>
      <c r="G12" s="93">
        <v>1621321</v>
      </c>
      <c r="H12" s="95">
        <v>4474825</v>
      </c>
    </row>
    <row r="13" spans="1:8" ht="12.9" customHeight="1" x14ac:dyDescent="0.2">
      <c r="A13" s="400" t="s">
        <v>618</v>
      </c>
      <c r="B13" s="93">
        <v>225512</v>
      </c>
      <c r="C13" s="93">
        <v>2199428</v>
      </c>
      <c r="D13" s="93">
        <v>2424940</v>
      </c>
      <c r="E13" s="93">
        <v>989881</v>
      </c>
      <c r="F13" s="94">
        <v>555806</v>
      </c>
      <c r="G13" s="93">
        <v>1545687</v>
      </c>
      <c r="H13" s="95">
        <v>3970627</v>
      </c>
    </row>
    <row r="14" spans="1:8" ht="12.9" customHeight="1" x14ac:dyDescent="0.2">
      <c r="A14" s="400" t="s">
        <v>619</v>
      </c>
      <c r="B14" s="93">
        <v>209942</v>
      </c>
      <c r="C14" s="93">
        <v>1425746</v>
      </c>
      <c r="D14" s="93">
        <v>1635688</v>
      </c>
      <c r="E14" s="93">
        <v>760631</v>
      </c>
      <c r="F14" s="94">
        <v>529285</v>
      </c>
      <c r="G14" s="93">
        <v>1289916</v>
      </c>
      <c r="H14" s="95">
        <v>2925604</v>
      </c>
    </row>
    <row r="15" spans="1:8" ht="12.9" customHeight="1" x14ac:dyDescent="0.2">
      <c r="A15" s="400" t="s">
        <v>620</v>
      </c>
      <c r="B15" s="93">
        <v>198160</v>
      </c>
      <c r="C15" s="93">
        <v>1822834</v>
      </c>
      <c r="D15" s="93">
        <v>2020994</v>
      </c>
      <c r="E15" s="93">
        <v>919714</v>
      </c>
      <c r="F15" s="94">
        <v>479507</v>
      </c>
      <c r="G15" s="93">
        <v>1399221</v>
      </c>
      <c r="H15" s="95">
        <v>3420215</v>
      </c>
    </row>
    <row r="16" spans="1:8" ht="12.9" customHeight="1" x14ac:dyDescent="0.2">
      <c r="A16" s="400" t="s">
        <v>621</v>
      </c>
      <c r="B16" s="93">
        <v>96383</v>
      </c>
      <c r="C16" s="93">
        <v>1971979</v>
      </c>
      <c r="D16" s="93">
        <v>2068362</v>
      </c>
      <c r="E16" s="93">
        <v>1005109</v>
      </c>
      <c r="F16" s="94">
        <v>465554</v>
      </c>
      <c r="G16" s="93">
        <v>1470663</v>
      </c>
      <c r="H16" s="95">
        <v>3539025</v>
      </c>
    </row>
    <row r="17" spans="1:8" ht="12.9" customHeight="1" x14ac:dyDescent="0.2">
      <c r="A17" s="400" t="s">
        <v>622</v>
      </c>
      <c r="B17" s="93">
        <v>74507</v>
      </c>
      <c r="C17" s="93">
        <v>155362</v>
      </c>
      <c r="D17" s="93">
        <v>229869</v>
      </c>
      <c r="E17" s="93">
        <v>666025</v>
      </c>
      <c r="F17" s="94">
        <v>800890</v>
      </c>
      <c r="G17" s="93">
        <v>1466915</v>
      </c>
      <c r="H17" s="95">
        <v>1696784</v>
      </c>
    </row>
    <row r="18" spans="1:8" ht="12.9" customHeight="1" x14ac:dyDescent="0.2">
      <c r="A18" s="400" t="s">
        <v>623</v>
      </c>
      <c r="B18" s="93">
        <v>66390</v>
      </c>
      <c r="C18" s="93">
        <v>0</v>
      </c>
      <c r="D18" s="93">
        <v>66390</v>
      </c>
      <c r="E18" s="93">
        <v>521274</v>
      </c>
      <c r="F18" s="94">
        <v>1048041</v>
      </c>
      <c r="G18" s="93">
        <v>1569315</v>
      </c>
      <c r="H18" s="95">
        <v>1635705</v>
      </c>
    </row>
    <row r="19" spans="1:8" ht="12.9" customHeight="1" x14ac:dyDescent="0.2">
      <c r="A19" s="400" t="s">
        <v>624</v>
      </c>
      <c r="B19" s="93">
        <v>54448</v>
      </c>
      <c r="C19" s="93">
        <v>94038</v>
      </c>
      <c r="D19" s="93">
        <v>148486</v>
      </c>
      <c r="E19" s="93">
        <v>462070</v>
      </c>
      <c r="F19" s="94">
        <v>1127430</v>
      </c>
      <c r="G19" s="93">
        <v>1589500</v>
      </c>
      <c r="H19" s="95">
        <v>1737986</v>
      </c>
    </row>
    <row r="20" spans="1:8" ht="12.9" customHeight="1" x14ac:dyDescent="0.2">
      <c r="A20" s="400" t="s">
        <v>625</v>
      </c>
      <c r="B20" s="93">
        <v>52164</v>
      </c>
      <c r="C20" s="93">
        <v>163084</v>
      </c>
      <c r="D20" s="93">
        <v>215248</v>
      </c>
      <c r="E20" s="93">
        <v>401339</v>
      </c>
      <c r="F20" s="94">
        <v>1100901</v>
      </c>
      <c r="G20" s="93">
        <v>1502240</v>
      </c>
      <c r="H20" s="95">
        <v>1717488</v>
      </c>
    </row>
    <row r="21" spans="1:8" ht="12.9" customHeight="1" x14ac:dyDescent="0.2">
      <c r="A21" s="400" t="s">
        <v>626</v>
      </c>
      <c r="B21" s="93">
        <v>142883</v>
      </c>
      <c r="C21" s="93">
        <v>292476</v>
      </c>
      <c r="D21" s="93">
        <v>435359</v>
      </c>
      <c r="E21" s="93">
        <v>426035</v>
      </c>
      <c r="F21" s="94">
        <v>1151408</v>
      </c>
      <c r="G21" s="93">
        <v>1577443</v>
      </c>
      <c r="H21" s="95">
        <v>2012802</v>
      </c>
    </row>
    <row r="22" spans="1:8" ht="12.9" customHeight="1" x14ac:dyDescent="0.2">
      <c r="A22" s="400" t="s">
        <v>627</v>
      </c>
      <c r="B22" s="93">
        <v>112673</v>
      </c>
      <c r="C22" s="93">
        <v>317276</v>
      </c>
      <c r="D22" s="93">
        <v>429949</v>
      </c>
      <c r="E22" s="93">
        <v>423839</v>
      </c>
      <c r="F22" s="94">
        <v>1137584</v>
      </c>
      <c r="G22" s="93">
        <v>1561423</v>
      </c>
      <c r="H22" s="95">
        <v>1991372</v>
      </c>
    </row>
    <row r="23" spans="1:8" ht="12.9" customHeight="1" x14ac:dyDescent="0.2">
      <c r="A23" s="400" t="s">
        <v>628</v>
      </c>
      <c r="B23" s="93">
        <v>39034</v>
      </c>
      <c r="C23" s="93">
        <v>410054</v>
      </c>
      <c r="D23" s="93">
        <v>449088</v>
      </c>
      <c r="E23" s="93">
        <v>451936</v>
      </c>
      <c r="F23" s="94">
        <v>1149147</v>
      </c>
      <c r="G23" s="93">
        <v>1601083</v>
      </c>
      <c r="H23" s="95">
        <v>2050171</v>
      </c>
    </row>
    <row r="24" spans="1:8" ht="12.9" customHeight="1" x14ac:dyDescent="0.2">
      <c r="A24" s="400" t="s">
        <v>629</v>
      </c>
      <c r="B24" s="93">
        <v>31695</v>
      </c>
      <c r="C24" s="93">
        <v>382097</v>
      </c>
      <c r="D24" s="93">
        <v>413792</v>
      </c>
      <c r="E24" s="93">
        <v>449185</v>
      </c>
      <c r="F24" s="94">
        <v>1220264</v>
      </c>
      <c r="G24" s="93">
        <v>1669449</v>
      </c>
      <c r="H24" s="95">
        <v>2083241</v>
      </c>
    </row>
    <row r="25" spans="1:8" ht="12.9" customHeight="1" x14ac:dyDescent="0.2">
      <c r="A25" s="400" t="s">
        <v>630</v>
      </c>
      <c r="B25" s="93">
        <v>44469</v>
      </c>
      <c r="C25" s="93">
        <v>362774</v>
      </c>
      <c r="D25" s="93">
        <v>407243</v>
      </c>
      <c r="E25" s="93">
        <v>427861</v>
      </c>
      <c r="F25" s="94">
        <v>1232663</v>
      </c>
      <c r="G25" s="93">
        <v>1660524</v>
      </c>
      <c r="H25" s="95">
        <v>2067767</v>
      </c>
    </row>
    <row r="26" spans="1:8" ht="12.9" customHeight="1" x14ac:dyDescent="0.2">
      <c r="A26" s="400" t="s">
        <v>631</v>
      </c>
      <c r="B26" s="93">
        <v>44467</v>
      </c>
      <c r="C26" s="93">
        <v>304541</v>
      </c>
      <c r="D26" s="93">
        <v>349008</v>
      </c>
      <c r="E26" s="93">
        <v>329433</v>
      </c>
      <c r="F26" s="94">
        <v>1175039</v>
      </c>
      <c r="G26" s="93">
        <v>1504472</v>
      </c>
      <c r="H26" s="95">
        <v>1853480</v>
      </c>
    </row>
    <row r="27" spans="1:8" ht="12.9" customHeight="1" x14ac:dyDescent="0.2">
      <c r="A27" s="400" t="s">
        <v>632</v>
      </c>
      <c r="B27" s="93">
        <v>30963</v>
      </c>
      <c r="C27" s="93">
        <v>345197</v>
      </c>
      <c r="D27" s="93">
        <v>376160</v>
      </c>
      <c r="E27" s="93">
        <v>342614</v>
      </c>
      <c r="F27" s="94">
        <v>1155613</v>
      </c>
      <c r="G27" s="93">
        <v>1498227</v>
      </c>
      <c r="H27" s="95">
        <v>1874387</v>
      </c>
    </row>
    <row r="28" spans="1:8" ht="12.9" customHeight="1" x14ac:dyDescent="0.2">
      <c r="A28" s="400" t="s">
        <v>633</v>
      </c>
      <c r="B28" s="93">
        <v>25782</v>
      </c>
      <c r="C28" s="93">
        <v>346748</v>
      </c>
      <c r="D28" s="93">
        <v>372530</v>
      </c>
      <c r="E28" s="93">
        <v>317739</v>
      </c>
      <c r="F28" s="94">
        <v>1174469</v>
      </c>
      <c r="G28" s="93">
        <v>1492208</v>
      </c>
      <c r="H28" s="95">
        <v>1864738</v>
      </c>
    </row>
    <row r="29" spans="1:8" ht="12.9" customHeight="1" x14ac:dyDescent="0.2">
      <c r="A29" s="400" t="s">
        <v>634</v>
      </c>
      <c r="B29" s="93">
        <v>46350</v>
      </c>
      <c r="C29" s="93">
        <v>409023</v>
      </c>
      <c r="D29" s="93">
        <v>455373</v>
      </c>
      <c r="E29" s="93">
        <v>453087</v>
      </c>
      <c r="F29" s="94">
        <v>1203047</v>
      </c>
      <c r="G29" s="93">
        <v>1656134</v>
      </c>
      <c r="H29" s="95">
        <v>2111507</v>
      </c>
    </row>
    <row r="30" spans="1:8" ht="12.9" customHeight="1" x14ac:dyDescent="0.2">
      <c r="A30" s="400" t="s">
        <v>635</v>
      </c>
      <c r="B30" s="93">
        <v>84983</v>
      </c>
      <c r="C30" s="93">
        <v>312826</v>
      </c>
      <c r="D30" s="93">
        <v>397809</v>
      </c>
      <c r="E30" s="93">
        <v>416210</v>
      </c>
      <c r="F30" s="94">
        <v>1235726</v>
      </c>
      <c r="G30" s="93">
        <v>1651936</v>
      </c>
      <c r="H30" s="95">
        <v>2049745</v>
      </c>
    </row>
    <row r="31" spans="1:8" ht="12.9" customHeight="1" x14ac:dyDescent="0.2">
      <c r="A31" s="400" t="s">
        <v>636</v>
      </c>
      <c r="B31" s="93">
        <v>65781</v>
      </c>
      <c r="C31" s="93">
        <v>455466</v>
      </c>
      <c r="D31" s="93">
        <v>521247</v>
      </c>
      <c r="E31" s="93">
        <v>370340</v>
      </c>
      <c r="F31" s="94">
        <v>1208346</v>
      </c>
      <c r="G31" s="93">
        <v>1578686</v>
      </c>
      <c r="H31" s="95">
        <v>2099933</v>
      </c>
    </row>
    <row r="32" spans="1:8" ht="12.9" customHeight="1" x14ac:dyDescent="0.2">
      <c r="A32" s="400" t="s">
        <v>584</v>
      </c>
      <c r="B32" s="93">
        <v>65626</v>
      </c>
      <c r="C32" s="93">
        <v>426905</v>
      </c>
      <c r="D32" s="93">
        <v>492531</v>
      </c>
      <c r="E32" s="93">
        <v>366022</v>
      </c>
      <c r="F32" s="94">
        <v>1192825</v>
      </c>
      <c r="G32" s="93">
        <v>1558847</v>
      </c>
      <c r="H32" s="95">
        <v>2051378</v>
      </c>
    </row>
    <row r="33" spans="1:11" ht="12.9" customHeight="1" x14ac:dyDescent="0.2">
      <c r="A33" s="400" t="s">
        <v>585</v>
      </c>
      <c r="B33" s="93">
        <v>49513</v>
      </c>
      <c r="C33" s="93">
        <v>432626</v>
      </c>
      <c r="D33" s="93">
        <v>482139</v>
      </c>
      <c r="E33" s="93">
        <v>386055</v>
      </c>
      <c r="F33" s="94">
        <v>1138456</v>
      </c>
      <c r="G33" s="93">
        <v>1524511</v>
      </c>
      <c r="H33" s="95">
        <v>2006650</v>
      </c>
    </row>
    <row r="34" spans="1:11" ht="12.9" customHeight="1" x14ac:dyDescent="0.2">
      <c r="A34" s="400" t="s">
        <v>586</v>
      </c>
      <c r="B34" s="93">
        <v>67201</v>
      </c>
      <c r="C34" s="93">
        <v>400238</v>
      </c>
      <c r="D34" s="93">
        <v>467439</v>
      </c>
      <c r="E34" s="93">
        <v>387081</v>
      </c>
      <c r="F34" s="94">
        <v>1162278</v>
      </c>
      <c r="G34" s="93">
        <v>1549359</v>
      </c>
      <c r="H34" s="95">
        <v>2016798</v>
      </c>
    </row>
    <row r="35" spans="1:11" ht="12.9" customHeight="1" x14ac:dyDescent="0.2">
      <c r="A35" s="400" t="s">
        <v>587</v>
      </c>
      <c r="B35" s="95">
        <v>76699</v>
      </c>
      <c r="C35" s="95">
        <v>476170</v>
      </c>
      <c r="D35" s="95">
        <v>552869</v>
      </c>
      <c r="E35" s="95">
        <v>417453</v>
      </c>
      <c r="F35" s="95">
        <v>1247517</v>
      </c>
      <c r="G35" s="95">
        <v>1664970</v>
      </c>
      <c r="H35" s="95">
        <v>2217839</v>
      </c>
    </row>
    <row r="36" spans="1:11" ht="12.9" customHeight="1" x14ac:dyDescent="0.15">
      <c r="A36" s="401" t="s">
        <v>588</v>
      </c>
      <c r="B36" s="244">
        <v>85090</v>
      </c>
      <c r="C36" s="244">
        <v>425440</v>
      </c>
      <c r="D36" s="244">
        <v>510530</v>
      </c>
      <c r="E36" s="268">
        <v>467205</v>
      </c>
      <c r="F36" s="244">
        <v>1244389</v>
      </c>
      <c r="G36" s="244">
        <v>1711594</v>
      </c>
      <c r="H36" s="244">
        <v>2222124</v>
      </c>
    </row>
    <row r="37" spans="1:11" ht="12.9" customHeight="1" x14ac:dyDescent="0.15">
      <c r="A37" s="400" t="s">
        <v>589</v>
      </c>
      <c r="B37" s="244">
        <v>49682</v>
      </c>
      <c r="C37" s="244">
        <v>847703</v>
      </c>
      <c r="D37" s="244">
        <v>897385</v>
      </c>
      <c r="E37" s="268">
        <v>344529</v>
      </c>
      <c r="F37" s="244">
        <v>993461</v>
      </c>
      <c r="G37" s="244">
        <v>1337990</v>
      </c>
      <c r="H37" s="244">
        <v>2235375</v>
      </c>
    </row>
    <row r="38" spans="1:11" ht="12.9" customHeight="1" x14ac:dyDescent="0.15">
      <c r="A38" s="400" t="s">
        <v>590</v>
      </c>
      <c r="B38" s="244">
        <v>133456</v>
      </c>
      <c r="C38" s="244">
        <v>936186</v>
      </c>
      <c r="D38" s="244">
        <v>1069642</v>
      </c>
      <c r="E38" s="268">
        <v>331445</v>
      </c>
      <c r="F38" s="244">
        <v>1086051</v>
      </c>
      <c r="G38" s="244">
        <v>1417496</v>
      </c>
      <c r="H38" s="244">
        <v>2487138</v>
      </c>
    </row>
    <row r="39" spans="1:11" ht="12.9" customHeight="1" x14ac:dyDescent="0.15">
      <c r="A39" s="400" t="s">
        <v>591</v>
      </c>
      <c r="B39" s="244">
        <v>93952</v>
      </c>
      <c r="C39" s="244">
        <v>91080</v>
      </c>
      <c r="D39" s="244">
        <v>185032</v>
      </c>
      <c r="E39" s="268">
        <v>184552</v>
      </c>
      <c r="F39" s="244">
        <v>757798</v>
      </c>
      <c r="G39" s="244">
        <v>942350</v>
      </c>
      <c r="H39" s="244">
        <v>1127382</v>
      </c>
    </row>
    <row r="40" spans="1:11" ht="12.9" customHeight="1" x14ac:dyDescent="0.2">
      <c r="A40" s="493" t="s">
        <v>256</v>
      </c>
      <c r="B40" s="493"/>
      <c r="C40" s="493"/>
      <c r="J40" s="494" t="s">
        <v>26</v>
      </c>
      <c r="K40" s="494"/>
    </row>
    <row r="41" spans="1:11" ht="12.9" customHeight="1" x14ac:dyDescent="0.2">
      <c r="A41" s="53"/>
      <c r="B41" s="491" t="s">
        <v>254</v>
      </c>
      <c r="C41" s="491"/>
      <c r="D41" s="491"/>
      <c r="E41" s="491"/>
      <c r="F41" s="492"/>
      <c r="G41" s="491" t="s">
        <v>255</v>
      </c>
      <c r="H41" s="491"/>
      <c r="I41" s="491"/>
      <c r="J41" s="491"/>
      <c r="K41" s="492"/>
    </row>
    <row r="42" spans="1:11" ht="12.9" customHeight="1" x14ac:dyDescent="0.2">
      <c r="A42" s="54"/>
      <c r="B42" s="17" t="s">
        <v>29</v>
      </c>
      <c r="C42" s="17" t="s">
        <v>30</v>
      </c>
      <c r="D42" s="17" t="s">
        <v>32</v>
      </c>
      <c r="E42" s="17" t="s">
        <v>33</v>
      </c>
      <c r="F42" s="175" t="s">
        <v>31</v>
      </c>
      <c r="G42" s="17" t="s">
        <v>29</v>
      </c>
      <c r="H42" s="17" t="s">
        <v>30</v>
      </c>
      <c r="I42" s="17" t="s">
        <v>32</v>
      </c>
      <c r="J42" s="17" t="s">
        <v>33</v>
      </c>
      <c r="K42" s="175" t="s">
        <v>31</v>
      </c>
    </row>
    <row r="43" spans="1:11" ht="12.9" customHeight="1" x14ac:dyDescent="0.2">
      <c r="A43" s="400" t="s">
        <v>583</v>
      </c>
      <c r="B43" s="95">
        <v>5800</v>
      </c>
      <c r="C43" s="95"/>
      <c r="D43" s="95">
        <v>171958</v>
      </c>
      <c r="E43" s="95">
        <v>192366</v>
      </c>
      <c r="F43" s="95">
        <v>370124</v>
      </c>
      <c r="G43" s="95">
        <v>59981</v>
      </c>
      <c r="H43" s="95">
        <v>455466</v>
      </c>
      <c r="I43" s="95">
        <v>198382</v>
      </c>
      <c r="J43" s="95">
        <v>1015980</v>
      </c>
      <c r="K43" s="95">
        <v>1729809</v>
      </c>
    </row>
    <row r="44" spans="1:11" ht="12.9" customHeight="1" x14ac:dyDescent="0.2">
      <c r="A44" s="400" t="s">
        <v>584</v>
      </c>
      <c r="B44" s="95"/>
      <c r="C44" s="95"/>
      <c r="D44" s="95">
        <v>187445</v>
      </c>
      <c r="E44" s="95">
        <v>185158</v>
      </c>
      <c r="F44" s="95">
        <v>372603</v>
      </c>
      <c r="G44" s="95">
        <v>65626</v>
      </c>
      <c r="H44" s="95">
        <v>426905</v>
      </c>
      <c r="I44" s="95">
        <v>178577</v>
      </c>
      <c r="J44" s="95">
        <v>1007667</v>
      </c>
      <c r="K44" s="95">
        <v>1678775</v>
      </c>
    </row>
    <row r="45" spans="1:11" ht="12.9" customHeight="1" x14ac:dyDescent="0.2">
      <c r="A45" s="400" t="s">
        <v>585</v>
      </c>
      <c r="B45" s="95"/>
      <c r="C45" s="95"/>
      <c r="D45" s="95">
        <v>181331</v>
      </c>
      <c r="E45" s="95">
        <v>163964</v>
      </c>
      <c r="F45" s="95">
        <v>345295</v>
      </c>
      <c r="G45" s="95">
        <v>49513</v>
      </c>
      <c r="H45" s="95">
        <v>432626</v>
      </c>
      <c r="I45" s="95">
        <v>204724</v>
      </c>
      <c r="J45" s="95">
        <v>974492</v>
      </c>
      <c r="K45" s="95">
        <v>1661355</v>
      </c>
    </row>
    <row r="46" spans="1:11" ht="12.9" customHeight="1" x14ac:dyDescent="0.2">
      <c r="A46" s="400" t="s">
        <v>586</v>
      </c>
      <c r="B46" s="95"/>
      <c r="C46" s="95"/>
      <c r="D46" s="95">
        <v>178453</v>
      </c>
      <c r="E46" s="95">
        <v>155530</v>
      </c>
      <c r="F46" s="95">
        <v>333983</v>
      </c>
      <c r="G46" s="95">
        <v>67201</v>
      </c>
      <c r="H46" s="95">
        <v>400238</v>
      </c>
      <c r="I46" s="95">
        <v>208628</v>
      </c>
      <c r="J46" s="95">
        <v>1006748</v>
      </c>
      <c r="K46" s="95">
        <v>1682815</v>
      </c>
    </row>
    <row r="47" spans="1:11" ht="12.9" customHeight="1" x14ac:dyDescent="0.2">
      <c r="A47" s="400" t="s">
        <v>587</v>
      </c>
      <c r="B47" s="95"/>
      <c r="C47" s="95"/>
      <c r="D47" s="95">
        <v>182415</v>
      </c>
      <c r="E47" s="95">
        <v>151330</v>
      </c>
      <c r="F47" s="95">
        <v>333745</v>
      </c>
      <c r="G47" s="95">
        <v>76699</v>
      </c>
      <c r="H47" s="95">
        <v>476170</v>
      </c>
      <c r="I47" s="95">
        <v>235038</v>
      </c>
      <c r="J47" s="95">
        <v>1096187</v>
      </c>
      <c r="K47" s="95">
        <v>1884094</v>
      </c>
    </row>
    <row r="48" spans="1:11" ht="12.9" customHeight="1" x14ac:dyDescent="0.2">
      <c r="A48" s="401" t="s">
        <v>588</v>
      </c>
      <c r="B48" s="231"/>
      <c r="C48" s="231"/>
      <c r="D48" s="231">
        <v>210326</v>
      </c>
      <c r="E48" s="231">
        <v>137414</v>
      </c>
      <c r="F48" s="231">
        <v>347740</v>
      </c>
      <c r="G48" s="231">
        <v>85090</v>
      </c>
      <c r="H48" s="231">
        <v>425440</v>
      </c>
      <c r="I48" s="231">
        <v>256879</v>
      </c>
      <c r="J48" s="231">
        <v>1106975</v>
      </c>
      <c r="K48" s="231">
        <v>1874384</v>
      </c>
    </row>
    <row r="49" spans="1:11" ht="12.9" customHeight="1" x14ac:dyDescent="0.2">
      <c r="A49" s="401" t="s">
        <v>589</v>
      </c>
      <c r="B49" s="231">
        <v>3401</v>
      </c>
      <c r="C49" s="231">
        <v>60</v>
      </c>
      <c r="D49" s="231">
        <v>145793</v>
      </c>
      <c r="E49" s="231">
        <v>140216</v>
      </c>
      <c r="F49" s="231">
        <v>289470</v>
      </c>
      <c r="G49" s="231">
        <v>46281</v>
      </c>
      <c r="H49" s="231">
        <v>847643</v>
      </c>
      <c r="I49" s="231">
        <v>198736</v>
      </c>
      <c r="J49" s="231">
        <v>853245</v>
      </c>
      <c r="K49" s="231">
        <v>1945905</v>
      </c>
    </row>
    <row r="50" spans="1:11" ht="12.9" customHeight="1" x14ac:dyDescent="0.2">
      <c r="A50" s="401" t="s">
        <v>590</v>
      </c>
      <c r="B50" s="231">
        <v>0</v>
      </c>
      <c r="C50" s="231">
        <v>501</v>
      </c>
      <c r="D50" s="231">
        <v>135905</v>
      </c>
      <c r="E50" s="231">
        <v>145997</v>
      </c>
      <c r="F50" s="231">
        <v>282403</v>
      </c>
      <c r="G50" s="231">
        <v>133456</v>
      </c>
      <c r="H50" s="231">
        <v>935685</v>
      </c>
      <c r="I50" s="231">
        <v>195540</v>
      </c>
      <c r="J50" s="231">
        <v>940054</v>
      </c>
      <c r="K50" s="231">
        <v>2204735</v>
      </c>
    </row>
    <row r="51" spans="1:11" ht="12.9" customHeight="1" x14ac:dyDescent="0.2">
      <c r="A51" s="401" t="s">
        <v>591</v>
      </c>
      <c r="B51" s="231">
        <v>83618</v>
      </c>
      <c r="C51" s="231"/>
      <c r="D51" s="231">
        <v>147505</v>
      </c>
      <c r="E51" s="231">
        <v>292663</v>
      </c>
      <c r="F51" s="231">
        <v>523786</v>
      </c>
      <c r="G51" s="231">
        <v>10334</v>
      </c>
      <c r="H51" s="231">
        <v>91080</v>
      </c>
      <c r="I51" s="231">
        <v>37047</v>
      </c>
      <c r="J51" s="231">
        <v>465135</v>
      </c>
      <c r="K51" s="231">
        <v>603596</v>
      </c>
    </row>
    <row r="52" spans="1:11" ht="12.9" customHeight="1" x14ac:dyDescent="0.2">
      <c r="A52" s="493" t="s">
        <v>257</v>
      </c>
      <c r="B52" s="493"/>
      <c r="C52" s="493"/>
      <c r="J52" s="494" t="s">
        <v>258</v>
      </c>
      <c r="K52" s="494"/>
    </row>
    <row r="53" spans="1:11" ht="12.9" customHeight="1" x14ac:dyDescent="0.2">
      <c r="A53" s="53"/>
      <c r="B53" s="88" t="s">
        <v>29</v>
      </c>
      <c r="C53" s="170"/>
      <c r="D53" s="88" t="s">
        <v>30</v>
      </c>
      <c r="E53" s="170"/>
      <c r="F53" s="88" t="s">
        <v>32</v>
      </c>
      <c r="G53" s="170"/>
      <c r="H53" s="88" t="s">
        <v>33</v>
      </c>
      <c r="I53" s="170"/>
      <c r="J53" s="88" t="s">
        <v>31</v>
      </c>
      <c r="K53" s="170"/>
    </row>
    <row r="54" spans="1:11" ht="12.9" customHeight="1" x14ac:dyDescent="0.2">
      <c r="A54" s="56"/>
      <c r="B54" s="90"/>
      <c r="C54" s="17" t="s">
        <v>317</v>
      </c>
      <c r="D54" s="90"/>
      <c r="E54" s="17" t="s">
        <v>317</v>
      </c>
      <c r="F54" s="90"/>
      <c r="G54" s="17" t="s">
        <v>317</v>
      </c>
      <c r="H54" s="90"/>
      <c r="I54" s="17" t="s">
        <v>317</v>
      </c>
      <c r="J54" s="90"/>
      <c r="K54" s="17" t="s">
        <v>317</v>
      </c>
    </row>
    <row r="55" spans="1:11" ht="12.9" customHeight="1" x14ac:dyDescent="0.2">
      <c r="A55" s="400" t="s">
        <v>592</v>
      </c>
      <c r="B55" s="93"/>
      <c r="C55" s="95"/>
      <c r="D55" s="93"/>
      <c r="E55" s="95"/>
      <c r="F55" s="93"/>
      <c r="G55" s="95"/>
      <c r="H55" s="93"/>
      <c r="I55" s="95"/>
      <c r="J55" s="93">
        <f>B55+D55+F55+H55</f>
        <v>0</v>
      </c>
      <c r="K55" s="95">
        <f>C55+E55+G55+I55</f>
        <v>0</v>
      </c>
    </row>
    <row r="56" spans="1:11" ht="12.9" customHeight="1" x14ac:dyDescent="0.2">
      <c r="A56" s="400" t="s">
        <v>593</v>
      </c>
      <c r="B56" s="93"/>
      <c r="C56" s="95"/>
      <c r="D56" s="93"/>
      <c r="E56" s="95"/>
      <c r="F56" s="93"/>
      <c r="G56" s="95"/>
      <c r="H56" s="93"/>
      <c r="I56" s="95"/>
      <c r="J56" s="93">
        <f t="shared" ref="J56:K61" si="0">B56+D56+F56+H56</f>
        <v>0</v>
      </c>
      <c r="K56" s="95">
        <f t="shared" si="0"/>
        <v>0</v>
      </c>
    </row>
    <row r="57" spans="1:11" ht="12.9" customHeight="1" x14ac:dyDescent="0.2">
      <c r="A57" s="400" t="s">
        <v>594</v>
      </c>
      <c r="B57" s="93"/>
      <c r="C57" s="95"/>
      <c r="D57" s="93"/>
      <c r="E57" s="95"/>
      <c r="F57" s="93"/>
      <c r="G57" s="95"/>
      <c r="H57" s="93"/>
      <c r="I57" s="95"/>
      <c r="J57" s="93">
        <f t="shared" si="0"/>
        <v>0</v>
      </c>
      <c r="K57" s="95">
        <f t="shared" si="0"/>
        <v>0</v>
      </c>
    </row>
    <row r="58" spans="1:11" ht="12.9" customHeight="1" x14ac:dyDescent="0.2">
      <c r="A58" s="400" t="s">
        <v>595</v>
      </c>
      <c r="B58" s="93"/>
      <c r="C58" s="95"/>
      <c r="D58" s="93"/>
      <c r="E58" s="95"/>
      <c r="F58" s="93"/>
      <c r="G58" s="95"/>
      <c r="H58" s="93"/>
      <c r="I58" s="95"/>
      <c r="J58" s="93">
        <f t="shared" si="0"/>
        <v>0</v>
      </c>
      <c r="K58" s="95">
        <f t="shared" si="0"/>
        <v>0</v>
      </c>
    </row>
    <row r="59" spans="1:11" ht="12.9" customHeight="1" x14ac:dyDescent="0.2">
      <c r="A59" s="400" t="s">
        <v>596</v>
      </c>
      <c r="B59" s="93"/>
      <c r="C59" s="95"/>
      <c r="D59" s="93"/>
      <c r="E59" s="95"/>
      <c r="F59" s="93">
        <v>208</v>
      </c>
      <c r="G59" s="95">
        <v>178</v>
      </c>
      <c r="H59" s="93">
        <v>148</v>
      </c>
      <c r="I59" s="95">
        <v>0</v>
      </c>
      <c r="J59" s="93">
        <v>356</v>
      </c>
      <c r="K59" s="95">
        <v>178</v>
      </c>
    </row>
    <row r="60" spans="1:11" ht="12.9" customHeight="1" x14ac:dyDescent="0.2">
      <c r="A60" s="400" t="s">
        <v>597</v>
      </c>
      <c r="B60" s="93"/>
      <c r="C60" s="95"/>
      <c r="D60" s="93"/>
      <c r="E60" s="95"/>
      <c r="F60" s="93">
        <v>118</v>
      </c>
      <c r="G60" s="95">
        <v>118</v>
      </c>
      <c r="H60" s="93">
        <v>118</v>
      </c>
      <c r="I60" s="95">
        <v>0</v>
      </c>
      <c r="J60" s="93">
        <v>236</v>
      </c>
      <c r="K60" s="95">
        <v>118</v>
      </c>
    </row>
    <row r="61" spans="1:11" ht="12.9" customHeight="1" x14ac:dyDescent="0.2">
      <c r="A61" s="400" t="s">
        <v>598</v>
      </c>
      <c r="B61" s="93"/>
      <c r="C61" s="95"/>
      <c r="D61" s="93"/>
      <c r="E61" s="95"/>
      <c r="F61" s="93">
        <v>6</v>
      </c>
      <c r="G61" s="95">
        <v>6</v>
      </c>
      <c r="H61" s="93">
        <v>6</v>
      </c>
      <c r="I61" s="95">
        <v>0</v>
      </c>
      <c r="J61" s="93">
        <v>12</v>
      </c>
      <c r="K61" s="95">
        <v>6</v>
      </c>
    </row>
    <row r="62" spans="1:11" ht="12.9" customHeight="1" x14ac:dyDescent="0.2">
      <c r="A62" s="400" t="s">
        <v>599</v>
      </c>
      <c r="B62" s="93"/>
      <c r="C62" s="95"/>
      <c r="D62" s="93"/>
      <c r="E62" s="95"/>
      <c r="F62" s="93">
        <v>20</v>
      </c>
      <c r="G62" s="95">
        <v>20</v>
      </c>
      <c r="H62" s="93">
        <v>70</v>
      </c>
      <c r="I62" s="95">
        <v>0</v>
      </c>
      <c r="J62" s="93">
        <v>90</v>
      </c>
      <c r="K62" s="95">
        <v>20</v>
      </c>
    </row>
    <row r="63" spans="1:11" ht="12.9" customHeight="1" x14ac:dyDescent="0.2">
      <c r="A63" s="401" t="s">
        <v>600</v>
      </c>
      <c r="B63" s="231"/>
      <c r="C63" s="231"/>
      <c r="D63" s="231"/>
      <c r="E63" s="231"/>
      <c r="F63" s="231">
        <v>24</v>
      </c>
      <c r="G63" s="231">
        <v>24</v>
      </c>
      <c r="H63" s="231">
        <v>10</v>
      </c>
      <c r="I63" s="231"/>
      <c r="J63" s="231">
        <v>34</v>
      </c>
      <c r="K63" s="231">
        <v>24</v>
      </c>
    </row>
    <row r="64" spans="1:11" ht="12.9" customHeight="1" x14ac:dyDescent="0.2">
      <c r="A64" s="401" t="s">
        <v>601</v>
      </c>
      <c r="B64" s="95"/>
      <c r="C64" s="95"/>
      <c r="D64" s="95"/>
      <c r="E64" s="95"/>
      <c r="F64" s="95">
        <v>36</v>
      </c>
      <c r="G64" s="95">
        <v>36</v>
      </c>
      <c r="H64" s="95">
        <v>48</v>
      </c>
      <c r="I64" s="95"/>
      <c r="J64" s="95">
        <v>84</v>
      </c>
      <c r="K64" s="95">
        <v>36</v>
      </c>
    </row>
    <row r="65" spans="1:11" ht="12.9" customHeight="1" x14ac:dyDescent="0.2">
      <c r="A65" s="401" t="s">
        <v>602</v>
      </c>
      <c r="B65" s="95"/>
      <c r="C65" s="95"/>
      <c r="D65" s="95"/>
      <c r="E65" s="95"/>
      <c r="F65" s="95">
        <v>57</v>
      </c>
      <c r="G65" s="95">
        <v>57</v>
      </c>
      <c r="H65" s="95">
        <v>62</v>
      </c>
      <c r="I65" s="95"/>
      <c r="J65" s="95">
        <v>119</v>
      </c>
      <c r="K65" s="95">
        <v>57</v>
      </c>
    </row>
    <row r="66" spans="1:11" ht="12.9" customHeight="1" x14ac:dyDescent="0.2">
      <c r="A66" s="401" t="s">
        <v>603</v>
      </c>
      <c r="B66" s="95"/>
      <c r="C66" s="95"/>
      <c r="D66" s="95"/>
      <c r="E66" s="95"/>
      <c r="F66" s="95">
        <v>126</v>
      </c>
      <c r="G66" s="95">
        <v>126</v>
      </c>
      <c r="H66" s="95">
        <v>112</v>
      </c>
      <c r="I66" s="95"/>
      <c r="J66" s="95">
        <v>238</v>
      </c>
      <c r="K66" s="95">
        <v>126</v>
      </c>
    </row>
    <row r="67" spans="1:11" ht="12.9" customHeight="1" x14ac:dyDescent="0.2"/>
    <row r="68" spans="1:11" ht="12.9" customHeight="1" x14ac:dyDescent="0.2"/>
    <row r="69" spans="1:11" ht="12.9" customHeight="1" x14ac:dyDescent="0.2"/>
    <row r="70" spans="1:11" ht="12.9" customHeight="1" x14ac:dyDescent="0.2"/>
    <row r="71" spans="1:11" ht="12.9" customHeight="1" x14ac:dyDescent="0.2"/>
    <row r="72" spans="1:11" ht="12.9" customHeight="1" x14ac:dyDescent="0.2"/>
    <row r="73" spans="1:11" ht="12.9" customHeight="1" x14ac:dyDescent="0.2"/>
    <row r="74" spans="1:11" ht="12.9" customHeight="1" x14ac:dyDescent="0.2"/>
    <row r="75" spans="1:11" ht="12.9" customHeight="1" x14ac:dyDescent="0.2"/>
    <row r="76" spans="1:11" ht="12.9" customHeight="1" x14ac:dyDescent="0.2"/>
    <row r="77" spans="1:11" ht="12.9" customHeight="1" x14ac:dyDescent="0.2"/>
    <row r="78" spans="1:11" ht="12.9" customHeight="1" x14ac:dyDescent="0.2"/>
    <row r="79" spans="1:11" ht="12.9" customHeight="1" x14ac:dyDescent="0.2"/>
    <row r="80" spans="1:11" ht="12.9" customHeight="1" x14ac:dyDescent="0.2"/>
    <row r="81" ht="12.9" customHeight="1" x14ac:dyDescent="0.2"/>
    <row r="82" ht="12.9" customHeight="1" x14ac:dyDescent="0.2"/>
    <row r="83" ht="12.9" customHeight="1" x14ac:dyDescent="0.2"/>
    <row r="84" ht="12.9" customHeight="1" x14ac:dyDescent="0.2"/>
    <row r="85" ht="12.9" customHeight="1" x14ac:dyDescent="0.2"/>
    <row r="86" ht="12.9" customHeight="1" x14ac:dyDescent="0.2"/>
    <row r="87" ht="12.9" customHeight="1" x14ac:dyDescent="0.2"/>
    <row r="88" ht="12.9" customHeight="1" x14ac:dyDescent="0.2"/>
    <row r="89" ht="12.9" customHeight="1" x14ac:dyDescent="0.2"/>
    <row r="90" ht="12.9" customHeight="1" x14ac:dyDescent="0.2"/>
    <row r="91" ht="12.9" customHeight="1" x14ac:dyDescent="0.2"/>
    <row r="92" ht="12.9" customHeight="1" x14ac:dyDescent="0.2"/>
    <row r="93" ht="12.9" customHeight="1" x14ac:dyDescent="0.2"/>
    <row r="94" ht="12.9" customHeight="1" x14ac:dyDescent="0.2"/>
    <row r="95" ht="12.9" customHeight="1" x14ac:dyDescent="0.2"/>
    <row r="96" ht="12.9" customHeight="1" x14ac:dyDescent="0.2"/>
    <row r="97" ht="12.9" customHeight="1" x14ac:dyDescent="0.2"/>
    <row r="98" ht="12.9" customHeight="1" x14ac:dyDescent="0.2"/>
    <row r="99" ht="12.9" customHeight="1" x14ac:dyDescent="0.2"/>
    <row r="100" ht="12.9" customHeight="1" x14ac:dyDescent="0.2"/>
    <row r="101" ht="12.9" customHeight="1" x14ac:dyDescent="0.2"/>
    <row r="102" ht="12.9" customHeight="1" x14ac:dyDescent="0.2"/>
    <row r="103" ht="12.9" customHeight="1" x14ac:dyDescent="0.2"/>
    <row r="104" ht="12.9" customHeight="1" x14ac:dyDescent="0.2"/>
    <row r="105" ht="12.9" customHeight="1" x14ac:dyDescent="0.2"/>
    <row r="106" ht="12.9" customHeight="1" x14ac:dyDescent="0.2"/>
    <row r="107" ht="12.9" customHeight="1" x14ac:dyDescent="0.2"/>
    <row r="108" ht="12.9" customHeight="1" x14ac:dyDescent="0.2"/>
    <row r="109" ht="12.9" customHeight="1" x14ac:dyDescent="0.2"/>
    <row r="110" ht="12.9" customHeight="1" x14ac:dyDescent="0.2"/>
    <row r="111" ht="12.9" customHeight="1" x14ac:dyDescent="0.2"/>
    <row r="112" ht="12.9" customHeight="1" x14ac:dyDescent="0.2"/>
    <row r="113" ht="12.9" customHeight="1" x14ac:dyDescent="0.2"/>
    <row r="114" ht="12.9" customHeight="1" x14ac:dyDescent="0.2"/>
    <row r="115" ht="12.9" customHeight="1" x14ac:dyDescent="0.2"/>
    <row r="116" ht="12.9" customHeight="1" x14ac:dyDescent="0.2"/>
    <row r="117" ht="12.9" customHeight="1" x14ac:dyDescent="0.2"/>
    <row r="118" ht="12.9" customHeight="1" x14ac:dyDescent="0.2"/>
    <row r="119" ht="12.9" customHeight="1" x14ac:dyDescent="0.2"/>
    <row r="120" ht="12.9" customHeight="1" x14ac:dyDescent="0.2"/>
    <row r="121" ht="12.9" customHeight="1" x14ac:dyDescent="0.2"/>
    <row r="122" ht="12.9" customHeight="1" x14ac:dyDescent="0.2"/>
    <row r="123" ht="12.9" customHeight="1" x14ac:dyDescent="0.2"/>
    <row r="124" ht="12.9" customHeight="1" x14ac:dyDescent="0.2"/>
    <row r="125" ht="12.9" customHeight="1" x14ac:dyDescent="0.2"/>
    <row r="126" ht="12.9" customHeight="1" x14ac:dyDescent="0.2"/>
    <row r="127" ht="12.9" customHeight="1" x14ac:dyDescent="0.2"/>
    <row r="128" ht="12.9" customHeight="1" x14ac:dyDescent="0.2"/>
    <row r="129" ht="12.9" customHeight="1" x14ac:dyDescent="0.2"/>
    <row r="130" ht="12.9" customHeight="1" x14ac:dyDescent="0.2"/>
    <row r="131" ht="12.9" customHeight="1" x14ac:dyDescent="0.2"/>
    <row r="132" ht="12.9" customHeight="1" x14ac:dyDescent="0.2"/>
    <row r="133" ht="12.9" customHeight="1" x14ac:dyDescent="0.2"/>
    <row r="134" ht="12.9" customHeight="1" x14ac:dyDescent="0.2"/>
    <row r="135" ht="12.9" customHeight="1" x14ac:dyDescent="0.2"/>
    <row r="136" ht="12.9" customHeight="1" x14ac:dyDescent="0.2"/>
    <row r="137" ht="12.9" customHeight="1" x14ac:dyDescent="0.2"/>
    <row r="138" ht="12.9" customHeight="1" x14ac:dyDescent="0.2"/>
    <row r="139" ht="12.9" customHeight="1" x14ac:dyDescent="0.2"/>
    <row r="140" ht="12.9" customHeight="1" x14ac:dyDescent="0.2"/>
    <row r="141" ht="12.9" customHeight="1" x14ac:dyDescent="0.2"/>
    <row r="142" ht="12.9" customHeight="1" x14ac:dyDescent="0.2"/>
    <row r="143" ht="12.9" customHeight="1" x14ac:dyDescent="0.2"/>
    <row r="144" ht="12.9" customHeight="1" x14ac:dyDescent="0.2"/>
    <row r="145" ht="12.9" customHeight="1" x14ac:dyDescent="0.2"/>
    <row r="146" ht="12.9" customHeight="1" x14ac:dyDescent="0.2"/>
    <row r="147" ht="12.9" customHeight="1" x14ac:dyDescent="0.2"/>
    <row r="148" ht="12.9" customHeight="1" x14ac:dyDescent="0.2"/>
    <row r="149" ht="12.9" customHeight="1" x14ac:dyDescent="0.2"/>
    <row r="150" ht="12.9" customHeight="1" x14ac:dyDescent="0.2"/>
    <row r="151" ht="12.9" customHeight="1" x14ac:dyDescent="0.2"/>
    <row r="152" ht="12.9" customHeight="1" x14ac:dyDescent="0.2"/>
    <row r="153" ht="12.9" customHeight="1" x14ac:dyDescent="0.2"/>
    <row r="154" ht="12.9" customHeight="1" x14ac:dyDescent="0.2"/>
    <row r="155" ht="12.9" customHeight="1" x14ac:dyDescent="0.2"/>
    <row r="156" ht="12.9" customHeight="1" x14ac:dyDescent="0.2"/>
    <row r="157" ht="12.9" customHeight="1" x14ac:dyDescent="0.2"/>
    <row r="158" ht="12.9" customHeight="1" x14ac:dyDescent="0.2"/>
    <row r="159" ht="12.9" customHeight="1" x14ac:dyDescent="0.2"/>
    <row r="160" ht="12.9" customHeight="1" x14ac:dyDescent="0.2"/>
    <row r="161" ht="12.9" customHeight="1" x14ac:dyDescent="0.2"/>
    <row r="162" ht="12.9" customHeight="1" x14ac:dyDescent="0.2"/>
    <row r="163" ht="12.9" customHeight="1" x14ac:dyDescent="0.2"/>
    <row r="164" ht="12.9" customHeight="1" x14ac:dyDescent="0.2"/>
    <row r="165" ht="12.9" customHeight="1" x14ac:dyDescent="0.2"/>
    <row r="166" ht="12.9" customHeight="1" x14ac:dyDescent="0.2"/>
    <row r="167" ht="12.9" customHeight="1" x14ac:dyDescent="0.2"/>
    <row r="168" ht="12.9" customHeight="1" x14ac:dyDescent="0.2"/>
    <row r="169" ht="12.9" customHeight="1" x14ac:dyDescent="0.2"/>
    <row r="170" ht="12.9" customHeight="1" x14ac:dyDescent="0.2"/>
    <row r="171" ht="12.9" customHeight="1" x14ac:dyDescent="0.2"/>
    <row r="172" ht="12.9" customHeight="1" x14ac:dyDescent="0.2"/>
    <row r="173" ht="12.9" customHeight="1" x14ac:dyDescent="0.2"/>
    <row r="174" ht="12.9" customHeight="1" x14ac:dyDescent="0.2"/>
    <row r="175" ht="12.9" customHeight="1" x14ac:dyDescent="0.2"/>
    <row r="176" ht="12.9" customHeight="1" x14ac:dyDescent="0.2"/>
    <row r="177" ht="12.9" customHeight="1" x14ac:dyDescent="0.2"/>
    <row r="178" ht="12.9" customHeight="1" x14ac:dyDescent="0.2"/>
    <row r="179" ht="12.9" customHeight="1" x14ac:dyDescent="0.2"/>
    <row r="180" ht="12.9" customHeight="1" x14ac:dyDescent="0.2"/>
    <row r="181" ht="12.9" customHeight="1" x14ac:dyDescent="0.2"/>
    <row r="182" ht="12.9" customHeight="1" x14ac:dyDescent="0.2"/>
    <row r="183" ht="12.9" customHeight="1" x14ac:dyDescent="0.2"/>
    <row r="184" ht="12.9" customHeight="1" x14ac:dyDescent="0.2"/>
    <row r="185" ht="12.9" customHeight="1" x14ac:dyDescent="0.2"/>
    <row r="186" ht="12.9" customHeight="1" x14ac:dyDescent="0.2"/>
    <row r="187" ht="12.9" customHeight="1" x14ac:dyDescent="0.2"/>
    <row r="188" ht="12.9" customHeight="1" x14ac:dyDescent="0.2"/>
    <row r="189" ht="12.9" customHeight="1" x14ac:dyDescent="0.2"/>
    <row r="190" ht="12.9" customHeight="1" x14ac:dyDescent="0.2"/>
    <row r="191" ht="12.9" customHeight="1" x14ac:dyDescent="0.2"/>
    <row r="192" ht="12.9" customHeight="1" x14ac:dyDescent="0.2"/>
    <row r="193" ht="12.9" customHeight="1" x14ac:dyDescent="0.2"/>
    <row r="194" ht="12.9" customHeight="1" x14ac:dyDescent="0.2"/>
    <row r="195" ht="12.9" customHeight="1" x14ac:dyDescent="0.2"/>
    <row r="196" ht="12.9" customHeight="1" x14ac:dyDescent="0.2"/>
    <row r="197" ht="12.9" customHeight="1" x14ac:dyDescent="0.2"/>
    <row r="198" ht="12.9" customHeight="1" x14ac:dyDescent="0.2"/>
    <row r="199" ht="12.9" customHeight="1" x14ac:dyDescent="0.2"/>
    <row r="200" ht="12.9" customHeight="1" x14ac:dyDescent="0.2"/>
    <row r="201" ht="12.9" customHeight="1" x14ac:dyDescent="0.2"/>
    <row r="202" ht="12.9" customHeight="1" x14ac:dyDescent="0.2"/>
    <row r="203" ht="12.9" customHeight="1" x14ac:dyDescent="0.2"/>
    <row r="204" ht="12.9" customHeight="1" x14ac:dyDescent="0.2"/>
    <row r="205" ht="12.9" customHeight="1" x14ac:dyDescent="0.2"/>
    <row r="206" ht="12.9" customHeight="1" x14ac:dyDescent="0.2"/>
    <row r="207" ht="12.9" customHeight="1" x14ac:dyDescent="0.2"/>
    <row r="208" ht="12.9" customHeight="1" x14ac:dyDescent="0.2"/>
    <row r="209" ht="12.9" customHeight="1" x14ac:dyDescent="0.2"/>
    <row r="210" ht="12.9" customHeight="1" x14ac:dyDescent="0.2"/>
    <row r="211" ht="12.9" customHeight="1" x14ac:dyDescent="0.2"/>
    <row r="212" ht="12.9" customHeight="1" x14ac:dyDescent="0.2"/>
    <row r="213" ht="12.9" customHeight="1" x14ac:dyDescent="0.2"/>
    <row r="214" ht="12.9" customHeight="1" x14ac:dyDescent="0.2"/>
    <row r="215" ht="12.9" customHeight="1" x14ac:dyDescent="0.2"/>
    <row r="216" ht="12.9" customHeight="1" x14ac:dyDescent="0.2"/>
    <row r="217" ht="12.9" customHeight="1" x14ac:dyDescent="0.2"/>
    <row r="218" ht="12.9" customHeight="1" x14ac:dyDescent="0.2"/>
    <row r="219" ht="12.9" customHeight="1" x14ac:dyDescent="0.2"/>
    <row r="220" ht="12.9" customHeight="1" x14ac:dyDescent="0.2"/>
    <row r="221" ht="12.9" customHeight="1" x14ac:dyDescent="0.2"/>
    <row r="222" ht="12.9" customHeight="1" x14ac:dyDescent="0.2"/>
    <row r="223" ht="12.9" customHeight="1" x14ac:dyDescent="0.2"/>
    <row r="224" ht="12.9" customHeight="1" x14ac:dyDescent="0.2"/>
    <row r="225" ht="12.9" customHeight="1" x14ac:dyDescent="0.2"/>
    <row r="226" ht="12.9" customHeight="1" x14ac:dyDescent="0.2"/>
    <row r="227" ht="12.9" customHeight="1" x14ac:dyDescent="0.2"/>
    <row r="228" ht="12.9" customHeight="1" x14ac:dyDescent="0.2"/>
    <row r="229" ht="12.9" customHeight="1" x14ac:dyDescent="0.2"/>
    <row r="230" ht="12.9" customHeight="1" x14ac:dyDescent="0.2"/>
    <row r="231" ht="12.9" customHeight="1" x14ac:dyDescent="0.2"/>
    <row r="232" ht="12.9" customHeight="1" x14ac:dyDescent="0.2"/>
    <row r="233" ht="12.9" customHeight="1" x14ac:dyDescent="0.2"/>
    <row r="234" ht="12.9" customHeight="1" x14ac:dyDescent="0.2"/>
    <row r="235" ht="12.9" customHeight="1" x14ac:dyDescent="0.2"/>
    <row r="236" ht="12.9" customHeight="1" x14ac:dyDescent="0.2"/>
    <row r="237" ht="12.9" customHeight="1" x14ac:dyDescent="0.2"/>
    <row r="238" ht="12.9" customHeight="1" x14ac:dyDescent="0.2"/>
    <row r="239" ht="12.9" customHeight="1" x14ac:dyDescent="0.2"/>
    <row r="240" ht="12.9" customHeight="1" x14ac:dyDescent="0.2"/>
    <row r="241" ht="12.9" customHeight="1" x14ac:dyDescent="0.2"/>
    <row r="242" ht="12.9" customHeight="1" x14ac:dyDescent="0.2"/>
    <row r="243" ht="12.9" customHeight="1" x14ac:dyDescent="0.2"/>
    <row r="244" ht="12.9" customHeight="1" x14ac:dyDescent="0.2"/>
    <row r="245" ht="12.9" customHeight="1" x14ac:dyDescent="0.2"/>
    <row r="246" ht="12.9" customHeight="1" x14ac:dyDescent="0.2"/>
    <row r="247" ht="12.9" customHeight="1" x14ac:dyDescent="0.2"/>
    <row r="248" ht="12.9" customHeight="1" x14ac:dyDescent="0.2"/>
    <row r="249" ht="12.9" customHeight="1" x14ac:dyDescent="0.2"/>
    <row r="250" ht="12.9" customHeight="1" x14ac:dyDescent="0.2"/>
    <row r="251" ht="12.9" customHeight="1" x14ac:dyDescent="0.2"/>
    <row r="252" ht="12.9" customHeight="1" x14ac:dyDescent="0.2"/>
    <row r="253" ht="12.9" customHeight="1" x14ac:dyDescent="0.2"/>
    <row r="254" ht="12.9" customHeight="1" x14ac:dyDescent="0.2"/>
    <row r="255" ht="12.9" customHeight="1" x14ac:dyDescent="0.2"/>
    <row r="256" ht="12.9" customHeight="1" x14ac:dyDescent="0.2"/>
    <row r="257" ht="12.9" customHeight="1" x14ac:dyDescent="0.2"/>
    <row r="258" ht="12.9" customHeight="1" x14ac:dyDescent="0.2"/>
    <row r="259" ht="12.9" customHeight="1" x14ac:dyDescent="0.2"/>
    <row r="260" ht="12.9" customHeight="1" x14ac:dyDescent="0.2"/>
    <row r="261" ht="12.9" customHeight="1" x14ac:dyDescent="0.2"/>
    <row r="262" ht="12.9" customHeight="1" x14ac:dyDescent="0.2"/>
    <row r="263" ht="12.9" customHeight="1" x14ac:dyDescent="0.2"/>
    <row r="264" ht="12.9" customHeight="1" x14ac:dyDescent="0.2"/>
    <row r="265" ht="12.9" customHeight="1" x14ac:dyDescent="0.2"/>
    <row r="266" ht="12.9" customHeight="1" x14ac:dyDescent="0.2"/>
    <row r="267" ht="12.9" customHeight="1" x14ac:dyDescent="0.2"/>
    <row r="268" ht="12.9" customHeight="1" x14ac:dyDescent="0.2"/>
    <row r="269" ht="12.9" customHeight="1" x14ac:dyDescent="0.2"/>
    <row r="270" ht="12.9" customHeight="1" x14ac:dyDescent="0.2"/>
    <row r="271" ht="12.9" customHeight="1" x14ac:dyDescent="0.2"/>
    <row r="272" ht="12.9" customHeight="1" x14ac:dyDescent="0.2"/>
    <row r="273" ht="12.9" customHeight="1" x14ac:dyDescent="0.2"/>
    <row r="274" ht="12.9" customHeight="1" x14ac:dyDescent="0.2"/>
    <row r="275" ht="12.9" customHeight="1" x14ac:dyDescent="0.2"/>
    <row r="276" ht="12.9" customHeight="1" x14ac:dyDescent="0.2"/>
    <row r="277" ht="12.9" customHeight="1" x14ac:dyDescent="0.2"/>
    <row r="278" ht="12.9" customHeight="1" x14ac:dyDescent="0.2"/>
    <row r="279" ht="12.9" customHeight="1" x14ac:dyDescent="0.2"/>
    <row r="280" ht="12.9" customHeight="1" x14ac:dyDescent="0.2"/>
    <row r="281" ht="12.9" customHeight="1" x14ac:dyDescent="0.2"/>
    <row r="282" ht="12.9" customHeight="1" x14ac:dyDescent="0.2"/>
    <row r="283" ht="12.9" customHeight="1" x14ac:dyDescent="0.2"/>
    <row r="284" ht="12.9" customHeight="1" x14ac:dyDescent="0.2"/>
    <row r="285" ht="12.9" customHeight="1" x14ac:dyDescent="0.2"/>
    <row r="286" ht="12.9" customHeight="1" x14ac:dyDescent="0.2"/>
    <row r="287" ht="12.9" customHeight="1" x14ac:dyDescent="0.2"/>
    <row r="288" ht="12.9" customHeight="1" x14ac:dyDescent="0.2"/>
    <row r="289" ht="12.9" customHeight="1" x14ac:dyDescent="0.2"/>
    <row r="290" ht="12.9" customHeight="1" x14ac:dyDescent="0.2"/>
    <row r="291" ht="12.9" customHeight="1" x14ac:dyDescent="0.2"/>
    <row r="292" ht="12.9" customHeight="1" x14ac:dyDescent="0.2"/>
    <row r="293" ht="12.9" customHeight="1" x14ac:dyDescent="0.2"/>
    <row r="294" ht="12.9" customHeight="1" x14ac:dyDescent="0.2"/>
    <row r="295" ht="12.9" customHeight="1" x14ac:dyDescent="0.2"/>
    <row r="296" ht="12.9" customHeight="1" x14ac:dyDescent="0.2"/>
    <row r="297" ht="12.9" customHeight="1" x14ac:dyDescent="0.2"/>
    <row r="298" ht="12.9" customHeight="1" x14ac:dyDescent="0.2"/>
    <row r="299" ht="12.9" customHeight="1" x14ac:dyDescent="0.2"/>
    <row r="300" ht="12.9" customHeight="1" x14ac:dyDescent="0.2"/>
    <row r="301" ht="12.9" customHeight="1" x14ac:dyDescent="0.2"/>
    <row r="302" ht="12.9" customHeight="1" x14ac:dyDescent="0.2"/>
    <row r="303" ht="12.9" customHeight="1" x14ac:dyDescent="0.2"/>
    <row r="304" ht="12.9" customHeight="1" x14ac:dyDescent="0.2"/>
    <row r="305" ht="12.9" customHeight="1" x14ac:dyDescent="0.2"/>
    <row r="306" ht="12.9" customHeight="1" x14ac:dyDescent="0.2"/>
    <row r="307" ht="12.9" customHeight="1" x14ac:dyDescent="0.2"/>
    <row r="308" ht="12.9" customHeight="1" x14ac:dyDescent="0.2"/>
    <row r="309" ht="12.9" customHeight="1" x14ac:dyDescent="0.2"/>
    <row r="310" ht="12.9" customHeight="1" x14ac:dyDescent="0.2"/>
    <row r="311" ht="12.9" customHeight="1" x14ac:dyDescent="0.2"/>
    <row r="312" ht="12.9" customHeight="1" x14ac:dyDescent="0.2"/>
    <row r="313" ht="12.9" customHeight="1" x14ac:dyDescent="0.2"/>
    <row r="314" ht="12.9" customHeight="1" x14ac:dyDescent="0.2"/>
    <row r="315" ht="12.9" customHeight="1" x14ac:dyDescent="0.2"/>
    <row r="316" ht="12.9" customHeight="1" x14ac:dyDescent="0.2"/>
    <row r="317" ht="12.9" customHeight="1" x14ac:dyDescent="0.2"/>
    <row r="318" ht="12.9" customHeight="1" x14ac:dyDescent="0.2"/>
    <row r="319" ht="12.9" customHeight="1" x14ac:dyDescent="0.2"/>
    <row r="320" ht="12.9" customHeight="1" x14ac:dyDescent="0.2"/>
    <row r="321" ht="12.9" customHeight="1" x14ac:dyDescent="0.2"/>
    <row r="322" ht="12.9" customHeight="1" x14ac:dyDescent="0.2"/>
    <row r="323" ht="12.9" customHeight="1" x14ac:dyDescent="0.2"/>
    <row r="324" ht="12.9" customHeight="1" x14ac:dyDescent="0.2"/>
    <row r="325" ht="12.9" customHeight="1" x14ac:dyDescent="0.2"/>
    <row r="326" ht="12.9" customHeight="1" x14ac:dyDescent="0.2"/>
    <row r="327" ht="12.9" customHeight="1" x14ac:dyDescent="0.2"/>
    <row r="328" ht="12.9" customHeight="1" x14ac:dyDescent="0.2"/>
    <row r="329" ht="12.9" customHeight="1" x14ac:dyDescent="0.2"/>
    <row r="330" ht="12.9" customHeight="1" x14ac:dyDescent="0.2"/>
    <row r="331" ht="12.9" customHeight="1" x14ac:dyDescent="0.2"/>
    <row r="332" ht="12.9" customHeight="1" x14ac:dyDescent="0.2"/>
    <row r="333" ht="12.9" customHeight="1" x14ac:dyDescent="0.2"/>
    <row r="334" ht="12.9" customHeight="1" x14ac:dyDescent="0.2"/>
    <row r="335" ht="12.9" customHeight="1" x14ac:dyDescent="0.2"/>
    <row r="336" ht="12.9" customHeight="1" x14ac:dyDescent="0.2"/>
    <row r="337" ht="12.9" customHeight="1" x14ac:dyDescent="0.2"/>
    <row r="338" ht="12.9" customHeight="1" x14ac:dyDescent="0.2"/>
    <row r="339" ht="12.9" customHeight="1" x14ac:dyDescent="0.2"/>
    <row r="340" ht="12.9" customHeight="1" x14ac:dyDescent="0.2"/>
    <row r="341" ht="12.9" customHeight="1" x14ac:dyDescent="0.2"/>
    <row r="342" ht="12.9" customHeight="1" x14ac:dyDescent="0.2"/>
    <row r="343" ht="12.9" customHeight="1" x14ac:dyDescent="0.2"/>
    <row r="344" ht="12.9" customHeight="1" x14ac:dyDescent="0.2"/>
    <row r="345" ht="12.9" customHeight="1" x14ac:dyDescent="0.2"/>
    <row r="346" ht="12.9" customHeight="1" x14ac:dyDescent="0.2"/>
    <row r="347" ht="12.9" customHeight="1" x14ac:dyDescent="0.2"/>
    <row r="348" ht="12.9" customHeight="1" x14ac:dyDescent="0.2"/>
    <row r="349" ht="12.9" customHeight="1" x14ac:dyDescent="0.2"/>
    <row r="350" ht="12.9" customHeight="1" x14ac:dyDescent="0.2"/>
    <row r="351" ht="12.9" customHeight="1" x14ac:dyDescent="0.2"/>
    <row r="352" ht="12.9" customHeight="1" x14ac:dyDescent="0.2"/>
    <row r="353" ht="12.9" customHeight="1" x14ac:dyDescent="0.2"/>
    <row r="354" ht="12.9" customHeight="1" x14ac:dyDescent="0.2"/>
    <row r="355" ht="12.9" customHeight="1" x14ac:dyDescent="0.2"/>
    <row r="356" ht="12.9" customHeight="1" x14ac:dyDescent="0.2"/>
    <row r="357" ht="12.9" customHeight="1" x14ac:dyDescent="0.2"/>
    <row r="358" ht="12.9" customHeight="1" x14ac:dyDescent="0.2"/>
    <row r="359" ht="12.9" customHeight="1" x14ac:dyDescent="0.2"/>
    <row r="360" ht="12.9" customHeight="1" x14ac:dyDescent="0.2"/>
    <row r="361" ht="12.9" customHeight="1" x14ac:dyDescent="0.2"/>
    <row r="362" ht="12.9" customHeight="1" x14ac:dyDescent="0.2"/>
    <row r="363" ht="12.9" customHeight="1" x14ac:dyDescent="0.2"/>
    <row r="364" ht="12.9" customHeight="1" x14ac:dyDescent="0.2"/>
    <row r="365" ht="12.9" customHeight="1" x14ac:dyDescent="0.2"/>
    <row r="366" ht="12.9" customHeight="1" x14ac:dyDescent="0.2"/>
    <row r="367" ht="12.9" customHeight="1" x14ac:dyDescent="0.2"/>
    <row r="368" ht="12.9" customHeight="1" x14ac:dyDescent="0.2"/>
    <row r="369" ht="12.9" customHeight="1" x14ac:dyDescent="0.2"/>
    <row r="370" ht="12.9" customHeight="1" x14ac:dyDescent="0.2"/>
    <row r="371" ht="12.9" customHeight="1" x14ac:dyDescent="0.2"/>
    <row r="372" ht="12.9" customHeight="1" x14ac:dyDescent="0.2"/>
    <row r="373" ht="12.9" customHeight="1" x14ac:dyDescent="0.2"/>
    <row r="374" ht="12.9" customHeight="1" x14ac:dyDescent="0.2"/>
    <row r="375" ht="12.9" customHeight="1" x14ac:dyDescent="0.2"/>
    <row r="376" ht="12.9" customHeight="1" x14ac:dyDescent="0.2"/>
    <row r="377" ht="12.9" customHeight="1" x14ac:dyDescent="0.2"/>
    <row r="378" ht="12.9" customHeight="1" x14ac:dyDescent="0.2"/>
    <row r="379" ht="12.9" customHeight="1" x14ac:dyDescent="0.2"/>
    <row r="380" ht="12.9" customHeight="1" x14ac:dyDescent="0.2"/>
    <row r="381" ht="12.9" customHeight="1" x14ac:dyDescent="0.2"/>
    <row r="382" ht="12.9" customHeight="1" x14ac:dyDescent="0.2"/>
    <row r="383" ht="12.9" customHeight="1" x14ac:dyDescent="0.2"/>
    <row r="384" ht="12.9" customHeight="1" x14ac:dyDescent="0.2"/>
    <row r="385" ht="12.9" customHeight="1" x14ac:dyDescent="0.2"/>
    <row r="386" ht="12.9" customHeight="1" x14ac:dyDescent="0.2"/>
    <row r="387" ht="12.9" customHeight="1" x14ac:dyDescent="0.2"/>
    <row r="388" ht="12.9" customHeight="1" x14ac:dyDescent="0.2"/>
    <row r="389" ht="12.9" customHeight="1" x14ac:dyDescent="0.2"/>
    <row r="390" ht="12.9" customHeight="1" x14ac:dyDescent="0.2"/>
    <row r="391" ht="12.9" customHeight="1" x14ac:dyDescent="0.2"/>
    <row r="392" ht="12.9" customHeight="1" x14ac:dyDescent="0.2"/>
    <row r="393" ht="12.9" customHeight="1" x14ac:dyDescent="0.2"/>
    <row r="394" ht="12.9" customHeight="1" x14ac:dyDescent="0.2"/>
    <row r="395" ht="12.9" customHeight="1" x14ac:dyDescent="0.2"/>
    <row r="396" ht="12.9" customHeight="1" x14ac:dyDescent="0.2"/>
    <row r="397" ht="12.9" customHeight="1" x14ac:dyDescent="0.2"/>
    <row r="398" ht="12.9" customHeight="1" x14ac:dyDescent="0.2"/>
    <row r="399" ht="12.9" customHeight="1" x14ac:dyDescent="0.2"/>
    <row r="400" ht="12.9" customHeight="1" x14ac:dyDescent="0.2"/>
    <row r="401" ht="12.9" customHeight="1" x14ac:dyDescent="0.2"/>
    <row r="402" ht="12.9" customHeight="1" x14ac:dyDescent="0.2"/>
    <row r="403" ht="12.9" customHeight="1" x14ac:dyDescent="0.2"/>
    <row r="404" ht="12.9" customHeight="1" x14ac:dyDescent="0.2"/>
    <row r="405" ht="12.9" customHeight="1" x14ac:dyDescent="0.2"/>
    <row r="406" ht="12.9" customHeight="1" x14ac:dyDescent="0.2"/>
    <row r="407" ht="12.9" customHeight="1" x14ac:dyDescent="0.2"/>
    <row r="408" ht="12.9" customHeight="1" x14ac:dyDescent="0.2"/>
    <row r="409" ht="12.9" customHeight="1" x14ac:dyDescent="0.2"/>
    <row r="410" ht="12.9" customHeight="1" x14ac:dyDescent="0.2"/>
    <row r="411" ht="12.9" customHeight="1" x14ac:dyDescent="0.2"/>
    <row r="412" ht="12.9" customHeight="1" x14ac:dyDescent="0.2"/>
    <row r="413" ht="12.9" customHeight="1" x14ac:dyDescent="0.2"/>
    <row r="414" ht="12.9" customHeight="1" x14ac:dyDescent="0.2"/>
    <row r="415" ht="12.9" customHeight="1" x14ac:dyDescent="0.2"/>
    <row r="416" ht="12.9" customHeight="1" x14ac:dyDescent="0.2"/>
    <row r="417" ht="12.9" customHeight="1" x14ac:dyDescent="0.2"/>
    <row r="418" ht="12.9" customHeight="1" x14ac:dyDescent="0.2"/>
    <row r="419" ht="12.9" customHeight="1" x14ac:dyDescent="0.2"/>
    <row r="420" ht="12.9" customHeight="1" x14ac:dyDescent="0.2"/>
    <row r="421" ht="12.9" customHeight="1" x14ac:dyDescent="0.2"/>
    <row r="422" ht="12.9" customHeight="1" x14ac:dyDescent="0.2"/>
    <row r="423" ht="12.9" customHeight="1" x14ac:dyDescent="0.2"/>
    <row r="424" ht="12.9" customHeight="1" x14ac:dyDescent="0.2"/>
    <row r="425" ht="12.9" customHeight="1" x14ac:dyDescent="0.2"/>
    <row r="426" ht="12.9" customHeight="1" x14ac:dyDescent="0.2"/>
    <row r="427" ht="12.9" customHeight="1" x14ac:dyDescent="0.2"/>
    <row r="428" ht="12.9" customHeight="1" x14ac:dyDescent="0.2"/>
    <row r="429" ht="12.9" customHeight="1" x14ac:dyDescent="0.2"/>
    <row r="430" ht="12.9" customHeight="1" x14ac:dyDescent="0.2"/>
    <row r="431" ht="12.9" customHeight="1" x14ac:dyDescent="0.2"/>
    <row r="432" ht="12.9" customHeight="1" x14ac:dyDescent="0.2"/>
    <row r="433" ht="12.9" customHeight="1" x14ac:dyDescent="0.2"/>
    <row r="434" ht="12.9" customHeight="1" x14ac:dyDescent="0.2"/>
    <row r="435" ht="12.9" customHeight="1" x14ac:dyDescent="0.2"/>
    <row r="436" ht="12.9" customHeight="1" x14ac:dyDescent="0.2"/>
    <row r="437" ht="12.9" customHeight="1" x14ac:dyDescent="0.2"/>
    <row r="438" ht="12.9" customHeight="1" x14ac:dyDescent="0.2"/>
    <row r="439" ht="12.9" customHeight="1" x14ac:dyDescent="0.2"/>
    <row r="440" ht="12.9" customHeight="1" x14ac:dyDescent="0.2"/>
    <row r="441" ht="12.9" customHeight="1" x14ac:dyDescent="0.2"/>
    <row r="442" ht="12.9" customHeight="1" x14ac:dyDescent="0.2"/>
    <row r="443" ht="12.9" customHeight="1" x14ac:dyDescent="0.2"/>
    <row r="444" ht="12.9" customHeight="1" x14ac:dyDescent="0.2"/>
    <row r="445" ht="12.9" customHeight="1" x14ac:dyDescent="0.2"/>
    <row r="446" ht="12.9" customHeight="1" x14ac:dyDescent="0.2"/>
    <row r="447" ht="12.9" customHeight="1" x14ac:dyDescent="0.2"/>
    <row r="448" ht="12.9" customHeight="1" x14ac:dyDescent="0.2"/>
    <row r="449" ht="12.9" customHeight="1" x14ac:dyDescent="0.2"/>
    <row r="450" ht="12.9" customHeight="1" x14ac:dyDescent="0.2"/>
    <row r="451" ht="12.9" customHeight="1" x14ac:dyDescent="0.2"/>
    <row r="452" ht="12.9" customHeight="1" x14ac:dyDescent="0.2"/>
    <row r="453" ht="12.9" customHeight="1" x14ac:dyDescent="0.2"/>
    <row r="454" ht="12.9" customHeight="1" x14ac:dyDescent="0.2"/>
    <row r="455" ht="12.9" customHeight="1" x14ac:dyDescent="0.2"/>
    <row r="456" ht="12.9" customHeight="1" x14ac:dyDescent="0.2"/>
    <row r="457" ht="12.9" customHeight="1" x14ac:dyDescent="0.2"/>
    <row r="458" ht="12.9" customHeight="1" x14ac:dyDescent="0.2"/>
    <row r="459" ht="12.9" customHeight="1" x14ac:dyDescent="0.2"/>
    <row r="460" ht="12.9" customHeight="1" x14ac:dyDescent="0.2"/>
    <row r="461" ht="12.9" customHeight="1" x14ac:dyDescent="0.2"/>
    <row r="462" ht="12.9" customHeight="1" x14ac:dyDescent="0.2"/>
    <row r="463" ht="12.9" customHeight="1" x14ac:dyDescent="0.2"/>
    <row r="464" ht="12.9" customHeight="1" x14ac:dyDescent="0.2"/>
    <row r="465" ht="12.9" customHeight="1" x14ac:dyDescent="0.2"/>
    <row r="466" ht="12.9" customHeight="1" x14ac:dyDescent="0.2"/>
    <row r="467" ht="12.9" customHeight="1" x14ac:dyDescent="0.2"/>
    <row r="468" ht="12.9" customHeight="1" x14ac:dyDescent="0.2"/>
    <row r="469" ht="12.9" customHeight="1" x14ac:dyDescent="0.2"/>
    <row r="470" ht="12.9" customHeight="1" x14ac:dyDescent="0.2"/>
    <row r="471" ht="12.9" customHeight="1" x14ac:dyDescent="0.2"/>
    <row r="472" ht="12.9" customHeight="1" x14ac:dyDescent="0.2"/>
    <row r="473" ht="12.9" customHeight="1" x14ac:dyDescent="0.2"/>
    <row r="474" ht="12.9" customHeight="1" x14ac:dyDescent="0.2"/>
    <row r="475" ht="12.9" customHeight="1" x14ac:dyDescent="0.2"/>
    <row r="476" ht="12.9" customHeight="1" x14ac:dyDescent="0.2"/>
    <row r="477" ht="12.9" customHeight="1" x14ac:dyDescent="0.2"/>
    <row r="478" ht="12.9" customHeight="1" x14ac:dyDescent="0.2"/>
    <row r="479" ht="12.9" customHeight="1" x14ac:dyDescent="0.2"/>
    <row r="480" ht="12.9" customHeight="1" x14ac:dyDescent="0.2"/>
    <row r="481" ht="12.9" customHeight="1" x14ac:dyDescent="0.2"/>
    <row r="482" ht="12.9" customHeight="1" x14ac:dyDescent="0.2"/>
    <row r="483" ht="12.9" customHeight="1" x14ac:dyDescent="0.2"/>
    <row r="484" ht="12.9" customHeight="1" x14ac:dyDescent="0.2"/>
    <row r="485" ht="12.9" customHeight="1" x14ac:dyDescent="0.2"/>
    <row r="486" ht="12.9" customHeight="1" x14ac:dyDescent="0.2"/>
    <row r="487" ht="12.9" customHeight="1" x14ac:dyDescent="0.2"/>
    <row r="488" ht="12.9" customHeight="1" x14ac:dyDescent="0.2"/>
    <row r="489" ht="12.9" customHeight="1" x14ac:dyDescent="0.2"/>
    <row r="490" ht="12.9" customHeight="1" x14ac:dyDescent="0.2"/>
    <row r="491" ht="12.9" customHeight="1" x14ac:dyDescent="0.2"/>
    <row r="492" ht="12.9" customHeight="1" x14ac:dyDescent="0.2"/>
    <row r="493" ht="12.9" customHeight="1" x14ac:dyDescent="0.2"/>
    <row r="494" ht="12.9" customHeight="1" x14ac:dyDescent="0.2"/>
    <row r="495" ht="12.9" customHeight="1" x14ac:dyDescent="0.2"/>
    <row r="496" ht="12.9" customHeight="1" x14ac:dyDescent="0.2"/>
    <row r="497" ht="12.9" customHeight="1" x14ac:dyDescent="0.2"/>
    <row r="498" ht="12.9" customHeight="1" x14ac:dyDescent="0.2"/>
    <row r="499" ht="12.9" customHeight="1" x14ac:dyDescent="0.2"/>
    <row r="500" ht="12.9" customHeight="1" x14ac:dyDescent="0.2"/>
    <row r="501" ht="12.9" customHeight="1" x14ac:dyDescent="0.2"/>
    <row r="502" ht="12.9" customHeight="1" x14ac:dyDescent="0.2"/>
    <row r="503" ht="12.9" customHeight="1" x14ac:dyDescent="0.2"/>
    <row r="504" ht="12.9" customHeight="1" x14ac:dyDescent="0.2"/>
    <row r="505" ht="12.9" customHeight="1" x14ac:dyDescent="0.2"/>
    <row r="506" ht="12.9" customHeight="1" x14ac:dyDescent="0.2"/>
    <row r="507" ht="12.9" customHeight="1" x14ac:dyDescent="0.2"/>
    <row r="508" ht="12.9" customHeight="1" x14ac:dyDescent="0.2"/>
    <row r="509" ht="12.9" customHeight="1" x14ac:dyDescent="0.2"/>
    <row r="510" ht="12.9" customHeight="1" x14ac:dyDescent="0.2"/>
    <row r="511" ht="12.9" customHeight="1" x14ac:dyDescent="0.2"/>
    <row r="512" ht="12.9" customHeight="1" x14ac:dyDescent="0.2"/>
    <row r="513" ht="12.9" customHeight="1" x14ac:dyDescent="0.2"/>
    <row r="514" ht="12.9" customHeight="1" x14ac:dyDescent="0.2"/>
    <row r="515" ht="12.9" customHeight="1" x14ac:dyDescent="0.2"/>
    <row r="516" ht="12.9" customHeight="1" x14ac:dyDescent="0.2"/>
    <row r="517" ht="12.9" customHeight="1" x14ac:dyDescent="0.2"/>
    <row r="518" ht="12.9" customHeight="1" x14ac:dyDescent="0.2"/>
    <row r="519" ht="12.9" customHeight="1" x14ac:dyDescent="0.2"/>
    <row r="520" ht="12.9" customHeight="1" x14ac:dyDescent="0.2"/>
    <row r="521" ht="12.9" customHeight="1" x14ac:dyDescent="0.2"/>
    <row r="522" ht="12.9" customHeight="1" x14ac:dyDescent="0.2"/>
    <row r="523" ht="12.9" customHeight="1" x14ac:dyDescent="0.2"/>
    <row r="524" ht="12.9" customHeight="1" x14ac:dyDescent="0.2"/>
    <row r="525" ht="12.9" customHeight="1" x14ac:dyDescent="0.2"/>
    <row r="526" ht="12.9" customHeight="1" x14ac:dyDescent="0.2"/>
    <row r="527" ht="12.9" customHeight="1" x14ac:dyDescent="0.2"/>
    <row r="528" ht="12.9" customHeight="1" x14ac:dyDescent="0.2"/>
    <row r="529" ht="12.9" customHeight="1" x14ac:dyDescent="0.2"/>
    <row r="530" ht="12.9" customHeight="1" x14ac:dyDescent="0.2"/>
    <row r="531" ht="12.9" customHeight="1" x14ac:dyDescent="0.2"/>
    <row r="532" ht="12.9" customHeight="1" x14ac:dyDescent="0.2"/>
    <row r="533" ht="12.9" customHeight="1" x14ac:dyDescent="0.2"/>
    <row r="534" ht="12.9" customHeight="1" x14ac:dyDescent="0.2"/>
    <row r="535" ht="12.9" customHeight="1" x14ac:dyDescent="0.2"/>
    <row r="536" ht="12.9" customHeight="1" x14ac:dyDescent="0.2"/>
    <row r="537" ht="12.9" customHeight="1" x14ac:dyDescent="0.2"/>
    <row r="538" ht="12.9" customHeight="1" x14ac:dyDescent="0.2"/>
    <row r="539" ht="12.9" customHeight="1" x14ac:dyDescent="0.2"/>
    <row r="540" ht="12.9" customHeight="1" x14ac:dyDescent="0.2"/>
    <row r="541" ht="12.9" customHeight="1" x14ac:dyDescent="0.2"/>
    <row r="542" ht="12.9" customHeight="1" x14ac:dyDescent="0.2"/>
    <row r="543" ht="12.9" customHeight="1" x14ac:dyDescent="0.2"/>
    <row r="544" ht="12.9" customHeight="1" x14ac:dyDescent="0.2"/>
    <row r="545" ht="12.9" customHeight="1" x14ac:dyDescent="0.2"/>
    <row r="546" ht="12.9" customHeight="1" x14ac:dyDescent="0.2"/>
    <row r="547" ht="12.9" customHeight="1" x14ac:dyDescent="0.2"/>
    <row r="548" ht="12.9" customHeight="1" x14ac:dyDescent="0.2"/>
    <row r="549" ht="12.9" customHeight="1" x14ac:dyDescent="0.2"/>
    <row r="550" ht="12.9" customHeight="1" x14ac:dyDescent="0.2"/>
    <row r="551" ht="12.9" customHeight="1" x14ac:dyDescent="0.2"/>
    <row r="552" ht="12.9" customHeight="1" x14ac:dyDescent="0.2"/>
    <row r="553" ht="12.9" customHeight="1" x14ac:dyDescent="0.2"/>
    <row r="554" ht="12.9" customHeight="1" x14ac:dyDescent="0.2"/>
    <row r="555" ht="12.9" customHeight="1" x14ac:dyDescent="0.2"/>
    <row r="556" ht="12.9" customHeight="1" x14ac:dyDescent="0.2"/>
    <row r="557" ht="12.9" customHeight="1" x14ac:dyDescent="0.2"/>
    <row r="558" ht="12.9" customHeight="1" x14ac:dyDescent="0.2"/>
    <row r="559" ht="12.9" customHeight="1" x14ac:dyDescent="0.2"/>
    <row r="560" ht="12.9" customHeight="1" x14ac:dyDescent="0.2"/>
    <row r="561" ht="12.9" customHeight="1" x14ac:dyDescent="0.2"/>
    <row r="562" ht="12.9" customHeight="1" x14ac:dyDescent="0.2"/>
    <row r="563" ht="12.9" customHeight="1" x14ac:dyDescent="0.2"/>
    <row r="564" ht="12.9" customHeight="1" x14ac:dyDescent="0.2"/>
    <row r="565" ht="12.9" customHeight="1" x14ac:dyDescent="0.2"/>
    <row r="566" ht="12.9" customHeight="1" x14ac:dyDescent="0.2"/>
    <row r="567" ht="12.9" customHeight="1" x14ac:dyDescent="0.2"/>
    <row r="568" ht="12.9" customHeight="1" x14ac:dyDescent="0.2"/>
    <row r="569" ht="12.9" customHeight="1" x14ac:dyDescent="0.2"/>
    <row r="570" ht="12.9" customHeight="1" x14ac:dyDescent="0.2"/>
    <row r="571" ht="12.9" customHeight="1" x14ac:dyDescent="0.2"/>
    <row r="572" ht="12.9" customHeight="1" x14ac:dyDescent="0.2"/>
    <row r="573" ht="12.9" customHeight="1" x14ac:dyDescent="0.2"/>
    <row r="574" ht="12.9" customHeight="1" x14ac:dyDescent="0.2"/>
    <row r="575" ht="12.9" customHeight="1" x14ac:dyDescent="0.2"/>
    <row r="576" ht="12.9" customHeight="1" x14ac:dyDescent="0.2"/>
    <row r="577" ht="12.9" customHeight="1" x14ac:dyDescent="0.2"/>
    <row r="578" ht="12.9" customHeight="1" x14ac:dyDescent="0.2"/>
    <row r="579" ht="12.9" customHeight="1" x14ac:dyDescent="0.2"/>
    <row r="580" ht="12.9" customHeight="1" x14ac:dyDescent="0.2"/>
    <row r="581" ht="12.9" customHeight="1" x14ac:dyDescent="0.2"/>
    <row r="582" ht="12.9" customHeight="1" x14ac:dyDescent="0.2"/>
    <row r="583" ht="12.9" customHeight="1" x14ac:dyDescent="0.2"/>
    <row r="584" ht="12.9" customHeight="1" x14ac:dyDescent="0.2"/>
    <row r="585" ht="12.9" customHeight="1" x14ac:dyDescent="0.2"/>
    <row r="586" ht="12.9" customHeight="1" x14ac:dyDescent="0.2"/>
    <row r="587" ht="12.9" customHeight="1" x14ac:dyDescent="0.2"/>
    <row r="588" ht="12.9" customHeight="1" x14ac:dyDescent="0.2"/>
    <row r="589" ht="12.9" customHeight="1" x14ac:dyDescent="0.2"/>
    <row r="590" ht="12.9" customHeight="1" x14ac:dyDescent="0.2"/>
    <row r="591" ht="12.9" customHeight="1" x14ac:dyDescent="0.2"/>
    <row r="592" ht="12.9" customHeight="1" x14ac:dyDescent="0.2"/>
    <row r="593" ht="12.9" customHeight="1" x14ac:dyDescent="0.2"/>
    <row r="594" ht="12.9" customHeight="1" x14ac:dyDescent="0.2"/>
    <row r="595" ht="12.9" customHeight="1" x14ac:dyDescent="0.2"/>
    <row r="596" ht="12.9" customHeight="1" x14ac:dyDescent="0.2"/>
    <row r="597" ht="12.9" customHeight="1" x14ac:dyDescent="0.2"/>
    <row r="598" ht="12.9" customHeight="1" x14ac:dyDescent="0.2"/>
    <row r="599" ht="12.9" customHeight="1" x14ac:dyDescent="0.2"/>
    <row r="600" ht="12.9" customHeight="1" x14ac:dyDescent="0.2"/>
    <row r="601" ht="12.9" customHeight="1" x14ac:dyDescent="0.2"/>
    <row r="602" ht="12.9" customHeight="1" x14ac:dyDescent="0.2"/>
    <row r="603" ht="12.9" customHeight="1" x14ac:dyDescent="0.2"/>
    <row r="604" ht="12.9" customHeight="1" x14ac:dyDescent="0.2"/>
    <row r="605" ht="12.9" customHeight="1" x14ac:dyDescent="0.2"/>
    <row r="606" ht="12.9" customHeight="1" x14ac:dyDescent="0.2"/>
    <row r="607" ht="12.9" customHeight="1" x14ac:dyDescent="0.2"/>
    <row r="608" ht="12.9" customHeight="1" x14ac:dyDescent="0.2"/>
    <row r="609" ht="12.9" customHeight="1" x14ac:dyDescent="0.2"/>
    <row r="610" ht="12.9" customHeight="1" x14ac:dyDescent="0.2"/>
    <row r="611" ht="12.9" customHeight="1" x14ac:dyDescent="0.2"/>
    <row r="612" ht="12.9" customHeight="1" x14ac:dyDescent="0.2"/>
    <row r="613" ht="12.9" customHeight="1" x14ac:dyDescent="0.2"/>
    <row r="614" ht="12.9" customHeight="1" x14ac:dyDescent="0.2"/>
    <row r="615" ht="12.9" customHeight="1" x14ac:dyDescent="0.2"/>
    <row r="616" ht="12.9" customHeight="1" x14ac:dyDescent="0.2"/>
    <row r="617" ht="12.9" customHeight="1" x14ac:dyDescent="0.2"/>
    <row r="618" ht="12.9" customHeight="1" x14ac:dyDescent="0.2"/>
    <row r="619" ht="12.9" customHeight="1" x14ac:dyDescent="0.2"/>
    <row r="620" ht="12.9" customHeight="1" x14ac:dyDescent="0.2"/>
    <row r="621" ht="12.9" customHeight="1" x14ac:dyDescent="0.2"/>
    <row r="622" ht="12.9" customHeight="1" x14ac:dyDescent="0.2"/>
    <row r="623" ht="12.9" customHeight="1" x14ac:dyDescent="0.2"/>
    <row r="624" ht="12.9" customHeight="1" x14ac:dyDescent="0.2"/>
    <row r="625" ht="12.9" customHeight="1" x14ac:dyDescent="0.2"/>
    <row r="626" ht="12.9" customHeight="1" x14ac:dyDescent="0.2"/>
    <row r="627" ht="12.9" customHeight="1" x14ac:dyDescent="0.2"/>
    <row r="628" ht="12.9" customHeight="1" x14ac:dyDescent="0.2"/>
    <row r="629" ht="12.9" customHeight="1" x14ac:dyDescent="0.2"/>
    <row r="630" ht="12.9" customHeight="1" x14ac:dyDescent="0.2"/>
    <row r="631" ht="12.9" customHeight="1" x14ac:dyDescent="0.2"/>
    <row r="632" ht="12.9" customHeight="1" x14ac:dyDescent="0.2"/>
    <row r="633" ht="12.9" customHeight="1" x14ac:dyDescent="0.2"/>
    <row r="634" ht="12.9" customHeight="1" x14ac:dyDescent="0.2"/>
    <row r="635" ht="12.9" customHeight="1" x14ac:dyDescent="0.2"/>
    <row r="636" ht="12.9" customHeight="1" x14ac:dyDescent="0.2"/>
    <row r="637" ht="12.9" customHeight="1" x14ac:dyDescent="0.2"/>
    <row r="638" ht="12.9" customHeight="1" x14ac:dyDescent="0.2"/>
    <row r="639" ht="12.9" customHeight="1" x14ac:dyDescent="0.2"/>
    <row r="640" ht="12.9" customHeight="1" x14ac:dyDescent="0.2"/>
    <row r="641" ht="12.9" customHeight="1" x14ac:dyDescent="0.2"/>
    <row r="642" ht="12.9" customHeight="1" x14ac:dyDescent="0.2"/>
    <row r="643" ht="12.9" customHeight="1" x14ac:dyDescent="0.2"/>
    <row r="644" ht="12.9" customHeight="1" x14ac:dyDescent="0.2"/>
    <row r="645" ht="12.9" customHeight="1" x14ac:dyDescent="0.2"/>
    <row r="646" ht="12.9" customHeight="1" x14ac:dyDescent="0.2"/>
    <row r="647" ht="12.9" customHeight="1" x14ac:dyDescent="0.2"/>
    <row r="648" ht="12.9" customHeight="1" x14ac:dyDescent="0.2"/>
    <row r="649" ht="12.9" customHeight="1" x14ac:dyDescent="0.2"/>
    <row r="650" ht="12.9" customHeight="1" x14ac:dyDescent="0.2"/>
    <row r="651" ht="12.9" customHeight="1" x14ac:dyDescent="0.2"/>
    <row r="652" ht="12.9" customHeight="1" x14ac:dyDescent="0.2"/>
    <row r="653" ht="12.9" customHeight="1" x14ac:dyDescent="0.2"/>
    <row r="654" ht="12.9" customHeight="1" x14ac:dyDescent="0.2"/>
    <row r="655" ht="12.9" customHeight="1" x14ac:dyDescent="0.2"/>
    <row r="656" ht="12.9" customHeight="1" x14ac:dyDescent="0.2"/>
    <row r="657" ht="12.9" customHeight="1" x14ac:dyDescent="0.2"/>
    <row r="658" ht="12.9" customHeight="1" x14ac:dyDescent="0.2"/>
    <row r="659" ht="12.9" customHeight="1" x14ac:dyDescent="0.2"/>
    <row r="660" ht="12.9" customHeight="1" x14ac:dyDescent="0.2"/>
    <row r="661" ht="12.9" customHeight="1" x14ac:dyDescent="0.2"/>
    <row r="662" ht="12.9" customHeight="1" x14ac:dyDescent="0.2"/>
    <row r="663" ht="12.9" customHeight="1" x14ac:dyDescent="0.2"/>
    <row r="664" ht="12.9" customHeight="1" x14ac:dyDescent="0.2"/>
    <row r="665" ht="12.9" customHeight="1" x14ac:dyDescent="0.2"/>
    <row r="666" ht="12.9" customHeight="1" x14ac:dyDescent="0.2"/>
    <row r="667" ht="12.9" customHeight="1" x14ac:dyDescent="0.2"/>
    <row r="668" ht="12.9" customHeight="1" x14ac:dyDescent="0.2"/>
    <row r="669" ht="12.9" customHeight="1" x14ac:dyDescent="0.2"/>
    <row r="670" ht="12.9" customHeight="1" x14ac:dyDescent="0.2"/>
    <row r="671" ht="12.9" customHeight="1" x14ac:dyDescent="0.2"/>
    <row r="672" ht="12.9" customHeight="1" x14ac:dyDescent="0.2"/>
    <row r="673" ht="12.9" customHeight="1" x14ac:dyDescent="0.2"/>
    <row r="674" ht="12.9" customHeight="1" x14ac:dyDescent="0.2"/>
    <row r="675" ht="12.9" customHeight="1" x14ac:dyDescent="0.2"/>
    <row r="676" ht="12.9" customHeight="1" x14ac:dyDescent="0.2"/>
    <row r="677" ht="12.9" customHeight="1" x14ac:dyDescent="0.2"/>
    <row r="678" ht="12.9" customHeight="1" x14ac:dyDescent="0.2"/>
    <row r="679" ht="12.9" customHeight="1" x14ac:dyDescent="0.2"/>
    <row r="680" ht="12.9" customHeight="1" x14ac:dyDescent="0.2"/>
    <row r="681" ht="12.9" customHeight="1" x14ac:dyDescent="0.2"/>
    <row r="682" ht="12.9" customHeight="1" x14ac:dyDescent="0.2"/>
    <row r="683" ht="12.9" customHeight="1" x14ac:dyDescent="0.2"/>
    <row r="684" ht="12.9" customHeight="1" x14ac:dyDescent="0.2"/>
    <row r="685" ht="12.9" customHeight="1" x14ac:dyDescent="0.2"/>
    <row r="686" ht="12.9" customHeight="1" x14ac:dyDescent="0.2"/>
    <row r="687" ht="12.9" customHeight="1" x14ac:dyDescent="0.2"/>
    <row r="688" ht="12.9" customHeight="1" x14ac:dyDescent="0.2"/>
    <row r="689" ht="12.9" customHeight="1" x14ac:dyDescent="0.2"/>
    <row r="690" ht="12.9" customHeight="1" x14ac:dyDescent="0.2"/>
    <row r="691" ht="12.9" customHeight="1" x14ac:dyDescent="0.2"/>
    <row r="692" ht="12.9" customHeight="1" x14ac:dyDescent="0.2"/>
    <row r="693" ht="12.9" customHeight="1" x14ac:dyDescent="0.2"/>
    <row r="694" ht="12.9" customHeight="1" x14ac:dyDescent="0.2"/>
    <row r="695" ht="12.9" customHeight="1" x14ac:dyDescent="0.2"/>
    <row r="696" ht="12.9" customHeight="1" x14ac:dyDescent="0.2"/>
    <row r="697" ht="12.9" customHeight="1" x14ac:dyDescent="0.2"/>
    <row r="698" ht="12.9" customHeight="1" x14ac:dyDescent="0.2"/>
    <row r="699" ht="12.9" customHeight="1" x14ac:dyDescent="0.2"/>
    <row r="700" ht="12.9" customHeight="1" x14ac:dyDescent="0.2"/>
    <row r="701" ht="12.9" customHeight="1" x14ac:dyDescent="0.2"/>
    <row r="702" ht="12.9" customHeight="1" x14ac:dyDescent="0.2"/>
    <row r="703" ht="12.9" customHeight="1" x14ac:dyDescent="0.2"/>
    <row r="704" ht="12.9" customHeight="1" x14ac:dyDescent="0.2"/>
    <row r="705" ht="12.9" customHeight="1" x14ac:dyDescent="0.2"/>
    <row r="706" ht="12.9" customHeight="1" x14ac:dyDescent="0.2"/>
    <row r="707" ht="12.9" customHeight="1" x14ac:dyDescent="0.2"/>
    <row r="708" ht="12.9" customHeight="1" x14ac:dyDescent="0.2"/>
    <row r="709" ht="12.9" customHeight="1" x14ac:dyDescent="0.2"/>
    <row r="710" ht="12.9" customHeight="1" x14ac:dyDescent="0.2"/>
    <row r="711" ht="12.9" customHeight="1" x14ac:dyDescent="0.2"/>
    <row r="712" ht="12.9" customHeight="1" x14ac:dyDescent="0.2"/>
    <row r="713" ht="12.9" customHeight="1" x14ac:dyDescent="0.2"/>
    <row r="714" ht="12.9" customHeight="1" x14ac:dyDescent="0.2"/>
    <row r="715" ht="12.9" customHeight="1" x14ac:dyDescent="0.2"/>
    <row r="716" ht="12.9" customHeight="1" x14ac:dyDescent="0.2"/>
    <row r="717" ht="12.9" customHeight="1" x14ac:dyDescent="0.2"/>
    <row r="718" ht="12.9" customHeight="1" x14ac:dyDescent="0.2"/>
    <row r="719" ht="12.9" customHeight="1" x14ac:dyDescent="0.2"/>
    <row r="720" ht="12.9" customHeight="1" x14ac:dyDescent="0.2"/>
    <row r="721" ht="12.9" customHeight="1" x14ac:dyDescent="0.2"/>
    <row r="722" ht="12.9" customHeight="1" x14ac:dyDescent="0.2"/>
    <row r="723" ht="12.9" customHeight="1" x14ac:dyDescent="0.2"/>
    <row r="724" ht="12.9" customHeight="1" x14ac:dyDescent="0.2"/>
    <row r="725" ht="12.9" customHeight="1" x14ac:dyDescent="0.2"/>
    <row r="726" ht="12.9" customHeight="1" x14ac:dyDescent="0.2"/>
    <row r="727" ht="12.9" customHeight="1" x14ac:dyDescent="0.2"/>
    <row r="728" ht="12.9" customHeight="1" x14ac:dyDescent="0.2"/>
    <row r="729" ht="12.9" customHeight="1" x14ac:dyDescent="0.2"/>
    <row r="730" ht="12.9" customHeight="1" x14ac:dyDescent="0.2"/>
    <row r="731" ht="12.9" customHeight="1" x14ac:dyDescent="0.2"/>
    <row r="732" ht="12.9" customHeight="1" x14ac:dyDescent="0.2"/>
    <row r="733" ht="12.9" customHeight="1" x14ac:dyDescent="0.2"/>
    <row r="734" ht="12.9" customHeight="1" x14ac:dyDescent="0.2"/>
    <row r="735" ht="12.9" customHeight="1" x14ac:dyDescent="0.2"/>
    <row r="736" ht="12.9" customHeight="1" x14ac:dyDescent="0.2"/>
    <row r="737" ht="12.9" customHeight="1" x14ac:dyDescent="0.2"/>
    <row r="738" ht="12.9" customHeight="1" x14ac:dyDescent="0.2"/>
    <row r="739" ht="12.9" customHeight="1" x14ac:dyDescent="0.2"/>
    <row r="740" ht="12.9" customHeight="1" x14ac:dyDescent="0.2"/>
    <row r="741" ht="12.9" customHeight="1" x14ac:dyDescent="0.2"/>
    <row r="742" ht="12.9" customHeight="1" x14ac:dyDescent="0.2"/>
    <row r="743" ht="12.9" customHeight="1" x14ac:dyDescent="0.2"/>
    <row r="744" ht="12.9" customHeight="1" x14ac:dyDescent="0.2"/>
    <row r="745" ht="12.9" customHeight="1" x14ac:dyDescent="0.2"/>
    <row r="746" ht="12.9" customHeight="1" x14ac:dyDescent="0.2"/>
    <row r="747" ht="12.9" customHeight="1" x14ac:dyDescent="0.2"/>
    <row r="748" ht="12.9" customHeight="1" x14ac:dyDescent="0.2"/>
    <row r="749" ht="12.9" customHeight="1" x14ac:dyDescent="0.2"/>
    <row r="750" ht="12.9" customHeight="1" x14ac:dyDescent="0.2"/>
    <row r="751" ht="12.9" customHeight="1" x14ac:dyDescent="0.2"/>
    <row r="752" ht="12.9" customHeight="1" x14ac:dyDescent="0.2"/>
    <row r="753" ht="12.9" customHeight="1" x14ac:dyDescent="0.2"/>
    <row r="754" ht="12.9" customHeight="1" x14ac:dyDescent="0.2"/>
    <row r="755" ht="12.9" customHeight="1" x14ac:dyDescent="0.2"/>
    <row r="756" ht="12.9" customHeight="1" x14ac:dyDescent="0.2"/>
    <row r="757" ht="12.9" customHeight="1" x14ac:dyDescent="0.2"/>
    <row r="758" ht="12.9" customHeight="1" x14ac:dyDescent="0.2"/>
    <row r="759" ht="12.9" customHeight="1" x14ac:dyDescent="0.2"/>
    <row r="760" ht="12.9" customHeight="1" x14ac:dyDescent="0.2"/>
    <row r="761" ht="12.9" customHeight="1" x14ac:dyDescent="0.2"/>
    <row r="762" ht="12.9" customHeight="1" x14ac:dyDescent="0.2"/>
    <row r="763" ht="12.9" customHeight="1" x14ac:dyDescent="0.2"/>
    <row r="764" ht="12.9" customHeight="1" x14ac:dyDescent="0.2"/>
    <row r="765" ht="12.9" customHeight="1" x14ac:dyDescent="0.2"/>
    <row r="766" ht="12.9" customHeight="1" x14ac:dyDescent="0.2"/>
    <row r="767" ht="12.9" customHeight="1" x14ac:dyDescent="0.2"/>
    <row r="768" ht="12.9" customHeight="1" x14ac:dyDescent="0.2"/>
    <row r="769" ht="12.9" customHeight="1" x14ac:dyDescent="0.2"/>
    <row r="770" ht="12.9" customHeight="1" x14ac:dyDescent="0.2"/>
    <row r="771" ht="12.9" customHeight="1" x14ac:dyDescent="0.2"/>
    <row r="772" ht="12.9" customHeight="1" x14ac:dyDescent="0.2"/>
    <row r="773" ht="12.9" customHeight="1" x14ac:dyDescent="0.2"/>
    <row r="774" ht="12.9" customHeight="1" x14ac:dyDescent="0.2"/>
    <row r="775" ht="12.9" customHeight="1" x14ac:dyDescent="0.2"/>
    <row r="776" ht="12.9" customHeight="1" x14ac:dyDescent="0.2"/>
    <row r="777" ht="12.9" customHeight="1" x14ac:dyDescent="0.2"/>
    <row r="778" ht="12.9" customHeight="1" x14ac:dyDescent="0.2"/>
    <row r="779" ht="12.9" customHeight="1" x14ac:dyDescent="0.2"/>
    <row r="780" ht="12.9" customHeight="1" x14ac:dyDescent="0.2"/>
    <row r="781" ht="12.9" customHeight="1" x14ac:dyDescent="0.2"/>
    <row r="782" ht="12.9" customHeight="1" x14ac:dyDescent="0.2"/>
    <row r="783" ht="12.9" customHeight="1" x14ac:dyDescent="0.2"/>
    <row r="784" ht="12.9" customHeight="1" x14ac:dyDescent="0.2"/>
    <row r="785" ht="12.9" customHeight="1" x14ac:dyDescent="0.2"/>
    <row r="786" ht="12.9" customHeight="1" x14ac:dyDescent="0.2"/>
    <row r="787" ht="12.9" customHeight="1" x14ac:dyDescent="0.2"/>
    <row r="788" ht="12.9" customHeight="1" x14ac:dyDescent="0.2"/>
    <row r="789" ht="12.9" customHeight="1" x14ac:dyDescent="0.2"/>
    <row r="790" ht="12.9" customHeight="1" x14ac:dyDescent="0.2"/>
    <row r="791" ht="12.9" customHeight="1" x14ac:dyDescent="0.2"/>
    <row r="792" ht="12.9" customHeight="1" x14ac:dyDescent="0.2"/>
    <row r="793" ht="12.9" customHeight="1" x14ac:dyDescent="0.2"/>
    <row r="794" ht="12.9" customHeight="1" x14ac:dyDescent="0.2"/>
    <row r="795" ht="12.9" customHeight="1" x14ac:dyDescent="0.2"/>
    <row r="796" ht="12.9" customHeight="1" x14ac:dyDescent="0.2"/>
    <row r="797" ht="12.9" customHeight="1" x14ac:dyDescent="0.2"/>
    <row r="798" ht="12.9" customHeight="1" x14ac:dyDescent="0.2"/>
    <row r="799" ht="12.9" customHeight="1" x14ac:dyDescent="0.2"/>
    <row r="800" ht="12.9" customHeight="1" x14ac:dyDescent="0.2"/>
    <row r="801" ht="12.9" customHeight="1" x14ac:dyDescent="0.2"/>
    <row r="802" ht="12.9" customHeight="1" x14ac:dyDescent="0.2"/>
    <row r="803" ht="12.9" customHeight="1" x14ac:dyDescent="0.2"/>
    <row r="804" ht="12.9" customHeight="1" x14ac:dyDescent="0.2"/>
    <row r="805" ht="12.9" customHeight="1" x14ac:dyDescent="0.2"/>
    <row r="806" ht="12.9" customHeight="1" x14ac:dyDescent="0.2"/>
    <row r="807" ht="12.9" customHeight="1" x14ac:dyDescent="0.2"/>
    <row r="808" ht="12.9" customHeight="1" x14ac:dyDescent="0.2"/>
    <row r="809" ht="12.9" customHeight="1" x14ac:dyDescent="0.2"/>
    <row r="810" ht="12.9" customHeight="1" x14ac:dyDescent="0.2"/>
    <row r="811" ht="12.9" customHeight="1" x14ac:dyDescent="0.2"/>
    <row r="812" ht="12.9" customHeight="1" x14ac:dyDescent="0.2"/>
    <row r="813" ht="12.9" customHeight="1" x14ac:dyDescent="0.2"/>
    <row r="814" ht="12.9" customHeight="1" x14ac:dyDescent="0.2"/>
    <row r="815" ht="12.9" customHeight="1" x14ac:dyDescent="0.2"/>
    <row r="816" ht="12.9" customHeight="1" x14ac:dyDescent="0.2"/>
    <row r="817" ht="12.9" customHeight="1" x14ac:dyDescent="0.2"/>
    <row r="818" ht="12.9" customHeight="1" x14ac:dyDescent="0.2"/>
    <row r="819" ht="12.9" customHeight="1" x14ac:dyDescent="0.2"/>
    <row r="820" ht="12.9" customHeight="1" x14ac:dyDescent="0.2"/>
    <row r="821" ht="12.9" customHeight="1" x14ac:dyDescent="0.2"/>
    <row r="822" ht="12.9" customHeight="1" x14ac:dyDescent="0.2"/>
    <row r="823" ht="12.9" customHeight="1" x14ac:dyDescent="0.2"/>
    <row r="824" ht="12.9" customHeight="1" x14ac:dyDescent="0.2"/>
    <row r="825" ht="12.9" customHeight="1" x14ac:dyDescent="0.2"/>
    <row r="826" ht="12.9" customHeight="1" x14ac:dyDescent="0.2"/>
    <row r="827" ht="12.9" customHeight="1" x14ac:dyDescent="0.2"/>
    <row r="828" ht="12.9" customHeight="1" x14ac:dyDescent="0.2"/>
    <row r="829" ht="12.9" customHeight="1" x14ac:dyDescent="0.2"/>
    <row r="830" ht="12.9" customHeight="1" x14ac:dyDescent="0.2"/>
    <row r="831" ht="12.9" customHeight="1" x14ac:dyDescent="0.2"/>
    <row r="832" ht="12.9" customHeight="1" x14ac:dyDescent="0.2"/>
    <row r="833" ht="12.9" customHeight="1" x14ac:dyDescent="0.2"/>
    <row r="834" ht="12.9" customHeight="1" x14ac:dyDescent="0.2"/>
    <row r="835" ht="12.9" customHeight="1" x14ac:dyDescent="0.2"/>
    <row r="836" ht="12.9" customHeight="1" x14ac:dyDescent="0.2"/>
    <row r="837" ht="12.9" customHeight="1" x14ac:dyDescent="0.2"/>
    <row r="838" ht="12.9" customHeight="1" x14ac:dyDescent="0.2"/>
    <row r="839" ht="12.9" customHeight="1" x14ac:dyDescent="0.2"/>
    <row r="840" ht="12.9" customHeight="1" x14ac:dyDescent="0.2"/>
    <row r="841" ht="12.9" customHeight="1" x14ac:dyDescent="0.2"/>
    <row r="842" ht="12.9" customHeight="1" x14ac:dyDescent="0.2"/>
    <row r="843" ht="12.9" customHeight="1" x14ac:dyDescent="0.2"/>
    <row r="844" ht="12.9" customHeight="1" x14ac:dyDescent="0.2"/>
    <row r="845" ht="12.9" customHeight="1" x14ac:dyDescent="0.2"/>
    <row r="846" ht="12.9" customHeight="1" x14ac:dyDescent="0.2"/>
    <row r="847" ht="12.9" customHeight="1" x14ac:dyDescent="0.2"/>
    <row r="848" ht="12.9" customHeight="1" x14ac:dyDescent="0.2"/>
    <row r="849" ht="12.9" customHeight="1" x14ac:dyDescent="0.2"/>
    <row r="850" ht="12.9" customHeight="1" x14ac:dyDescent="0.2"/>
    <row r="851" ht="12.9" customHeight="1" x14ac:dyDescent="0.2"/>
    <row r="852" ht="12.9" customHeight="1" x14ac:dyDescent="0.2"/>
    <row r="853" ht="12.9" customHeight="1" x14ac:dyDescent="0.2"/>
    <row r="854" ht="12.9" customHeight="1" x14ac:dyDescent="0.2"/>
    <row r="855" ht="12.9" customHeight="1" x14ac:dyDescent="0.2"/>
    <row r="856" ht="12.9" customHeight="1" x14ac:dyDescent="0.2"/>
    <row r="857" ht="12.9" customHeight="1" x14ac:dyDescent="0.2"/>
    <row r="858" ht="12.9" customHeight="1" x14ac:dyDescent="0.2"/>
    <row r="859" ht="12.9" customHeight="1" x14ac:dyDescent="0.2"/>
    <row r="860" ht="12.9" customHeight="1" x14ac:dyDescent="0.2"/>
    <row r="861" ht="12.9" customHeight="1" x14ac:dyDescent="0.2"/>
    <row r="862" ht="12.9" customHeight="1" x14ac:dyDescent="0.2"/>
    <row r="863" ht="12.9" customHeight="1" x14ac:dyDescent="0.2"/>
    <row r="864" ht="12.9" customHeight="1" x14ac:dyDescent="0.2"/>
    <row r="865" ht="12.9" customHeight="1" x14ac:dyDescent="0.2"/>
    <row r="866" ht="12.9" customHeight="1" x14ac:dyDescent="0.2"/>
    <row r="867" ht="12.9" customHeight="1" x14ac:dyDescent="0.2"/>
    <row r="868" ht="12.9" customHeight="1" x14ac:dyDescent="0.2"/>
    <row r="869" ht="12.9" customHeight="1" x14ac:dyDescent="0.2"/>
    <row r="870" ht="12.9" customHeight="1" x14ac:dyDescent="0.2"/>
    <row r="871" ht="12.9" customHeight="1" x14ac:dyDescent="0.2"/>
    <row r="872" ht="12.9" customHeight="1" x14ac:dyDescent="0.2"/>
    <row r="873" ht="12.9" customHeight="1" x14ac:dyDescent="0.2"/>
    <row r="874" ht="12.9" customHeight="1" x14ac:dyDescent="0.2"/>
    <row r="875" ht="12.9" customHeight="1" x14ac:dyDescent="0.2"/>
    <row r="876" ht="12.9" customHeight="1" x14ac:dyDescent="0.2"/>
    <row r="877" ht="12.9" customHeight="1" x14ac:dyDescent="0.2"/>
    <row r="878" ht="12.9" customHeight="1" x14ac:dyDescent="0.2"/>
    <row r="879" ht="12.9" customHeight="1" x14ac:dyDescent="0.2"/>
    <row r="880" ht="12.9" customHeight="1" x14ac:dyDescent="0.2"/>
    <row r="881" ht="12.9" customHeight="1" x14ac:dyDescent="0.2"/>
    <row r="882" ht="12.9" customHeight="1" x14ac:dyDescent="0.2"/>
    <row r="883" ht="12.9" customHeight="1" x14ac:dyDescent="0.2"/>
    <row r="884" ht="12.9" customHeight="1" x14ac:dyDescent="0.2"/>
    <row r="885" ht="12.9" customHeight="1" x14ac:dyDescent="0.2"/>
    <row r="886" ht="12.9" customHeight="1" x14ac:dyDescent="0.2"/>
    <row r="887" ht="12.9" customHeight="1" x14ac:dyDescent="0.2"/>
    <row r="888" ht="12.9" customHeight="1" x14ac:dyDescent="0.2"/>
    <row r="889" ht="12.9" customHeight="1" x14ac:dyDescent="0.2"/>
    <row r="890" ht="12.9" customHeight="1" x14ac:dyDescent="0.2"/>
    <row r="891" ht="12.9" customHeight="1" x14ac:dyDescent="0.2"/>
    <row r="892" ht="12.9" customHeight="1" x14ac:dyDescent="0.2"/>
    <row r="893" ht="12.9" customHeight="1" x14ac:dyDescent="0.2"/>
    <row r="894" ht="12.9" customHeight="1" x14ac:dyDescent="0.2"/>
    <row r="895" ht="12.9" customHeight="1" x14ac:dyDescent="0.2"/>
    <row r="896" ht="12.9" customHeight="1" x14ac:dyDescent="0.2"/>
    <row r="897" ht="12.9" customHeight="1" x14ac:dyDescent="0.2"/>
    <row r="898" ht="12.9" customHeight="1" x14ac:dyDescent="0.2"/>
    <row r="899" ht="12.9" customHeight="1" x14ac:dyDescent="0.2"/>
    <row r="900" ht="12.9" customHeight="1" x14ac:dyDescent="0.2"/>
    <row r="901" ht="12.9" customHeight="1" x14ac:dyDescent="0.2"/>
    <row r="902" ht="12.9" customHeight="1" x14ac:dyDescent="0.2"/>
    <row r="903" ht="12.9" customHeight="1" x14ac:dyDescent="0.2"/>
    <row r="904" ht="12.9" customHeight="1" x14ac:dyDescent="0.2"/>
    <row r="905" ht="12.9" customHeight="1" x14ac:dyDescent="0.2"/>
    <row r="906" ht="12.9" customHeight="1" x14ac:dyDescent="0.2"/>
    <row r="907" ht="12.9" customHeight="1" x14ac:dyDescent="0.2"/>
    <row r="908" ht="12.9" customHeight="1" x14ac:dyDescent="0.2"/>
    <row r="909" ht="12.9" customHeight="1" x14ac:dyDescent="0.2"/>
    <row r="910" ht="12.9" customHeight="1" x14ac:dyDescent="0.2"/>
    <row r="911" ht="12.9" customHeight="1" x14ac:dyDescent="0.2"/>
    <row r="912" ht="12.9" customHeight="1" x14ac:dyDescent="0.2"/>
    <row r="913" ht="12.9" customHeight="1" x14ac:dyDescent="0.2"/>
    <row r="914" ht="12.9" customHeight="1" x14ac:dyDescent="0.2"/>
    <row r="915" ht="12.9" customHeight="1" x14ac:dyDescent="0.2"/>
    <row r="916" ht="12.9" customHeight="1" x14ac:dyDescent="0.2"/>
    <row r="917" ht="12.9" customHeight="1" x14ac:dyDescent="0.2"/>
    <row r="918" ht="12.9" customHeight="1" x14ac:dyDescent="0.2"/>
    <row r="919" ht="12.9" customHeight="1" x14ac:dyDescent="0.2"/>
    <row r="920" ht="12.9" customHeight="1" x14ac:dyDescent="0.2"/>
    <row r="921" ht="12.9" customHeight="1" x14ac:dyDescent="0.2"/>
    <row r="922" ht="12.9" customHeight="1" x14ac:dyDescent="0.2"/>
    <row r="923" ht="12.9" customHeight="1" x14ac:dyDescent="0.2"/>
    <row r="924" ht="12.9" customHeight="1" x14ac:dyDescent="0.2"/>
    <row r="925" ht="12.9" customHeight="1" x14ac:dyDescent="0.2"/>
    <row r="926" ht="12.9" customHeight="1" x14ac:dyDescent="0.2"/>
    <row r="927" ht="12.9" customHeight="1" x14ac:dyDescent="0.2"/>
    <row r="928" ht="12.9" customHeight="1" x14ac:dyDescent="0.2"/>
    <row r="929" ht="12.9" customHeight="1" x14ac:dyDescent="0.2"/>
    <row r="930" ht="12.9" customHeight="1" x14ac:dyDescent="0.2"/>
    <row r="931" ht="12.9" customHeight="1" x14ac:dyDescent="0.2"/>
    <row r="932" ht="12.9" customHeight="1" x14ac:dyDescent="0.2"/>
    <row r="933" ht="12.9" customHeight="1" x14ac:dyDescent="0.2"/>
    <row r="934" ht="12.9" customHeight="1" x14ac:dyDescent="0.2"/>
    <row r="935" ht="12.9" customHeight="1" x14ac:dyDescent="0.2"/>
  </sheetData>
  <mergeCells count="10">
    <mergeCell ref="A52:C52"/>
    <mergeCell ref="J52:K52"/>
    <mergeCell ref="B2:D2"/>
    <mergeCell ref="E2:G2"/>
    <mergeCell ref="B41:F41"/>
    <mergeCell ref="G1:H1"/>
    <mergeCell ref="A1:D1"/>
    <mergeCell ref="A40:C40"/>
    <mergeCell ref="J40:K40"/>
    <mergeCell ref="G41:K4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topLeftCell="A13" zoomScaleNormal="100" workbookViewId="0">
      <selection activeCell="P10" sqref="P1:AE1048576"/>
    </sheetView>
  </sheetViews>
  <sheetFormatPr defaultColWidth="2.88671875" defaultRowHeight="15" customHeight="1" x14ac:dyDescent="0.2"/>
  <cols>
    <col min="1" max="15" width="8.6640625" style="1" customWidth="1"/>
    <col min="16" max="16384" width="2.88671875" style="1"/>
  </cols>
  <sheetData>
    <row r="1" spans="1:15" ht="14.4" customHeight="1" x14ac:dyDescent="0.2">
      <c r="A1" s="486" t="s">
        <v>391</v>
      </c>
      <c r="B1" s="486"/>
      <c r="C1" s="486"/>
      <c r="D1" s="486"/>
      <c r="E1" s="486"/>
      <c r="F1" s="486"/>
      <c r="G1" s="486"/>
      <c r="H1" s="486"/>
      <c r="I1" s="486"/>
    </row>
    <row r="2" spans="1:15" ht="14.4" customHeight="1" x14ac:dyDescent="0.2">
      <c r="A2" s="487" t="s">
        <v>24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</row>
    <row r="3" spans="1:15" ht="14.4" customHeight="1" x14ac:dyDescent="0.2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</row>
    <row r="4" spans="1:15" ht="14.4" customHeight="1" x14ac:dyDescent="0.2">
      <c r="A4" s="478" t="s">
        <v>307</v>
      </c>
      <c r="B4" s="478"/>
      <c r="C4" s="478"/>
      <c r="D4" s="478"/>
      <c r="E4" s="478"/>
      <c r="F4" s="478"/>
      <c r="G4" s="478"/>
    </row>
    <row r="5" spans="1:15" s="2" customFormat="1" ht="14.4" customHeight="1" x14ac:dyDescent="0.2">
      <c r="A5" s="482" t="s">
        <v>9</v>
      </c>
      <c r="B5" s="488" t="s">
        <v>12</v>
      </c>
      <c r="C5" s="490"/>
      <c r="D5" s="488" t="s">
        <v>13</v>
      </c>
      <c r="E5" s="488"/>
      <c r="F5" s="489" t="s">
        <v>14</v>
      </c>
      <c r="G5" s="490"/>
      <c r="H5" s="488" t="s">
        <v>6</v>
      </c>
      <c r="I5" s="488"/>
      <c r="J5" s="489" t="s">
        <v>7</v>
      </c>
      <c r="K5" s="488"/>
    </row>
    <row r="6" spans="1:15" s="2" customFormat="1" ht="14.4" customHeight="1" x14ac:dyDescent="0.2">
      <c r="A6" s="485"/>
      <c r="B6" s="100" t="s">
        <v>10</v>
      </c>
      <c r="C6" s="367" t="s">
        <v>11</v>
      </c>
      <c r="D6" s="102" t="s">
        <v>10</v>
      </c>
      <c r="E6" s="101" t="s">
        <v>11</v>
      </c>
      <c r="F6" s="370" t="s">
        <v>10</v>
      </c>
      <c r="G6" s="372" t="s">
        <v>11</v>
      </c>
      <c r="H6" s="102" t="s">
        <v>10</v>
      </c>
      <c r="I6" s="101" t="s">
        <v>11</v>
      </c>
      <c r="J6" s="370" t="s">
        <v>10</v>
      </c>
      <c r="K6" s="103" t="s">
        <v>11</v>
      </c>
    </row>
    <row r="7" spans="1:15" ht="14.4" customHeight="1" x14ac:dyDescent="0.2">
      <c r="A7" s="402" t="s">
        <v>435</v>
      </c>
      <c r="B7" s="86">
        <v>280</v>
      </c>
      <c r="C7" s="368">
        <v>2707575</v>
      </c>
      <c r="D7" s="12">
        <v>7657</v>
      </c>
      <c r="E7" s="82">
        <v>4400959</v>
      </c>
      <c r="F7" s="99">
        <v>28455</v>
      </c>
      <c r="G7" s="11">
        <v>556598</v>
      </c>
      <c r="H7" s="12">
        <v>739</v>
      </c>
      <c r="I7" s="82">
        <v>236851</v>
      </c>
      <c r="J7" s="373">
        <v>37131</v>
      </c>
      <c r="K7" s="15">
        <v>7901983</v>
      </c>
    </row>
    <row r="8" spans="1:15" ht="14.4" customHeight="1" x14ac:dyDescent="0.2">
      <c r="A8" s="402" t="s">
        <v>430</v>
      </c>
      <c r="B8" s="86">
        <v>283</v>
      </c>
      <c r="C8" s="368">
        <v>2434130</v>
      </c>
      <c r="D8" s="12">
        <v>7226</v>
      </c>
      <c r="E8" s="82">
        <v>4312362</v>
      </c>
      <c r="F8" s="99">
        <v>34238</v>
      </c>
      <c r="G8" s="11">
        <v>610442</v>
      </c>
      <c r="H8" s="12">
        <v>544</v>
      </c>
      <c r="I8" s="82">
        <v>158129</v>
      </c>
      <c r="J8" s="373">
        <v>42291</v>
      </c>
      <c r="K8" s="15">
        <v>7515063</v>
      </c>
    </row>
    <row r="9" spans="1:15" ht="14.4" customHeight="1" x14ac:dyDescent="0.2">
      <c r="A9" s="402" t="s">
        <v>417</v>
      </c>
      <c r="B9" s="86">
        <v>295</v>
      </c>
      <c r="C9" s="368">
        <v>2425605</v>
      </c>
      <c r="D9" s="12">
        <v>6320</v>
      </c>
      <c r="E9" s="82">
        <v>3676655</v>
      </c>
      <c r="F9" s="99">
        <v>33036</v>
      </c>
      <c r="G9" s="11">
        <v>589782</v>
      </c>
      <c r="H9" s="12">
        <v>567</v>
      </c>
      <c r="I9" s="82">
        <v>168622</v>
      </c>
      <c r="J9" s="373">
        <v>40218</v>
      </c>
      <c r="K9" s="15">
        <v>6860664</v>
      </c>
    </row>
    <row r="10" spans="1:15" ht="14.4" customHeight="1" x14ac:dyDescent="0.2">
      <c r="A10" s="402" t="s">
        <v>418</v>
      </c>
      <c r="B10" s="86">
        <v>279</v>
      </c>
      <c r="C10" s="368">
        <v>2031835</v>
      </c>
      <c r="D10" s="12">
        <v>5986</v>
      </c>
      <c r="E10" s="82">
        <v>3800338</v>
      </c>
      <c r="F10" s="99">
        <v>30486</v>
      </c>
      <c r="G10" s="11">
        <v>574290</v>
      </c>
      <c r="H10" s="12">
        <v>474</v>
      </c>
      <c r="I10" s="82">
        <v>185960</v>
      </c>
      <c r="J10" s="373">
        <v>37225</v>
      </c>
      <c r="K10" s="15">
        <v>6592423</v>
      </c>
    </row>
    <row r="11" spans="1:15" ht="14.4" customHeight="1" x14ac:dyDescent="0.2">
      <c r="A11" s="402" t="s">
        <v>431</v>
      </c>
      <c r="B11" s="86">
        <v>223</v>
      </c>
      <c r="C11" s="368">
        <v>1853623</v>
      </c>
      <c r="D11" s="12">
        <v>5988</v>
      </c>
      <c r="E11" s="82">
        <v>3883735</v>
      </c>
      <c r="F11" s="99">
        <v>32810</v>
      </c>
      <c r="G11" s="11">
        <v>626204</v>
      </c>
      <c r="H11" s="12">
        <v>291</v>
      </c>
      <c r="I11" s="82">
        <v>143900</v>
      </c>
      <c r="J11" s="373">
        <v>39312</v>
      </c>
      <c r="K11" s="15">
        <v>6507462</v>
      </c>
    </row>
    <row r="12" spans="1:15" ht="14.4" customHeight="1" x14ac:dyDescent="0.2">
      <c r="A12" s="402" t="s">
        <v>420</v>
      </c>
      <c r="B12" s="86">
        <v>258</v>
      </c>
      <c r="C12" s="368">
        <v>2180900</v>
      </c>
      <c r="D12" s="12">
        <v>5632</v>
      </c>
      <c r="E12" s="82">
        <v>3687652</v>
      </c>
      <c r="F12" s="99">
        <v>28873</v>
      </c>
      <c r="G12" s="11">
        <v>484580</v>
      </c>
      <c r="H12" s="12">
        <v>253</v>
      </c>
      <c r="I12" s="82">
        <v>189753</v>
      </c>
      <c r="J12" s="373">
        <v>35016</v>
      </c>
      <c r="K12" s="15">
        <v>6542885</v>
      </c>
    </row>
    <row r="13" spans="1:15" ht="14.4" customHeight="1" x14ac:dyDescent="0.2">
      <c r="A13" s="402" t="s">
        <v>421</v>
      </c>
      <c r="B13" s="86">
        <v>253</v>
      </c>
      <c r="C13" s="368">
        <v>2397278</v>
      </c>
      <c r="D13" s="12">
        <v>5758</v>
      </c>
      <c r="E13" s="206">
        <v>3569022</v>
      </c>
      <c r="F13" s="99">
        <v>33527</v>
      </c>
      <c r="G13" s="11">
        <v>541059</v>
      </c>
      <c r="H13" s="12">
        <v>273</v>
      </c>
      <c r="I13" s="82">
        <v>154533</v>
      </c>
      <c r="J13" s="373">
        <v>39811</v>
      </c>
      <c r="K13" s="15">
        <v>6661892</v>
      </c>
    </row>
    <row r="14" spans="1:15" ht="14.4" customHeight="1" x14ac:dyDescent="0.2">
      <c r="A14" s="403" t="s">
        <v>422</v>
      </c>
      <c r="B14" s="242">
        <v>188</v>
      </c>
      <c r="C14" s="369">
        <v>2093183</v>
      </c>
      <c r="D14" s="242">
        <v>5653</v>
      </c>
      <c r="E14" s="241">
        <v>3774625</v>
      </c>
      <c r="F14" s="371">
        <v>30071</v>
      </c>
      <c r="G14" s="369">
        <v>554796</v>
      </c>
      <c r="H14" s="242">
        <v>245</v>
      </c>
      <c r="I14" s="241">
        <v>155990</v>
      </c>
      <c r="J14" s="374">
        <v>36157</v>
      </c>
      <c r="K14" s="83">
        <v>6578594</v>
      </c>
    </row>
    <row r="15" spans="1:15" ht="14.4" customHeight="1" x14ac:dyDescent="0.2">
      <c r="A15" s="403" t="s">
        <v>434</v>
      </c>
      <c r="B15" s="242">
        <v>159</v>
      </c>
      <c r="C15" s="369">
        <v>2098290</v>
      </c>
      <c r="D15" s="242">
        <v>5066</v>
      </c>
      <c r="E15" s="241">
        <v>3497507</v>
      </c>
      <c r="F15" s="371">
        <v>28724</v>
      </c>
      <c r="G15" s="369">
        <v>1017737</v>
      </c>
      <c r="H15" s="242">
        <v>202</v>
      </c>
      <c r="I15" s="369">
        <v>146810</v>
      </c>
      <c r="J15" s="237">
        <v>34151</v>
      </c>
      <c r="K15" s="83">
        <v>6760344</v>
      </c>
    </row>
    <row r="16" spans="1:15" ht="14.4" customHeight="1" x14ac:dyDescent="0.2">
      <c r="A16" s="403" t="s">
        <v>424</v>
      </c>
      <c r="B16" s="242">
        <v>159</v>
      </c>
      <c r="C16" s="369">
        <v>2098290</v>
      </c>
      <c r="D16" s="242">
        <v>5066</v>
      </c>
      <c r="E16" s="369">
        <v>3497507</v>
      </c>
      <c r="F16" s="242">
        <v>28724</v>
      </c>
      <c r="G16" s="369">
        <v>1017737</v>
      </c>
      <c r="H16" s="242">
        <v>202</v>
      </c>
      <c r="I16" s="369">
        <v>146810</v>
      </c>
      <c r="J16" s="237">
        <v>34151</v>
      </c>
      <c r="K16" s="83">
        <v>6760344</v>
      </c>
    </row>
    <row r="17" spans="1:15" ht="14.4" customHeight="1" x14ac:dyDescent="0.2">
      <c r="A17" s="403" t="s">
        <v>440</v>
      </c>
      <c r="B17" s="242">
        <v>59</v>
      </c>
      <c r="C17" s="369">
        <v>519247</v>
      </c>
      <c r="D17" s="242">
        <v>1630</v>
      </c>
      <c r="E17" s="369">
        <v>1239336</v>
      </c>
      <c r="F17" s="242">
        <v>14628</v>
      </c>
      <c r="G17" s="369">
        <v>315759</v>
      </c>
      <c r="H17" s="242">
        <v>242</v>
      </c>
      <c r="I17" s="369">
        <v>160165</v>
      </c>
      <c r="J17" s="237">
        <v>16559</v>
      </c>
      <c r="K17" s="83">
        <v>2234507</v>
      </c>
    </row>
    <row r="18" spans="1:15" ht="14.4" customHeight="1" x14ac:dyDescent="0.2">
      <c r="A18" s="478" t="s">
        <v>308</v>
      </c>
      <c r="B18" s="478"/>
      <c r="C18" s="478"/>
      <c r="D18" s="478"/>
      <c r="E18" s="478"/>
      <c r="F18" s="478"/>
      <c r="G18" s="478"/>
      <c r="H18" s="478"/>
    </row>
    <row r="19" spans="1:15" ht="14.4" customHeight="1" x14ac:dyDescent="0.2">
      <c r="A19" s="4"/>
      <c r="B19" s="479">
        <v>10000</v>
      </c>
      <c r="C19" s="480"/>
      <c r="D19" s="479">
        <v>10000</v>
      </c>
      <c r="E19" s="480"/>
      <c r="F19" s="479">
        <v>6000</v>
      </c>
      <c r="G19" s="480"/>
      <c r="H19" s="479">
        <v>3000</v>
      </c>
      <c r="I19" s="480"/>
      <c r="J19" s="479">
        <v>1000</v>
      </c>
      <c r="K19" s="480"/>
      <c r="L19" s="483">
        <v>500</v>
      </c>
      <c r="M19" s="484"/>
      <c r="N19" s="482" t="s">
        <v>17</v>
      </c>
      <c r="O19" s="482"/>
    </row>
    <row r="20" spans="1:15" ht="14.4" customHeight="1" x14ac:dyDescent="0.2">
      <c r="A20" s="9" t="s">
        <v>9</v>
      </c>
      <c r="B20" s="475" t="s">
        <v>1</v>
      </c>
      <c r="C20" s="476"/>
      <c r="D20" s="475" t="s">
        <v>2</v>
      </c>
      <c r="E20" s="476"/>
      <c r="F20" s="475" t="s">
        <v>2</v>
      </c>
      <c r="G20" s="476"/>
      <c r="H20" s="475" t="s">
        <v>2</v>
      </c>
      <c r="I20" s="476"/>
      <c r="J20" s="475" t="s">
        <v>2</v>
      </c>
      <c r="K20" s="476"/>
      <c r="L20" s="475" t="s">
        <v>2</v>
      </c>
      <c r="M20" s="476"/>
      <c r="N20" s="477" t="s">
        <v>16</v>
      </c>
      <c r="O20" s="477"/>
    </row>
    <row r="21" spans="1:15" ht="14.4" customHeight="1" x14ac:dyDescent="0.2">
      <c r="A21" s="9"/>
      <c r="B21" s="102" t="s">
        <v>4</v>
      </c>
      <c r="C21" s="101" t="s">
        <v>5</v>
      </c>
      <c r="D21" s="100" t="s">
        <v>4</v>
      </c>
      <c r="E21" s="101" t="s">
        <v>5</v>
      </c>
      <c r="F21" s="102" t="s">
        <v>4</v>
      </c>
      <c r="G21" s="101" t="s">
        <v>5</v>
      </c>
      <c r="H21" s="100" t="s">
        <v>4</v>
      </c>
      <c r="I21" s="103" t="s">
        <v>5</v>
      </c>
      <c r="J21" s="102" t="s">
        <v>4</v>
      </c>
      <c r="K21" s="101" t="s">
        <v>5</v>
      </c>
      <c r="L21" s="100" t="s">
        <v>4</v>
      </c>
      <c r="M21" s="103" t="s">
        <v>5</v>
      </c>
      <c r="N21" s="100" t="s">
        <v>4</v>
      </c>
      <c r="O21" s="101" t="s">
        <v>5</v>
      </c>
    </row>
    <row r="22" spans="1:15" ht="14.4" customHeight="1" x14ac:dyDescent="0.2">
      <c r="A22" s="402" t="s">
        <v>435</v>
      </c>
      <c r="B22" s="12">
        <v>94</v>
      </c>
      <c r="C22" s="82">
        <v>2134705</v>
      </c>
      <c r="D22" s="86">
        <v>62</v>
      </c>
      <c r="E22" s="98">
        <v>445929</v>
      </c>
      <c r="F22" s="12">
        <v>554</v>
      </c>
      <c r="G22" s="82">
        <v>2467750</v>
      </c>
      <c r="H22" s="86">
        <v>254</v>
      </c>
      <c r="I22" s="98">
        <v>459255</v>
      </c>
      <c r="J22" s="12">
        <v>346</v>
      </c>
      <c r="K22" s="82">
        <v>277456</v>
      </c>
      <c r="L22" s="86">
        <v>7591</v>
      </c>
      <c r="M22" s="98">
        <v>1705875</v>
      </c>
      <c r="N22" s="86">
        <v>28230</v>
      </c>
      <c r="O22" s="82">
        <v>411013</v>
      </c>
    </row>
    <row r="23" spans="1:15" ht="14.4" customHeight="1" x14ac:dyDescent="0.2">
      <c r="A23" s="402" t="s">
        <v>430</v>
      </c>
      <c r="B23" s="12">
        <v>78</v>
      </c>
      <c r="C23" s="82">
        <v>1665493</v>
      </c>
      <c r="D23" s="86">
        <v>62</v>
      </c>
      <c r="E23" s="98">
        <v>465087</v>
      </c>
      <c r="F23" s="12">
        <v>614</v>
      </c>
      <c r="G23" s="82">
        <v>2694702</v>
      </c>
      <c r="H23" s="86">
        <v>181</v>
      </c>
      <c r="I23" s="98">
        <v>366862</v>
      </c>
      <c r="J23" s="12">
        <v>355</v>
      </c>
      <c r="K23" s="82">
        <v>285291</v>
      </c>
      <c r="L23" s="86">
        <v>6993</v>
      </c>
      <c r="M23" s="98">
        <v>1529965</v>
      </c>
      <c r="N23" s="86">
        <v>34008</v>
      </c>
      <c r="O23" s="82">
        <v>507663</v>
      </c>
    </row>
    <row r="24" spans="1:15" ht="14.4" customHeight="1" x14ac:dyDescent="0.2">
      <c r="A24" s="402" t="s">
        <v>417</v>
      </c>
      <c r="B24" s="12">
        <v>74</v>
      </c>
      <c r="C24" s="82">
        <v>1662312</v>
      </c>
      <c r="D24" s="86">
        <v>41</v>
      </c>
      <c r="E24" s="98">
        <v>302477</v>
      </c>
      <c r="F24" s="12">
        <v>521</v>
      </c>
      <c r="G24" s="82">
        <v>2278123</v>
      </c>
      <c r="H24" s="86">
        <v>203</v>
      </c>
      <c r="I24" s="98">
        <v>403757</v>
      </c>
      <c r="J24" s="12">
        <v>412</v>
      </c>
      <c r="K24" s="82">
        <v>326924</v>
      </c>
      <c r="L24" s="86">
        <v>6503</v>
      </c>
      <c r="M24" s="98">
        <v>1426188</v>
      </c>
      <c r="N24" s="86">
        <v>32464</v>
      </c>
      <c r="O24" s="82">
        <v>460883</v>
      </c>
    </row>
    <row r="25" spans="1:15" ht="14.4" customHeight="1" x14ac:dyDescent="0.2">
      <c r="A25" s="402" t="s">
        <v>418</v>
      </c>
      <c r="B25" s="12">
        <v>60</v>
      </c>
      <c r="C25" s="82">
        <v>1335766</v>
      </c>
      <c r="D25" s="86">
        <v>42</v>
      </c>
      <c r="E25" s="98">
        <v>315930</v>
      </c>
      <c r="F25" s="12">
        <v>547</v>
      </c>
      <c r="G25" s="82">
        <v>2444333</v>
      </c>
      <c r="H25" s="86">
        <v>179</v>
      </c>
      <c r="I25" s="98">
        <v>360209</v>
      </c>
      <c r="J25" s="12">
        <v>445</v>
      </c>
      <c r="K25" s="82">
        <v>337329</v>
      </c>
      <c r="L25" s="86">
        <v>6334</v>
      </c>
      <c r="M25" s="98">
        <v>1377240</v>
      </c>
      <c r="N25" s="86">
        <v>29618</v>
      </c>
      <c r="O25" s="82">
        <v>421616</v>
      </c>
    </row>
    <row r="26" spans="1:15" ht="14.4" customHeight="1" x14ac:dyDescent="0.2">
      <c r="A26" s="402" t="s">
        <v>431</v>
      </c>
      <c r="B26" s="12">
        <v>53</v>
      </c>
      <c r="C26" s="82">
        <v>1271873</v>
      </c>
      <c r="D26" s="86">
        <v>55</v>
      </c>
      <c r="E26" s="98">
        <v>419382</v>
      </c>
      <c r="F26" s="12">
        <v>516</v>
      </c>
      <c r="G26" s="82">
        <v>2331731</v>
      </c>
      <c r="H26" s="86">
        <v>151</v>
      </c>
      <c r="I26" s="98">
        <v>325941</v>
      </c>
      <c r="J26" s="12">
        <v>363</v>
      </c>
      <c r="K26" s="82">
        <v>275767</v>
      </c>
      <c r="L26" s="86">
        <v>6237</v>
      </c>
      <c r="M26" s="98">
        <v>1402325</v>
      </c>
      <c r="N26" s="86">
        <v>31937</v>
      </c>
      <c r="O26" s="82">
        <v>480443</v>
      </c>
    </row>
    <row r="27" spans="1:15" ht="14.4" customHeight="1" x14ac:dyDescent="0.2">
      <c r="A27" s="402" t="s">
        <v>420</v>
      </c>
      <c r="B27" s="12">
        <v>56</v>
      </c>
      <c r="C27" s="82">
        <v>1492005</v>
      </c>
      <c r="D27" s="86">
        <v>63</v>
      </c>
      <c r="E27" s="98">
        <v>467032</v>
      </c>
      <c r="F27" s="12">
        <v>516</v>
      </c>
      <c r="G27" s="82">
        <v>2335687</v>
      </c>
      <c r="H27" s="86">
        <v>148</v>
      </c>
      <c r="I27" s="98">
        <v>317603</v>
      </c>
      <c r="J27" s="12">
        <v>380</v>
      </c>
      <c r="K27" s="82">
        <v>288128</v>
      </c>
      <c r="L27" s="86">
        <v>5454</v>
      </c>
      <c r="M27" s="98">
        <v>1240350</v>
      </c>
      <c r="N27" s="86">
        <v>28399</v>
      </c>
      <c r="O27" s="82">
        <v>402080</v>
      </c>
    </row>
    <row r="28" spans="1:15" ht="14.4" customHeight="1" x14ac:dyDescent="0.2">
      <c r="A28" s="402" t="s">
        <v>421</v>
      </c>
      <c r="B28" s="12">
        <v>60</v>
      </c>
      <c r="C28" s="82">
        <v>1636266</v>
      </c>
      <c r="D28" s="86">
        <v>93</v>
      </c>
      <c r="E28" s="98">
        <v>721640</v>
      </c>
      <c r="F28" s="12">
        <v>429</v>
      </c>
      <c r="G28" s="82">
        <v>1934580</v>
      </c>
      <c r="H28" s="86">
        <v>134</v>
      </c>
      <c r="I28" s="98">
        <v>289456</v>
      </c>
      <c r="J28" s="12">
        <v>394</v>
      </c>
      <c r="K28" s="82">
        <v>294514</v>
      </c>
      <c r="L28" s="86">
        <v>5577</v>
      </c>
      <c r="M28" s="98">
        <v>1321456</v>
      </c>
      <c r="N28" s="86">
        <v>33124</v>
      </c>
      <c r="O28" s="82">
        <v>463980</v>
      </c>
    </row>
    <row r="29" spans="1:15" s="270" customFormat="1" ht="14.4" customHeight="1" x14ac:dyDescent="0.2">
      <c r="A29" s="403" t="s">
        <v>422</v>
      </c>
      <c r="B29" s="240">
        <v>54</v>
      </c>
      <c r="C29" s="241">
        <v>1600649</v>
      </c>
      <c r="D29" s="242">
        <v>138</v>
      </c>
      <c r="E29" s="243">
        <v>1055798</v>
      </c>
      <c r="F29" s="240">
        <v>342</v>
      </c>
      <c r="G29" s="241">
        <v>1606043</v>
      </c>
      <c r="H29" s="242">
        <v>129</v>
      </c>
      <c r="I29" s="243">
        <v>258317</v>
      </c>
      <c r="J29" s="240">
        <v>384</v>
      </c>
      <c r="K29" s="241">
        <v>272576</v>
      </c>
      <c r="L29" s="242">
        <v>5934</v>
      </c>
      <c r="M29" s="243">
        <v>1356667</v>
      </c>
      <c r="N29" s="242">
        <v>29176</v>
      </c>
      <c r="O29" s="82">
        <v>428544</v>
      </c>
    </row>
    <row r="30" spans="1:15" s="270" customFormat="1" ht="14.4" customHeight="1" x14ac:dyDescent="0.2">
      <c r="A30" s="403" t="s">
        <v>434</v>
      </c>
      <c r="B30" s="240">
        <v>96</v>
      </c>
      <c r="C30" s="241">
        <v>2145281</v>
      </c>
      <c r="D30" s="242">
        <v>90</v>
      </c>
      <c r="E30" s="243">
        <v>673919</v>
      </c>
      <c r="F30" s="240">
        <v>314</v>
      </c>
      <c r="G30" s="241">
        <v>1439812</v>
      </c>
      <c r="H30" s="242">
        <v>232</v>
      </c>
      <c r="I30" s="243">
        <v>422531</v>
      </c>
      <c r="J30" s="240">
        <v>413</v>
      </c>
      <c r="K30" s="241">
        <v>287540</v>
      </c>
      <c r="L30" s="242">
        <v>5905</v>
      </c>
      <c r="M30" s="243">
        <v>1400464</v>
      </c>
      <c r="N30" s="242">
        <v>27101</v>
      </c>
      <c r="O30" s="82">
        <v>390797</v>
      </c>
    </row>
    <row r="31" spans="1:15" s="270" customFormat="1" ht="14.4" customHeight="1" x14ac:dyDescent="0.2">
      <c r="A31" s="403" t="s">
        <v>424</v>
      </c>
      <c r="B31" s="240">
        <v>96</v>
      </c>
      <c r="C31" s="241">
        <v>2145281</v>
      </c>
      <c r="D31" s="240">
        <v>90</v>
      </c>
      <c r="E31" s="241">
        <v>673919</v>
      </c>
      <c r="F31" s="240">
        <v>314</v>
      </c>
      <c r="G31" s="241">
        <v>1439812</v>
      </c>
      <c r="H31" s="240">
        <v>232</v>
      </c>
      <c r="I31" s="241">
        <v>422531</v>
      </c>
      <c r="J31" s="240">
        <v>413</v>
      </c>
      <c r="K31" s="241">
        <v>287540</v>
      </c>
      <c r="L31" s="240">
        <v>5905</v>
      </c>
      <c r="M31" s="241">
        <v>1400464</v>
      </c>
      <c r="N31" s="240">
        <v>27101</v>
      </c>
      <c r="O31" s="241">
        <v>390797</v>
      </c>
    </row>
    <row r="32" spans="1:15" s="270" customFormat="1" ht="14.4" customHeight="1" x14ac:dyDescent="0.2">
      <c r="A32" s="403" t="s">
        <v>440</v>
      </c>
      <c r="B32" s="240">
        <v>25</v>
      </c>
      <c r="C32" s="241">
        <v>559503</v>
      </c>
      <c r="D32" s="240">
        <v>25</v>
      </c>
      <c r="E32" s="241">
        <v>178319</v>
      </c>
      <c r="F32" s="240">
        <v>79</v>
      </c>
      <c r="G32" s="241">
        <v>356498</v>
      </c>
      <c r="H32" s="240">
        <v>118</v>
      </c>
      <c r="I32" s="241">
        <v>188635</v>
      </c>
      <c r="J32" s="240">
        <v>237</v>
      </c>
      <c r="K32" s="241">
        <v>166578</v>
      </c>
      <c r="L32" s="240">
        <v>1917</v>
      </c>
      <c r="M32" s="241">
        <v>546012</v>
      </c>
      <c r="N32" s="240">
        <v>14158</v>
      </c>
      <c r="O32" s="241">
        <v>238962</v>
      </c>
    </row>
    <row r="33" spans="1:15" s="58" customFormat="1" ht="14.4" customHeight="1" x14ac:dyDescent="0.2">
      <c r="A33" s="474" t="s">
        <v>253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</row>
    <row r="34" spans="1:15" s="58" customFormat="1" ht="14.4" customHeight="1" x14ac:dyDescent="0.2">
      <c r="A34" s="474"/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</row>
    <row r="35" spans="1:15" ht="14.4" customHeight="1" x14ac:dyDescent="0.2"/>
    <row r="36" spans="1:15" ht="14.4" customHeight="1" x14ac:dyDescent="0.2"/>
    <row r="37" spans="1:15" ht="14.4" customHeight="1" x14ac:dyDescent="0.2"/>
    <row r="38" spans="1:15" ht="14.4" customHeight="1" x14ac:dyDescent="0.2"/>
    <row r="39" spans="1:15" ht="14.4" customHeight="1" x14ac:dyDescent="0.2"/>
    <row r="40" spans="1:15" ht="14.4" customHeight="1" x14ac:dyDescent="0.2"/>
    <row r="41" spans="1:15" ht="14.4" customHeight="1" x14ac:dyDescent="0.2"/>
    <row r="42" spans="1:15" ht="14.4" customHeight="1" x14ac:dyDescent="0.2"/>
    <row r="43" spans="1:15" ht="14.4" customHeight="1" x14ac:dyDescent="0.2"/>
    <row r="44" spans="1:15" ht="14.4" customHeight="1" x14ac:dyDescent="0.2"/>
    <row r="45" spans="1:15" ht="14.4" customHeight="1" x14ac:dyDescent="0.2"/>
    <row r="46" spans="1:15" ht="14.4" customHeight="1" x14ac:dyDescent="0.2"/>
    <row r="47" spans="1:15" ht="14.4" customHeight="1" x14ac:dyDescent="0.2"/>
    <row r="48" spans="1:15" ht="14.4" customHeight="1" x14ac:dyDescent="0.2"/>
    <row r="49" ht="14.4" customHeight="1" x14ac:dyDescent="0.2"/>
    <row r="50" ht="14.4" customHeight="1" x14ac:dyDescent="0.2"/>
    <row r="51" ht="14.4" customHeight="1" x14ac:dyDescent="0.2"/>
    <row r="52" ht="14.4" customHeight="1" x14ac:dyDescent="0.2"/>
    <row r="53" ht="14.4" customHeight="1" x14ac:dyDescent="0.2"/>
    <row r="54" ht="14.4" customHeight="1" x14ac:dyDescent="0.2"/>
    <row r="55" ht="14.4" customHeight="1" x14ac:dyDescent="0.2"/>
    <row r="56" ht="14.4" customHeight="1" x14ac:dyDescent="0.2"/>
    <row r="57" ht="14.4" customHeight="1" x14ac:dyDescent="0.2"/>
    <row r="58" ht="14.4" customHeight="1" x14ac:dyDescent="0.2"/>
  </sheetData>
  <mergeCells count="25">
    <mergeCell ref="A5:A6"/>
    <mergeCell ref="A1:I1"/>
    <mergeCell ref="A2:O3"/>
    <mergeCell ref="H5:I5"/>
    <mergeCell ref="J5:K5"/>
    <mergeCell ref="A4:G4"/>
    <mergeCell ref="B5:C5"/>
    <mergeCell ref="D5:E5"/>
    <mergeCell ref="F5:G5"/>
    <mergeCell ref="A18:H18"/>
    <mergeCell ref="B19:C19"/>
    <mergeCell ref="D19:E19"/>
    <mergeCell ref="F19:G19"/>
    <mergeCell ref="H19:I19"/>
    <mergeCell ref="J19:K19"/>
    <mergeCell ref="N19:O19"/>
    <mergeCell ref="L19:M19"/>
    <mergeCell ref="A33:O34"/>
    <mergeCell ref="L20:M20"/>
    <mergeCell ref="N20:O20"/>
    <mergeCell ref="B20:C20"/>
    <mergeCell ref="D20:E20"/>
    <mergeCell ref="F20:G20"/>
    <mergeCell ref="H20:I20"/>
    <mergeCell ref="J20:K20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blackAndWhite="1" r:id="rId1"/>
  <headerFooter alignWithMargins="0">
    <oddFooter>&amp;C-1-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xSplit="3" ySplit="3" topLeftCell="D34" activePane="bottomRight" state="frozen"/>
      <selection activeCell="L15" sqref="L15"/>
      <selection pane="topRight" activeCell="L15" sqref="L15"/>
      <selection pane="bottomLeft" activeCell="L15" sqref="L15"/>
      <selection pane="bottomRight" activeCell="D3" sqref="D3:N57"/>
    </sheetView>
  </sheetViews>
  <sheetFormatPr defaultColWidth="9" defaultRowHeight="15" customHeight="1" x14ac:dyDescent="0.2"/>
  <cols>
    <col min="1" max="1" width="3" style="324" bestFit="1" customWidth="1"/>
    <col min="2" max="2" width="4.6640625" style="324" bestFit="1" customWidth="1"/>
    <col min="3" max="3" width="14.6640625" style="321" customWidth="1"/>
    <col min="4" max="14" width="6.109375" style="324" customWidth="1"/>
    <col min="15" max="16384" width="9" style="324"/>
  </cols>
  <sheetData>
    <row r="1" spans="1:14" ht="15" customHeight="1" x14ac:dyDescent="0.2">
      <c r="A1" s="504" t="s">
        <v>298</v>
      </c>
      <c r="B1" s="504"/>
      <c r="C1" s="504"/>
      <c r="D1" s="504"/>
      <c r="E1" s="504"/>
      <c r="M1" s="514" t="s">
        <v>202</v>
      </c>
      <c r="N1" s="514"/>
    </row>
    <row r="2" spans="1:14" ht="15" customHeight="1" x14ac:dyDescent="0.2">
      <c r="A2" s="505"/>
      <c r="B2" s="506"/>
      <c r="C2" s="507"/>
      <c r="D2" s="338" t="s">
        <v>229</v>
      </c>
      <c r="E2" s="338" t="s">
        <v>138</v>
      </c>
      <c r="F2" s="338" t="s">
        <v>230</v>
      </c>
      <c r="G2" s="338" t="s">
        <v>231</v>
      </c>
      <c r="H2" s="338" t="s">
        <v>207</v>
      </c>
      <c r="I2" s="338" t="s">
        <v>464</v>
      </c>
      <c r="J2" s="338" t="s">
        <v>465</v>
      </c>
      <c r="K2" s="338" t="s">
        <v>466</v>
      </c>
      <c r="L2" s="338" t="s">
        <v>467</v>
      </c>
      <c r="M2" s="338" t="s">
        <v>468</v>
      </c>
      <c r="N2" s="338" t="s">
        <v>469</v>
      </c>
    </row>
    <row r="3" spans="1:14" ht="15" customHeight="1" x14ac:dyDescent="0.2">
      <c r="A3" s="508"/>
      <c r="B3" s="509"/>
      <c r="C3" s="510"/>
      <c r="D3" s="346">
        <v>184552</v>
      </c>
      <c r="E3" s="346">
        <v>25277</v>
      </c>
      <c r="F3" s="346">
        <v>2681</v>
      </c>
      <c r="G3" s="346">
        <v>14584</v>
      </c>
      <c r="H3" s="346">
        <v>0</v>
      </c>
      <c r="I3" s="346">
        <v>42901</v>
      </c>
      <c r="J3" s="346">
        <v>66076</v>
      </c>
      <c r="K3" s="346">
        <v>21292</v>
      </c>
      <c r="L3" s="346">
        <v>0</v>
      </c>
      <c r="M3" s="346">
        <v>8628</v>
      </c>
      <c r="N3" s="346">
        <v>3113</v>
      </c>
    </row>
    <row r="4" spans="1:14" ht="15" customHeight="1" x14ac:dyDescent="0.2">
      <c r="A4" s="408" t="s">
        <v>139</v>
      </c>
      <c r="B4" s="500" t="s">
        <v>140</v>
      </c>
      <c r="C4" s="501"/>
      <c r="D4" s="339">
        <v>4848</v>
      </c>
      <c r="E4" s="339">
        <v>2640</v>
      </c>
      <c r="F4" s="339">
        <v>0</v>
      </c>
      <c r="G4" s="339">
        <v>1496</v>
      </c>
      <c r="H4" s="339">
        <v>0</v>
      </c>
      <c r="I4" s="339">
        <v>712</v>
      </c>
      <c r="J4" s="339">
        <v>0</v>
      </c>
      <c r="K4" s="339">
        <v>0</v>
      </c>
      <c r="L4" s="339">
        <v>0</v>
      </c>
      <c r="M4" s="339">
        <v>0</v>
      </c>
      <c r="N4" s="339">
        <v>0</v>
      </c>
    </row>
    <row r="5" spans="1:14" ht="15" customHeight="1" x14ac:dyDescent="0.2">
      <c r="A5" s="327"/>
      <c r="B5" s="328" t="s">
        <v>201</v>
      </c>
      <c r="C5" s="184" t="s">
        <v>141</v>
      </c>
      <c r="D5" s="339">
        <v>0</v>
      </c>
      <c r="E5" s="339"/>
      <c r="F5" s="339"/>
      <c r="G5" s="339"/>
      <c r="H5" s="339"/>
      <c r="I5" s="339"/>
      <c r="J5" s="339"/>
      <c r="K5" s="339"/>
      <c r="L5" s="339"/>
      <c r="M5" s="339"/>
      <c r="N5" s="339"/>
    </row>
    <row r="6" spans="1:14" ht="15" customHeight="1" x14ac:dyDescent="0.2">
      <c r="A6" s="327"/>
      <c r="B6" s="328" t="s">
        <v>142</v>
      </c>
      <c r="C6" s="184" t="s">
        <v>143</v>
      </c>
      <c r="D6" s="339">
        <v>1496</v>
      </c>
      <c r="E6" s="339"/>
      <c r="F6" s="339"/>
      <c r="G6" s="339">
        <v>1496</v>
      </c>
      <c r="H6" s="339"/>
      <c r="I6" s="339"/>
      <c r="J6" s="339"/>
      <c r="K6" s="339"/>
      <c r="L6" s="339"/>
      <c r="M6" s="339"/>
      <c r="N6" s="339"/>
    </row>
    <row r="7" spans="1:14" ht="15" customHeight="1" x14ac:dyDescent="0.2">
      <c r="A7" s="327"/>
      <c r="B7" s="328" t="s">
        <v>503</v>
      </c>
      <c r="C7" s="184" t="s">
        <v>208</v>
      </c>
      <c r="D7" s="339">
        <v>3352</v>
      </c>
      <c r="E7" s="339">
        <v>2640</v>
      </c>
      <c r="F7" s="339"/>
      <c r="G7" s="339"/>
      <c r="H7" s="339"/>
      <c r="I7" s="339">
        <v>712</v>
      </c>
      <c r="J7" s="339"/>
      <c r="K7" s="339"/>
      <c r="L7" s="339"/>
      <c r="M7" s="339"/>
      <c r="N7" s="339"/>
    </row>
    <row r="8" spans="1:14" ht="15" customHeight="1" x14ac:dyDescent="0.2">
      <c r="A8" s="327"/>
      <c r="B8" s="329" t="s">
        <v>473</v>
      </c>
      <c r="C8" s="296" t="s">
        <v>74</v>
      </c>
      <c r="D8" s="339">
        <v>0</v>
      </c>
      <c r="E8" s="339"/>
      <c r="F8" s="339"/>
      <c r="G8" s="339"/>
      <c r="H8" s="339"/>
      <c r="I8" s="339"/>
      <c r="J8" s="339"/>
      <c r="K8" s="339"/>
      <c r="L8" s="339"/>
      <c r="M8" s="339"/>
      <c r="N8" s="339"/>
    </row>
    <row r="9" spans="1:14" ht="15" customHeight="1" x14ac:dyDescent="0.2">
      <c r="A9" s="330" t="s">
        <v>144</v>
      </c>
      <c r="B9" s="502" t="s">
        <v>145</v>
      </c>
      <c r="C9" s="503"/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</row>
    <row r="10" spans="1:14" ht="15" customHeight="1" x14ac:dyDescent="0.2">
      <c r="A10" s="327"/>
      <c r="B10" s="328" t="s">
        <v>146</v>
      </c>
      <c r="C10" s="184" t="s">
        <v>147</v>
      </c>
      <c r="D10" s="339">
        <v>0</v>
      </c>
      <c r="E10" s="339"/>
      <c r="F10" s="339"/>
      <c r="G10" s="339"/>
      <c r="H10" s="339"/>
      <c r="I10" s="339"/>
      <c r="J10" s="339"/>
      <c r="K10" s="339"/>
      <c r="L10" s="339"/>
      <c r="M10" s="339"/>
      <c r="N10" s="339"/>
    </row>
    <row r="11" spans="1:14" ht="15" customHeight="1" x14ac:dyDescent="0.2">
      <c r="A11" s="327"/>
      <c r="B11" s="328" t="s">
        <v>504</v>
      </c>
      <c r="C11" s="184" t="s">
        <v>93</v>
      </c>
      <c r="D11" s="339">
        <v>0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</row>
    <row r="12" spans="1:14" ht="15" customHeight="1" x14ac:dyDescent="0.2">
      <c r="A12" s="327"/>
      <c r="B12" s="328" t="s">
        <v>148</v>
      </c>
      <c r="C12" s="184" t="s">
        <v>149</v>
      </c>
      <c r="D12" s="339">
        <v>0</v>
      </c>
      <c r="E12" s="339"/>
      <c r="F12" s="339"/>
      <c r="G12" s="339"/>
      <c r="H12" s="339"/>
      <c r="I12" s="339"/>
      <c r="J12" s="339"/>
      <c r="K12" s="339"/>
      <c r="L12" s="339"/>
      <c r="M12" s="339"/>
      <c r="N12" s="339"/>
    </row>
    <row r="13" spans="1:14" ht="15" customHeight="1" x14ac:dyDescent="0.2">
      <c r="A13" s="331"/>
      <c r="B13" s="329" t="s">
        <v>475</v>
      </c>
      <c r="C13" s="332" t="s">
        <v>245</v>
      </c>
      <c r="D13" s="339">
        <v>0</v>
      </c>
      <c r="E13" s="339"/>
      <c r="F13" s="339"/>
      <c r="G13" s="339"/>
      <c r="H13" s="339"/>
      <c r="I13" s="339"/>
      <c r="J13" s="339"/>
      <c r="K13" s="339"/>
      <c r="L13" s="339"/>
      <c r="M13" s="339"/>
      <c r="N13" s="339"/>
    </row>
    <row r="14" spans="1:14" ht="15" customHeight="1" x14ac:dyDescent="0.2">
      <c r="A14" s="327" t="s">
        <v>150</v>
      </c>
      <c r="B14" s="500" t="s">
        <v>151</v>
      </c>
      <c r="C14" s="501"/>
      <c r="D14" s="343">
        <v>11296</v>
      </c>
      <c r="E14" s="343">
        <v>9861</v>
      </c>
      <c r="F14" s="343">
        <v>0</v>
      </c>
      <c r="G14" s="343">
        <v>0</v>
      </c>
      <c r="H14" s="343">
        <v>0</v>
      </c>
      <c r="I14" s="343">
        <v>0</v>
      </c>
      <c r="J14" s="343">
        <v>0</v>
      </c>
      <c r="K14" s="343">
        <v>0</v>
      </c>
      <c r="L14" s="343">
        <v>0</v>
      </c>
      <c r="M14" s="343">
        <v>1435</v>
      </c>
      <c r="N14" s="343">
        <v>0</v>
      </c>
    </row>
    <row r="15" spans="1:14" ht="15" customHeight="1" x14ac:dyDescent="0.2">
      <c r="A15" s="327"/>
      <c r="B15" s="328" t="s">
        <v>476</v>
      </c>
      <c r="C15" s="184" t="s">
        <v>109</v>
      </c>
      <c r="D15" s="339">
        <v>11296</v>
      </c>
      <c r="E15" s="339">
        <v>9861</v>
      </c>
      <c r="F15" s="339"/>
      <c r="G15" s="339"/>
      <c r="H15" s="339"/>
      <c r="I15" s="339"/>
      <c r="J15" s="339"/>
      <c r="K15" s="339"/>
      <c r="L15" s="339"/>
      <c r="M15" s="339">
        <v>1435</v>
      </c>
      <c r="N15" s="339"/>
    </row>
    <row r="16" spans="1:14" ht="15" customHeight="1" x14ac:dyDescent="0.2">
      <c r="A16" s="327"/>
      <c r="B16" s="328" t="s">
        <v>477</v>
      </c>
      <c r="C16" s="184" t="s">
        <v>211</v>
      </c>
      <c r="D16" s="339">
        <v>0</v>
      </c>
      <c r="E16" s="339"/>
      <c r="F16" s="339"/>
      <c r="G16" s="339"/>
      <c r="H16" s="339"/>
      <c r="I16" s="339"/>
      <c r="J16" s="339"/>
      <c r="K16" s="339"/>
      <c r="L16" s="339"/>
      <c r="M16" s="339"/>
      <c r="N16" s="229"/>
    </row>
    <row r="17" spans="1:14" ht="15" customHeight="1" x14ac:dyDescent="0.2">
      <c r="A17" s="327"/>
      <c r="B17" s="328" t="s">
        <v>152</v>
      </c>
      <c r="C17" s="184" t="s">
        <v>478</v>
      </c>
      <c r="D17" s="339">
        <v>0</v>
      </c>
      <c r="E17" s="339"/>
      <c r="F17" s="339"/>
      <c r="G17" s="339"/>
      <c r="H17" s="339"/>
      <c r="I17" s="339"/>
      <c r="J17" s="339"/>
      <c r="K17" s="339"/>
      <c r="L17" s="339"/>
      <c r="M17" s="339"/>
      <c r="N17" s="339"/>
    </row>
    <row r="18" spans="1:14" ht="15" customHeight="1" x14ac:dyDescent="0.2">
      <c r="A18" s="327"/>
      <c r="B18" s="328" t="s">
        <v>479</v>
      </c>
      <c r="C18" s="184" t="s">
        <v>119</v>
      </c>
      <c r="D18" s="339">
        <v>0</v>
      </c>
      <c r="E18" s="339"/>
      <c r="F18" s="339"/>
      <c r="G18" s="339"/>
      <c r="H18" s="339"/>
      <c r="I18" s="339"/>
      <c r="J18" s="339"/>
      <c r="K18" s="339"/>
      <c r="L18" s="339"/>
      <c r="M18" s="339"/>
      <c r="N18" s="339"/>
    </row>
    <row r="19" spans="1:14" ht="15" customHeight="1" x14ac:dyDescent="0.2">
      <c r="A19" s="327"/>
      <c r="B19" s="328" t="s">
        <v>153</v>
      </c>
      <c r="C19" s="184" t="s">
        <v>154</v>
      </c>
      <c r="D19" s="339">
        <v>0</v>
      </c>
      <c r="E19" s="339"/>
      <c r="F19" s="339"/>
      <c r="G19" s="339"/>
      <c r="H19" s="339"/>
      <c r="I19" s="339"/>
      <c r="J19" s="339"/>
      <c r="K19" s="339"/>
      <c r="L19" s="339"/>
      <c r="M19" s="339"/>
      <c r="N19" s="339"/>
    </row>
    <row r="20" spans="1:14" ht="15" customHeight="1" x14ac:dyDescent="0.2">
      <c r="A20" s="327"/>
      <c r="B20" s="328" t="s">
        <v>155</v>
      </c>
      <c r="C20" s="184" t="s">
        <v>156</v>
      </c>
      <c r="D20" s="339">
        <v>0</v>
      </c>
      <c r="E20" s="339"/>
      <c r="F20" s="339"/>
      <c r="G20" s="339"/>
      <c r="H20" s="339"/>
      <c r="I20" s="339"/>
      <c r="J20" s="339"/>
      <c r="K20" s="339"/>
      <c r="L20" s="339"/>
      <c r="M20" s="339"/>
      <c r="N20" s="339"/>
    </row>
    <row r="21" spans="1:14" ht="15" customHeight="1" x14ac:dyDescent="0.2">
      <c r="A21" s="331"/>
      <c r="B21" s="329" t="s">
        <v>157</v>
      </c>
      <c r="C21" s="296" t="s">
        <v>480</v>
      </c>
      <c r="D21" s="339">
        <v>0</v>
      </c>
      <c r="E21" s="339"/>
      <c r="F21" s="339"/>
      <c r="G21" s="339"/>
      <c r="H21" s="339"/>
      <c r="I21" s="339"/>
      <c r="J21" s="339"/>
      <c r="K21" s="339"/>
      <c r="L21" s="339"/>
      <c r="M21" s="339"/>
      <c r="N21" s="339"/>
    </row>
    <row r="22" spans="1:14" ht="15" customHeight="1" x14ac:dyDescent="0.2">
      <c r="A22" s="327" t="s">
        <v>158</v>
      </c>
      <c r="B22" s="502" t="s">
        <v>159</v>
      </c>
      <c r="C22" s="503"/>
      <c r="D22" s="343">
        <v>155525</v>
      </c>
      <c r="E22" s="343">
        <v>12747</v>
      </c>
      <c r="F22" s="343">
        <v>0</v>
      </c>
      <c r="G22" s="343">
        <v>7753</v>
      </c>
      <c r="H22" s="343">
        <v>0</v>
      </c>
      <c r="I22" s="343">
        <v>41391</v>
      </c>
      <c r="J22" s="343">
        <v>65149</v>
      </c>
      <c r="K22" s="343">
        <v>21292</v>
      </c>
      <c r="L22" s="343">
        <v>0</v>
      </c>
      <c r="M22" s="343">
        <v>7193</v>
      </c>
      <c r="N22" s="343">
        <v>0</v>
      </c>
    </row>
    <row r="23" spans="1:14" ht="15" customHeight="1" x14ac:dyDescent="0.2">
      <c r="A23" s="327"/>
      <c r="B23" s="328" t="s">
        <v>160</v>
      </c>
      <c r="C23" s="184" t="s">
        <v>161</v>
      </c>
      <c r="D23" s="339">
        <v>3807</v>
      </c>
      <c r="E23" s="339"/>
      <c r="F23" s="339"/>
      <c r="G23" s="339">
        <v>3305</v>
      </c>
      <c r="H23" s="339"/>
      <c r="I23" s="339"/>
      <c r="J23" s="339">
        <v>502</v>
      </c>
      <c r="K23" s="339"/>
      <c r="L23" s="339"/>
      <c r="M23" s="339"/>
      <c r="N23" s="339"/>
    </row>
    <row r="24" spans="1:14" ht="15" customHeight="1" x14ac:dyDescent="0.2">
      <c r="A24" s="327"/>
      <c r="B24" s="328" t="s">
        <v>481</v>
      </c>
      <c r="C24" s="184" t="s">
        <v>69</v>
      </c>
      <c r="D24" s="339">
        <v>145838</v>
      </c>
      <c r="E24" s="339">
        <v>12747</v>
      </c>
      <c r="F24" s="339"/>
      <c r="G24" s="339">
        <v>4448</v>
      </c>
      <c r="H24" s="339"/>
      <c r="I24" s="339">
        <v>35511</v>
      </c>
      <c r="J24" s="339">
        <v>64647</v>
      </c>
      <c r="K24" s="339">
        <v>21292</v>
      </c>
      <c r="L24" s="339"/>
      <c r="M24" s="339">
        <v>7193</v>
      </c>
      <c r="N24" s="339"/>
    </row>
    <row r="25" spans="1:14" ht="15" customHeight="1" x14ac:dyDescent="0.2">
      <c r="A25" s="327"/>
      <c r="B25" s="328" t="s">
        <v>162</v>
      </c>
      <c r="C25" s="184" t="s">
        <v>163</v>
      </c>
      <c r="D25" s="339">
        <v>0</v>
      </c>
      <c r="E25" s="339"/>
      <c r="F25" s="339"/>
      <c r="G25" s="339"/>
      <c r="H25" s="339"/>
      <c r="I25" s="339"/>
      <c r="J25" s="339"/>
      <c r="K25" s="339"/>
      <c r="L25" s="339"/>
      <c r="M25" s="339"/>
      <c r="N25" s="339"/>
    </row>
    <row r="26" spans="1:14" ht="15" customHeight="1" x14ac:dyDescent="0.2">
      <c r="A26" s="327"/>
      <c r="B26" s="328" t="s">
        <v>164</v>
      </c>
      <c r="C26" s="184" t="s">
        <v>165</v>
      </c>
      <c r="D26" s="339">
        <v>0</v>
      </c>
      <c r="E26" s="339"/>
      <c r="F26" s="339"/>
      <c r="G26" s="339"/>
      <c r="H26" s="339"/>
      <c r="I26" s="339"/>
      <c r="J26" s="339"/>
      <c r="K26" s="339"/>
      <c r="L26" s="339"/>
      <c r="M26" s="339"/>
      <c r="N26" s="339"/>
    </row>
    <row r="27" spans="1:14" ht="15" customHeight="1" x14ac:dyDescent="0.2">
      <c r="A27" s="327"/>
      <c r="B27" s="328" t="s">
        <v>482</v>
      </c>
      <c r="C27" s="184" t="s">
        <v>318</v>
      </c>
      <c r="D27" s="339">
        <v>0</v>
      </c>
      <c r="E27" s="339"/>
      <c r="F27" s="339"/>
      <c r="G27" s="339"/>
      <c r="H27" s="339"/>
      <c r="I27" s="339"/>
      <c r="J27" s="339"/>
      <c r="K27" s="339"/>
      <c r="L27" s="339"/>
      <c r="M27" s="339"/>
      <c r="N27" s="339"/>
    </row>
    <row r="28" spans="1:14" ht="15" customHeight="1" x14ac:dyDescent="0.2">
      <c r="A28" s="327"/>
      <c r="B28" s="328" t="s">
        <v>483</v>
      </c>
      <c r="C28" s="184" t="s">
        <v>41</v>
      </c>
      <c r="D28" s="339">
        <v>5880</v>
      </c>
      <c r="E28" s="339"/>
      <c r="F28" s="339"/>
      <c r="G28" s="339"/>
      <c r="H28" s="339"/>
      <c r="I28" s="339">
        <v>5880</v>
      </c>
      <c r="J28" s="339"/>
      <c r="K28" s="339"/>
      <c r="L28" s="339"/>
      <c r="M28" s="339"/>
      <c r="N28" s="339"/>
    </row>
    <row r="29" spans="1:14" ht="15" customHeight="1" x14ac:dyDescent="0.2">
      <c r="A29" s="327"/>
      <c r="B29" s="328" t="s">
        <v>484</v>
      </c>
      <c r="C29" s="184" t="s">
        <v>451</v>
      </c>
      <c r="D29" s="339">
        <v>0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</row>
    <row r="30" spans="1:14" ht="15" customHeight="1" x14ac:dyDescent="0.2">
      <c r="A30" s="327"/>
      <c r="B30" s="328" t="s">
        <v>166</v>
      </c>
      <c r="C30" s="333" t="s">
        <v>167</v>
      </c>
      <c r="D30" s="339">
        <v>0</v>
      </c>
      <c r="E30" s="339"/>
      <c r="F30" s="339"/>
      <c r="G30" s="339"/>
      <c r="H30" s="339"/>
      <c r="I30" s="339"/>
      <c r="J30" s="339"/>
      <c r="K30" s="339"/>
      <c r="L30" s="339"/>
      <c r="M30" s="339"/>
      <c r="N30" s="339"/>
    </row>
    <row r="31" spans="1:14" ht="15" customHeight="1" x14ac:dyDescent="0.2">
      <c r="A31" s="327"/>
      <c r="B31" s="328" t="s">
        <v>485</v>
      </c>
      <c r="C31" s="333" t="s">
        <v>214</v>
      </c>
      <c r="D31" s="339">
        <v>0</v>
      </c>
      <c r="E31" s="339"/>
      <c r="F31" s="339"/>
      <c r="G31" s="339"/>
      <c r="H31" s="339"/>
      <c r="I31" s="339"/>
      <c r="J31" s="339"/>
      <c r="K31" s="339"/>
      <c r="L31" s="339"/>
      <c r="M31" s="339"/>
      <c r="N31" s="339"/>
    </row>
    <row r="32" spans="1:14" ht="15" customHeight="1" x14ac:dyDescent="0.2">
      <c r="A32" s="331"/>
      <c r="B32" s="329" t="s">
        <v>486</v>
      </c>
      <c r="C32" s="296" t="s">
        <v>487</v>
      </c>
      <c r="D32" s="346">
        <v>0</v>
      </c>
      <c r="E32" s="346"/>
      <c r="F32" s="346"/>
      <c r="G32" s="346"/>
      <c r="H32" s="346"/>
      <c r="I32" s="346"/>
      <c r="J32" s="346"/>
      <c r="K32" s="346"/>
      <c r="L32" s="346"/>
      <c r="M32" s="346"/>
      <c r="N32" s="346"/>
    </row>
    <row r="33" spans="1:14" ht="15" customHeight="1" x14ac:dyDescent="0.2">
      <c r="A33" s="327" t="s">
        <v>168</v>
      </c>
      <c r="B33" s="502" t="s">
        <v>169</v>
      </c>
      <c r="C33" s="503"/>
      <c r="D33" s="339">
        <v>560</v>
      </c>
      <c r="E33" s="339">
        <v>0</v>
      </c>
      <c r="F33" s="339">
        <v>0</v>
      </c>
      <c r="G33" s="339">
        <v>560</v>
      </c>
      <c r="H33" s="339">
        <v>0</v>
      </c>
      <c r="I33" s="339">
        <v>0</v>
      </c>
      <c r="J33" s="339">
        <v>0</v>
      </c>
      <c r="K33" s="339">
        <v>0</v>
      </c>
      <c r="L33" s="339">
        <v>0</v>
      </c>
      <c r="M33" s="339">
        <v>0</v>
      </c>
      <c r="N33" s="339">
        <v>0</v>
      </c>
    </row>
    <row r="34" spans="1:14" ht="15" customHeight="1" x14ac:dyDescent="0.2">
      <c r="A34" s="327"/>
      <c r="B34" s="328" t="s">
        <v>170</v>
      </c>
      <c r="C34" s="184" t="s">
        <v>171</v>
      </c>
      <c r="D34" s="339">
        <v>0</v>
      </c>
      <c r="E34" s="339"/>
      <c r="F34" s="339"/>
      <c r="G34" s="339"/>
      <c r="H34" s="339"/>
      <c r="I34" s="339"/>
      <c r="J34" s="339"/>
      <c r="K34" s="339"/>
      <c r="L34" s="339"/>
      <c r="M34" s="339"/>
      <c r="N34" s="339"/>
    </row>
    <row r="35" spans="1:14" ht="15" customHeight="1" x14ac:dyDescent="0.2">
      <c r="A35" s="327"/>
      <c r="B35" s="328" t="s">
        <v>172</v>
      </c>
      <c r="C35" s="184" t="s">
        <v>173</v>
      </c>
      <c r="D35" s="339">
        <v>0</v>
      </c>
      <c r="E35" s="339"/>
      <c r="F35" s="339"/>
      <c r="G35" s="339"/>
      <c r="H35" s="339"/>
      <c r="I35" s="339"/>
      <c r="J35" s="339"/>
      <c r="K35" s="339"/>
      <c r="L35" s="339"/>
      <c r="M35" s="339"/>
      <c r="N35" s="339"/>
    </row>
    <row r="36" spans="1:14" ht="15" customHeight="1" x14ac:dyDescent="0.2">
      <c r="A36" s="327"/>
      <c r="B36" s="328" t="s">
        <v>174</v>
      </c>
      <c r="C36" s="184" t="s">
        <v>175</v>
      </c>
      <c r="D36" s="339">
        <v>0</v>
      </c>
      <c r="E36" s="339"/>
      <c r="F36" s="339"/>
      <c r="G36" s="339"/>
      <c r="H36" s="339"/>
      <c r="I36" s="339"/>
      <c r="J36" s="339"/>
      <c r="K36" s="339"/>
      <c r="L36" s="339"/>
      <c r="M36" s="339"/>
      <c r="N36" s="339"/>
    </row>
    <row r="37" spans="1:14" ht="15" customHeight="1" x14ac:dyDescent="0.2">
      <c r="A37" s="327"/>
      <c r="B37" s="328" t="s">
        <v>488</v>
      </c>
      <c r="C37" s="184" t="s">
        <v>215</v>
      </c>
      <c r="D37" s="339">
        <v>0</v>
      </c>
      <c r="E37" s="339"/>
      <c r="F37" s="339"/>
      <c r="G37" s="339"/>
      <c r="H37" s="339"/>
      <c r="I37" s="339"/>
      <c r="J37" s="339"/>
      <c r="K37" s="339"/>
      <c r="L37" s="339"/>
      <c r="M37" s="339"/>
      <c r="N37" s="339"/>
    </row>
    <row r="38" spans="1:14" ht="15" customHeight="1" x14ac:dyDescent="0.2">
      <c r="A38" s="327"/>
      <c r="B38" s="328" t="s">
        <v>176</v>
      </c>
      <c r="C38" s="184" t="s">
        <v>177</v>
      </c>
      <c r="D38" s="339">
        <v>0</v>
      </c>
      <c r="E38" s="339"/>
      <c r="F38" s="339"/>
      <c r="G38" s="339"/>
      <c r="H38" s="339"/>
      <c r="I38" s="339"/>
      <c r="J38" s="339"/>
      <c r="K38" s="339"/>
      <c r="L38" s="339"/>
      <c r="M38" s="339"/>
      <c r="N38" s="339"/>
    </row>
    <row r="39" spans="1:14" ht="16.8" x14ac:dyDescent="0.2">
      <c r="A39" s="327"/>
      <c r="B39" s="328" t="s">
        <v>178</v>
      </c>
      <c r="C39" s="353" t="s">
        <v>489</v>
      </c>
      <c r="D39" s="339">
        <v>0</v>
      </c>
      <c r="E39" s="339"/>
      <c r="F39" s="339"/>
      <c r="G39" s="339"/>
      <c r="H39" s="339"/>
      <c r="I39" s="339"/>
      <c r="J39" s="339"/>
      <c r="K39" s="339"/>
      <c r="L39" s="339"/>
      <c r="M39" s="339"/>
      <c r="N39" s="339"/>
    </row>
    <row r="40" spans="1:14" ht="15" customHeight="1" x14ac:dyDescent="0.2">
      <c r="A40" s="327"/>
      <c r="B40" s="328" t="s">
        <v>490</v>
      </c>
      <c r="C40" s="463" t="s">
        <v>322</v>
      </c>
      <c r="D40" s="339">
        <v>560</v>
      </c>
      <c r="E40" s="339"/>
      <c r="F40" s="339"/>
      <c r="G40" s="339">
        <v>560</v>
      </c>
      <c r="H40" s="339"/>
      <c r="I40" s="339"/>
      <c r="J40" s="339"/>
      <c r="K40" s="339"/>
      <c r="L40" s="339"/>
      <c r="M40" s="339"/>
      <c r="N40" s="339"/>
    </row>
    <row r="41" spans="1:14" ht="15" customHeight="1" x14ac:dyDescent="0.2">
      <c r="A41" s="330" t="s">
        <v>179</v>
      </c>
      <c r="B41" s="502" t="s">
        <v>180</v>
      </c>
      <c r="C41" s="503"/>
      <c r="D41" s="343">
        <v>3142</v>
      </c>
      <c r="E41" s="343">
        <v>29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3113</v>
      </c>
    </row>
    <row r="42" spans="1:14" ht="15" customHeight="1" x14ac:dyDescent="0.2">
      <c r="A42" s="327"/>
      <c r="B42" s="328" t="s">
        <v>491</v>
      </c>
      <c r="C42" s="320" t="s">
        <v>337</v>
      </c>
      <c r="D42" s="339">
        <v>29</v>
      </c>
      <c r="E42" s="339">
        <v>29</v>
      </c>
      <c r="F42" s="339"/>
      <c r="G42" s="339"/>
      <c r="H42" s="339"/>
      <c r="I42" s="339"/>
      <c r="J42" s="339"/>
      <c r="K42" s="339"/>
      <c r="L42" s="339"/>
      <c r="M42" s="339"/>
      <c r="N42" s="339"/>
    </row>
    <row r="43" spans="1:14" ht="15" customHeight="1" x14ac:dyDescent="0.2">
      <c r="A43" s="327"/>
      <c r="B43" s="328" t="s">
        <v>637</v>
      </c>
      <c r="C43" s="184" t="s">
        <v>182</v>
      </c>
      <c r="D43" s="339">
        <v>3113</v>
      </c>
      <c r="E43" s="339"/>
      <c r="F43" s="339"/>
      <c r="G43" s="339"/>
      <c r="H43" s="339"/>
      <c r="I43" s="339"/>
      <c r="J43" s="339"/>
      <c r="K43" s="339"/>
      <c r="L43" s="339"/>
      <c r="M43" s="339"/>
      <c r="N43" s="339">
        <v>3113</v>
      </c>
    </row>
    <row r="44" spans="1:14" ht="15" customHeight="1" x14ac:dyDescent="0.2">
      <c r="A44" s="331"/>
      <c r="B44" s="329" t="s">
        <v>183</v>
      </c>
      <c r="C44" s="296" t="s">
        <v>184</v>
      </c>
      <c r="D44" s="339">
        <v>0</v>
      </c>
      <c r="E44" s="339"/>
      <c r="F44" s="339"/>
      <c r="G44" s="339"/>
      <c r="H44" s="339"/>
      <c r="I44" s="339"/>
      <c r="J44" s="339"/>
      <c r="K44" s="339"/>
      <c r="L44" s="339"/>
      <c r="M44" s="339"/>
      <c r="N44" s="339"/>
    </row>
    <row r="45" spans="1:14" ht="15" customHeight="1" x14ac:dyDescent="0.2">
      <c r="A45" s="327" t="s">
        <v>185</v>
      </c>
      <c r="B45" s="502" t="s">
        <v>186</v>
      </c>
      <c r="C45" s="503"/>
      <c r="D45" s="343">
        <v>0</v>
      </c>
      <c r="E45" s="343">
        <v>0</v>
      </c>
      <c r="F45" s="343">
        <v>0</v>
      </c>
      <c r="G45" s="343">
        <v>0</v>
      </c>
      <c r="H45" s="343">
        <v>0</v>
      </c>
      <c r="I45" s="343">
        <v>0</v>
      </c>
      <c r="J45" s="343">
        <v>0</v>
      </c>
      <c r="K45" s="343">
        <v>0</v>
      </c>
      <c r="L45" s="343">
        <v>0</v>
      </c>
      <c r="M45" s="343">
        <v>0</v>
      </c>
      <c r="N45" s="343">
        <v>0</v>
      </c>
    </row>
    <row r="46" spans="1:14" ht="15" customHeight="1" x14ac:dyDescent="0.2">
      <c r="A46" s="327"/>
      <c r="B46" s="328" t="s">
        <v>492</v>
      </c>
      <c r="C46" s="184" t="s">
        <v>216</v>
      </c>
      <c r="D46" s="339">
        <v>0</v>
      </c>
      <c r="E46" s="339"/>
      <c r="F46" s="339"/>
      <c r="G46" s="339"/>
      <c r="H46" s="339"/>
      <c r="I46" s="339"/>
      <c r="J46" s="339"/>
      <c r="K46" s="339"/>
      <c r="L46" s="339"/>
      <c r="M46" s="339"/>
      <c r="N46" s="339"/>
    </row>
    <row r="47" spans="1:14" ht="15" customHeight="1" x14ac:dyDescent="0.2">
      <c r="A47" s="327"/>
      <c r="B47" s="328" t="s">
        <v>187</v>
      </c>
      <c r="C47" s="184" t="s">
        <v>188</v>
      </c>
      <c r="D47" s="339">
        <v>0</v>
      </c>
      <c r="E47" s="339"/>
      <c r="F47" s="339"/>
      <c r="G47" s="339"/>
      <c r="H47" s="339"/>
      <c r="I47" s="339"/>
      <c r="J47" s="339"/>
      <c r="K47" s="339"/>
      <c r="L47" s="339"/>
      <c r="M47" s="339"/>
      <c r="N47" s="339"/>
    </row>
    <row r="48" spans="1:14" ht="15" customHeight="1" x14ac:dyDescent="0.2">
      <c r="A48" s="327"/>
      <c r="B48" s="328" t="s">
        <v>189</v>
      </c>
      <c r="C48" s="184" t="s">
        <v>190</v>
      </c>
      <c r="D48" s="339">
        <v>0</v>
      </c>
      <c r="E48" s="339"/>
      <c r="F48" s="339"/>
      <c r="G48" s="339"/>
      <c r="H48" s="339"/>
      <c r="I48" s="339"/>
      <c r="J48" s="339"/>
      <c r="K48" s="339"/>
      <c r="L48" s="339"/>
      <c r="M48" s="339"/>
      <c r="N48" s="339"/>
    </row>
    <row r="49" spans="1:14" ht="15" customHeight="1" x14ac:dyDescent="0.2">
      <c r="A49" s="330" t="s">
        <v>191</v>
      </c>
      <c r="B49" s="502" t="s">
        <v>192</v>
      </c>
      <c r="C49" s="503"/>
      <c r="D49" s="343">
        <v>9181</v>
      </c>
      <c r="E49" s="343">
        <v>0</v>
      </c>
      <c r="F49" s="343">
        <v>2681</v>
      </c>
      <c r="G49" s="343">
        <v>4775</v>
      </c>
      <c r="H49" s="343">
        <v>0</v>
      </c>
      <c r="I49" s="343">
        <v>798</v>
      </c>
      <c r="J49" s="343">
        <v>927</v>
      </c>
      <c r="K49" s="343">
        <v>0</v>
      </c>
      <c r="L49" s="343">
        <v>0</v>
      </c>
      <c r="M49" s="343">
        <v>0</v>
      </c>
      <c r="N49" s="343">
        <v>0</v>
      </c>
    </row>
    <row r="50" spans="1:14" ht="15" customHeight="1" x14ac:dyDescent="0.2">
      <c r="A50" s="327"/>
      <c r="B50" s="328" t="s">
        <v>193</v>
      </c>
      <c r="C50" s="184" t="s">
        <v>194</v>
      </c>
      <c r="D50" s="339">
        <v>7596</v>
      </c>
      <c r="E50" s="339"/>
      <c r="F50" s="339">
        <v>2681</v>
      </c>
      <c r="G50" s="339">
        <v>3988</v>
      </c>
      <c r="H50" s="339"/>
      <c r="I50" s="339"/>
      <c r="J50" s="339">
        <v>927</v>
      </c>
      <c r="K50" s="339"/>
      <c r="L50" s="339"/>
      <c r="M50" s="339"/>
      <c r="N50" s="339"/>
    </row>
    <row r="51" spans="1:14" ht="15" customHeight="1" x14ac:dyDescent="0.2">
      <c r="A51" s="327"/>
      <c r="B51" s="328" t="s">
        <v>493</v>
      </c>
      <c r="C51" s="184" t="s">
        <v>357</v>
      </c>
      <c r="D51" s="339">
        <v>787</v>
      </c>
      <c r="E51" s="339"/>
      <c r="F51" s="339"/>
      <c r="G51" s="339">
        <v>787</v>
      </c>
      <c r="H51" s="339"/>
      <c r="I51" s="339"/>
      <c r="J51" s="339"/>
      <c r="K51" s="339"/>
      <c r="L51" s="339"/>
      <c r="M51" s="339"/>
      <c r="N51" s="339"/>
    </row>
    <row r="52" spans="1:14" ht="15" customHeight="1" x14ac:dyDescent="0.2">
      <c r="A52" s="327"/>
      <c r="B52" s="328" t="s">
        <v>195</v>
      </c>
      <c r="C52" s="184" t="s">
        <v>196</v>
      </c>
      <c r="D52" s="339">
        <v>798</v>
      </c>
      <c r="E52" s="339"/>
      <c r="F52" s="339"/>
      <c r="G52" s="339"/>
      <c r="H52" s="339"/>
      <c r="I52" s="339">
        <v>798</v>
      </c>
      <c r="J52" s="339"/>
      <c r="K52" s="339"/>
      <c r="L52" s="339"/>
      <c r="M52" s="339"/>
      <c r="N52" s="339"/>
    </row>
    <row r="53" spans="1:14" ht="15" customHeight="1" x14ac:dyDescent="0.2">
      <c r="A53" s="327"/>
      <c r="B53" s="328" t="s">
        <v>494</v>
      </c>
      <c r="C53" s="184" t="s">
        <v>319</v>
      </c>
      <c r="D53" s="339">
        <v>0</v>
      </c>
      <c r="E53" s="339"/>
      <c r="F53" s="339"/>
      <c r="G53" s="339"/>
      <c r="H53" s="339"/>
      <c r="I53" s="339"/>
      <c r="J53" s="339"/>
      <c r="K53" s="339"/>
      <c r="L53" s="339"/>
      <c r="M53" s="339"/>
      <c r="N53" s="339"/>
    </row>
    <row r="54" spans="1:14" ht="15" customHeight="1" x14ac:dyDescent="0.2">
      <c r="A54" s="327"/>
      <c r="B54" s="328" t="s">
        <v>495</v>
      </c>
      <c r="C54" s="340" t="s">
        <v>377</v>
      </c>
      <c r="D54" s="339">
        <v>0</v>
      </c>
      <c r="E54" s="339"/>
      <c r="F54" s="339"/>
      <c r="G54" s="339"/>
      <c r="H54" s="339"/>
      <c r="I54" s="339"/>
      <c r="J54" s="339"/>
      <c r="K54" s="339"/>
      <c r="L54" s="339"/>
      <c r="M54" s="339"/>
      <c r="N54" s="339"/>
    </row>
    <row r="55" spans="1:14" ht="15" customHeight="1" x14ac:dyDescent="0.2">
      <c r="A55" s="327"/>
      <c r="B55" s="328" t="s">
        <v>496</v>
      </c>
      <c r="C55" s="184" t="s">
        <v>120</v>
      </c>
      <c r="D55" s="339">
        <v>0</v>
      </c>
      <c r="E55" s="339"/>
      <c r="F55" s="339"/>
      <c r="G55" s="339"/>
      <c r="H55" s="339"/>
      <c r="I55" s="339"/>
      <c r="J55" s="339"/>
      <c r="K55" s="339"/>
      <c r="L55" s="339"/>
      <c r="M55" s="339"/>
      <c r="N55" s="339"/>
    </row>
    <row r="56" spans="1:14" ht="15" customHeight="1" x14ac:dyDescent="0.2">
      <c r="A56" s="330" t="s">
        <v>197</v>
      </c>
      <c r="B56" s="502" t="s">
        <v>198</v>
      </c>
      <c r="C56" s="503"/>
      <c r="D56" s="343">
        <v>0</v>
      </c>
      <c r="E56" s="343">
        <v>0</v>
      </c>
      <c r="F56" s="343">
        <v>0</v>
      </c>
      <c r="G56" s="343">
        <v>0</v>
      </c>
      <c r="H56" s="343">
        <v>0</v>
      </c>
      <c r="I56" s="343">
        <v>0</v>
      </c>
      <c r="J56" s="343">
        <v>0</v>
      </c>
      <c r="K56" s="343">
        <v>0</v>
      </c>
      <c r="L56" s="343">
        <v>0</v>
      </c>
      <c r="M56" s="343">
        <v>0</v>
      </c>
      <c r="N56" s="343">
        <v>0</v>
      </c>
    </row>
    <row r="57" spans="1:14" ht="15" customHeight="1" x14ac:dyDescent="0.2">
      <c r="A57" s="331"/>
      <c r="B57" s="329" t="s">
        <v>199</v>
      </c>
      <c r="C57" s="296" t="s">
        <v>200</v>
      </c>
      <c r="D57" s="346">
        <v>0</v>
      </c>
      <c r="E57" s="352"/>
      <c r="F57" s="346"/>
      <c r="G57" s="346"/>
      <c r="H57" s="346"/>
      <c r="I57" s="346"/>
      <c r="J57" s="346"/>
      <c r="K57" s="346"/>
      <c r="L57" s="346"/>
      <c r="M57" s="346"/>
      <c r="N57" s="346"/>
    </row>
  </sheetData>
  <mergeCells count="12">
    <mergeCell ref="B4:C4"/>
    <mergeCell ref="A2:C3"/>
    <mergeCell ref="M1:N1"/>
    <mergeCell ref="B56:C56"/>
    <mergeCell ref="B9:C9"/>
    <mergeCell ref="B14:C14"/>
    <mergeCell ref="B22:C22"/>
    <mergeCell ref="B33:C33"/>
    <mergeCell ref="B41:C41"/>
    <mergeCell ref="B45:C45"/>
    <mergeCell ref="B49:C49"/>
    <mergeCell ref="A1:E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&amp;C-19-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ySplit="3" topLeftCell="A34" activePane="bottomLeft" state="frozen"/>
      <selection activeCell="L15" sqref="L15"/>
      <selection pane="bottomLeft" activeCell="K51" sqref="K51"/>
    </sheetView>
  </sheetViews>
  <sheetFormatPr defaultColWidth="9" defaultRowHeight="14.1" customHeight="1" x14ac:dyDescent="0.2"/>
  <cols>
    <col min="1" max="1" width="3" style="324" bestFit="1" customWidth="1"/>
    <col min="2" max="2" width="4.6640625" style="324" bestFit="1" customWidth="1"/>
    <col min="3" max="3" width="14.6640625" style="350" customWidth="1"/>
    <col min="4" max="14" width="6.109375" style="324" customWidth="1"/>
    <col min="15" max="36" width="6.6640625" style="324" customWidth="1"/>
    <col min="37" max="16384" width="9" style="324"/>
  </cols>
  <sheetData>
    <row r="1" spans="1:14" ht="14.1" customHeight="1" x14ac:dyDescent="0.2">
      <c r="A1" s="511" t="s">
        <v>299</v>
      </c>
      <c r="B1" s="511"/>
      <c r="C1" s="511"/>
      <c r="D1" s="511"/>
      <c r="E1" s="511"/>
      <c r="F1" s="511"/>
      <c r="N1" s="318" t="s">
        <v>202</v>
      </c>
    </row>
    <row r="2" spans="1:14" ht="15" customHeight="1" x14ac:dyDescent="0.2">
      <c r="A2" s="322"/>
      <c r="B2" s="323"/>
      <c r="C2" s="337"/>
      <c r="D2" s="338" t="s">
        <v>229</v>
      </c>
      <c r="E2" s="338" t="s">
        <v>138</v>
      </c>
      <c r="F2" s="338" t="s">
        <v>230</v>
      </c>
      <c r="G2" s="338" t="s">
        <v>231</v>
      </c>
      <c r="H2" s="338" t="s">
        <v>207</v>
      </c>
      <c r="I2" s="338" t="s">
        <v>464</v>
      </c>
      <c r="J2" s="338" t="s">
        <v>465</v>
      </c>
      <c r="K2" s="338" t="s">
        <v>466</v>
      </c>
      <c r="L2" s="338" t="s">
        <v>467</v>
      </c>
      <c r="M2" s="338" t="s">
        <v>468</v>
      </c>
      <c r="N2" s="338" t="s">
        <v>469</v>
      </c>
    </row>
    <row r="3" spans="1:14" s="321" customFormat="1" ht="15" customHeight="1" x14ac:dyDescent="0.2">
      <c r="A3" s="508"/>
      <c r="B3" s="509"/>
      <c r="C3" s="510"/>
      <c r="D3" s="325">
        <v>757798</v>
      </c>
      <c r="E3" s="325">
        <v>106002</v>
      </c>
      <c r="F3" s="325">
        <v>10482</v>
      </c>
      <c r="G3" s="325">
        <v>598786</v>
      </c>
      <c r="H3" s="325">
        <v>0</v>
      </c>
      <c r="I3" s="325">
        <v>7701</v>
      </c>
      <c r="J3" s="325">
        <v>18368</v>
      </c>
      <c r="K3" s="325">
        <v>4289</v>
      </c>
      <c r="L3" s="325">
        <v>0</v>
      </c>
      <c r="M3" s="325">
        <v>3548</v>
      </c>
      <c r="N3" s="325">
        <v>8622</v>
      </c>
    </row>
    <row r="4" spans="1:14" ht="15" customHeight="1" x14ac:dyDescent="0.2">
      <c r="A4" s="326" t="s">
        <v>139</v>
      </c>
      <c r="B4" s="500" t="s">
        <v>140</v>
      </c>
      <c r="C4" s="501"/>
      <c r="D4" s="339">
        <v>52598</v>
      </c>
      <c r="E4" s="339">
        <v>1902</v>
      </c>
      <c r="F4" s="339">
        <v>4781</v>
      </c>
      <c r="G4" s="339">
        <v>35777</v>
      </c>
      <c r="H4" s="339">
        <v>0</v>
      </c>
      <c r="I4" s="339">
        <v>0</v>
      </c>
      <c r="J4" s="339">
        <v>0</v>
      </c>
      <c r="K4" s="339">
        <v>1516</v>
      </c>
      <c r="L4" s="339">
        <v>0</v>
      </c>
      <c r="M4" s="339">
        <v>0</v>
      </c>
      <c r="N4" s="339">
        <v>8622</v>
      </c>
    </row>
    <row r="5" spans="1:14" ht="15" customHeight="1" x14ac:dyDescent="0.2">
      <c r="A5" s="327"/>
      <c r="B5" s="328" t="s">
        <v>201</v>
      </c>
      <c r="C5" s="340" t="s">
        <v>141</v>
      </c>
      <c r="D5" s="339">
        <v>3665</v>
      </c>
      <c r="E5" s="339">
        <v>406</v>
      </c>
      <c r="F5" s="339">
        <v>239</v>
      </c>
      <c r="G5" s="339">
        <v>3020</v>
      </c>
      <c r="H5" s="339"/>
      <c r="I5" s="339"/>
      <c r="J5" s="339"/>
      <c r="K5" s="339"/>
      <c r="L5" s="339"/>
      <c r="M5" s="339"/>
      <c r="N5" s="339"/>
    </row>
    <row r="6" spans="1:14" ht="15" customHeight="1" x14ac:dyDescent="0.2">
      <c r="A6" s="327"/>
      <c r="B6" s="328" t="s">
        <v>142</v>
      </c>
      <c r="C6" s="340" t="s">
        <v>143</v>
      </c>
      <c r="D6" s="339">
        <v>31291</v>
      </c>
      <c r="E6" s="339"/>
      <c r="F6" s="339">
        <v>3033</v>
      </c>
      <c r="G6" s="339">
        <v>26742</v>
      </c>
      <c r="H6" s="339"/>
      <c r="I6" s="339"/>
      <c r="J6" s="339"/>
      <c r="K6" s="339">
        <v>1516</v>
      </c>
      <c r="L6" s="339"/>
      <c r="M6" s="339"/>
      <c r="N6" s="339"/>
    </row>
    <row r="7" spans="1:14" ht="15" customHeight="1" x14ac:dyDescent="0.2">
      <c r="A7" s="327"/>
      <c r="B7" s="328" t="s">
        <v>503</v>
      </c>
      <c r="C7" s="340" t="s">
        <v>208</v>
      </c>
      <c r="D7" s="339">
        <v>9020</v>
      </c>
      <c r="E7" s="339">
        <v>1496</v>
      </c>
      <c r="F7" s="339">
        <v>1509</v>
      </c>
      <c r="G7" s="339">
        <v>6015</v>
      </c>
      <c r="H7" s="339"/>
      <c r="I7" s="339"/>
      <c r="J7" s="339"/>
      <c r="K7" s="339"/>
      <c r="L7" s="339"/>
      <c r="M7" s="339"/>
      <c r="N7" s="339"/>
    </row>
    <row r="8" spans="1:14" ht="15" customHeight="1" x14ac:dyDescent="0.2">
      <c r="A8" s="327"/>
      <c r="B8" s="328" t="s">
        <v>505</v>
      </c>
      <c r="C8" s="340" t="s">
        <v>336</v>
      </c>
      <c r="D8" s="339">
        <v>0</v>
      </c>
      <c r="E8" s="339"/>
      <c r="F8" s="339"/>
      <c r="G8" s="339"/>
      <c r="H8" s="339"/>
      <c r="I8" s="339"/>
      <c r="J8" s="339"/>
      <c r="K8" s="339"/>
      <c r="L8" s="339"/>
      <c r="M8" s="339"/>
      <c r="N8" s="339"/>
    </row>
    <row r="9" spans="1:14" ht="15" customHeight="1" x14ac:dyDescent="0.2">
      <c r="A9" s="327"/>
      <c r="B9" s="328" t="s">
        <v>506</v>
      </c>
      <c r="C9" s="340" t="s">
        <v>74</v>
      </c>
      <c r="D9" s="339">
        <v>0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</row>
    <row r="10" spans="1:14" ht="15" customHeight="1" x14ac:dyDescent="0.2">
      <c r="A10" s="327"/>
      <c r="B10" s="341" t="s">
        <v>507</v>
      </c>
      <c r="C10" s="342" t="s">
        <v>508</v>
      </c>
      <c r="D10" s="339">
        <v>8622</v>
      </c>
      <c r="E10" s="339"/>
      <c r="F10" s="339"/>
      <c r="G10" s="339"/>
      <c r="H10" s="339"/>
      <c r="I10" s="339"/>
      <c r="J10" s="339"/>
      <c r="K10" s="339"/>
      <c r="L10" s="339"/>
      <c r="M10" s="339"/>
      <c r="N10" s="339">
        <v>8622</v>
      </c>
    </row>
    <row r="11" spans="1:14" ht="15" customHeight="1" x14ac:dyDescent="0.2">
      <c r="A11" s="330" t="s">
        <v>144</v>
      </c>
      <c r="B11" s="502" t="s">
        <v>145</v>
      </c>
      <c r="C11" s="503"/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</row>
    <row r="12" spans="1:14" ht="15" customHeight="1" x14ac:dyDescent="0.2">
      <c r="A12" s="327"/>
      <c r="B12" s="328" t="s">
        <v>146</v>
      </c>
      <c r="C12" s="340" t="s">
        <v>147</v>
      </c>
      <c r="D12" s="339">
        <v>0</v>
      </c>
      <c r="E12" s="339"/>
      <c r="F12" s="339"/>
      <c r="G12" s="339"/>
      <c r="H12" s="339"/>
      <c r="I12" s="339"/>
      <c r="J12" s="339"/>
      <c r="K12" s="339"/>
      <c r="L12" s="339"/>
      <c r="M12" s="339"/>
      <c r="N12" s="339"/>
    </row>
    <row r="13" spans="1:14" ht="15" customHeight="1" x14ac:dyDescent="0.2">
      <c r="A13" s="327"/>
      <c r="B13" s="328" t="s">
        <v>504</v>
      </c>
      <c r="C13" s="340" t="s">
        <v>93</v>
      </c>
      <c r="D13" s="339">
        <v>0</v>
      </c>
      <c r="E13" s="339"/>
      <c r="F13" s="339"/>
      <c r="G13" s="339"/>
      <c r="H13" s="339"/>
      <c r="I13" s="339"/>
      <c r="J13" s="339"/>
      <c r="K13" s="339"/>
      <c r="L13" s="339"/>
      <c r="M13" s="339"/>
      <c r="N13" s="339"/>
    </row>
    <row r="14" spans="1:14" ht="15" customHeight="1" x14ac:dyDescent="0.2">
      <c r="A14" s="331"/>
      <c r="B14" s="329" t="s">
        <v>148</v>
      </c>
      <c r="C14" s="344" t="s">
        <v>149</v>
      </c>
      <c r="D14" s="339">
        <v>0</v>
      </c>
      <c r="E14" s="339"/>
      <c r="F14" s="339"/>
      <c r="G14" s="339"/>
      <c r="H14" s="339"/>
      <c r="I14" s="339"/>
      <c r="J14" s="339"/>
      <c r="K14" s="339"/>
      <c r="L14" s="339"/>
      <c r="M14" s="339"/>
      <c r="N14" s="339"/>
    </row>
    <row r="15" spans="1:14" ht="15" customHeight="1" x14ac:dyDescent="0.2">
      <c r="A15" s="327" t="s">
        <v>150</v>
      </c>
      <c r="B15" s="502" t="s">
        <v>151</v>
      </c>
      <c r="C15" s="503"/>
      <c r="D15" s="343">
        <v>93031</v>
      </c>
      <c r="E15" s="343">
        <v>70841</v>
      </c>
      <c r="F15" s="343">
        <v>0</v>
      </c>
      <c r="G15" s="343">
        <v>22190</v>
      </c>
      <c r="H15" s="343">
        <v>0</v>
      </c>
      <c r="I15" s="343">
        <v>0</v>
      </c>
      <c r="J15" s="343">
        <v>0</v>
      </c>
      <c r="K15" s="343">
        <v>0</v>
      </c>
      <c r="L15" s="343">
        <v>0</v>
      </c>
      <c r="M15" s="343">
        <v>0</v>
      </c>
      <c r="N15" s="343">
        <v>0</v>
      </c>
    </row>
    <row r="16" spans="1:14" ht="15" customHeight="1" x14ac:dyDescent="0.2">
      <c r="A16" s="327"/>
      <c r="B16" s="328" t="s">
        <v>509</v>
      </c>
      <c r="C16" s="340" t="s">
        <v>109</v>
      </c>
      <c r="D16" s="339">
        <v>70841</v>
      </c>
      <c r="E16" s="339">
        <v>70841</v>
      </c>
      <c r="F16" s="339"/>
      <c r="G16" s="339"/>
      <c r="H16" s="339"/>
      <c r="I16" s="339"/>
      <c r="J16" s="339"/>
      <c r="K16" s="339"/>
      <c r="L16" s="339"/>
      <c r="M16" s="339"/>
      <c r="N16" s="339"/>
    </row>
    <row r="17" spans="1:14" ht="15" customHeight="1" x14ac:dyDescent="0.2">
      <c r="A17" s="327"/>
      <c r="B17" s="328" t="s">
        <v>477</v>
      </c>
      <c r="C17" s="340" t="s">
        <v>211</v>
      </c>
      <c r="D17" s="339">
        <v>0</v>
      </c>
      <c r="E17" s="339"/>
      <c r="F17" s="339"/>
      <c r="G17" s="339"/>
      <c r="H17" s="339"/>
      <c r="I17" s="339"/>
      <c r="J17" s="339"/>
      <c r="K17" s="339"/>
      <c r="L17" s="339"/>
      <c r="M17" s="339"/>
      <c r="N17" s="339"/>
    </row>
    <row r="18" spans="1:14" ht="15" customHeight="1" x14ac:dyDescent="0.2">
      <c r="A18" s="327"/>
      <c r="B18" s="328" t="s">
        <v>152</v>
      </c>
      <c r="C18" s="340" t="s">
        <v>478</v>
      </c>
      <c r="D18" s="339">
        <v>22190</v>
      </c>
      <c r="E18" s="339"/>
      <c r="F18" s="339"/>
      <c r="G18" s="339">
        <v>22190</v>
      </c>
      <c r="H18" s="339"/>
      <c r="I18" s="339"/>
      <c r="J18" s="339"/>
      <c r="K18" s="339"/>
      <c r="L18" s="339"/>
      <c r="M18" s="339"/>
      <c r="N18" s="339"/>
    </row>
    <row r="19" spans="1:14" ht="15" customHeight="1" x14ac:dyDescent="0.2">
      <c r="A19" s="327"/>
      <c r="B19" s="328" t="s">
        <v>479</v>
      </c>
      <c r="C19" s="340" t="s">
        <v>119</v>
      </c>
      <c r="D19" s="339">
        <v>0</v>
      </c>
      <c r="E19" s="339"/>
      <c r="F19" s="339"/>
      <c r="G19" s="339"/>
      <c r="H19" s="339"/>
      <c r="I19" s="339"/>
      <c r="J19" s="339"/>
      <c r="K19" s="339"/>
      <c r="L19" s="339"/>
      <c r="M19" s="339"/>
      <c r="N19" s="339"/>
    </row>
    <row r="20" spans="1:14" ht="15" customHeight="1" x14ac:dyDescent="0.2">
      <c r="A20" s="327"/>
      <c r="B20" s="328" t="s">
        <v>153</v>
      </c>
      <c r="C20" s="340" t="s">
        <v>154</v>
      </c>
      <c r="D20" s="339">
        <v>0</v>
      </c>
      <c r="E20" s="339"/>
      <c r="F20" s="339"/>
      <c r="G20" s="339"/>
      <c r="H20" s="339"/>
      <c r="I20" s="339"/>
      <c r="J20" s="339"/>
      <c r="K20" s="339"/>
      <c r="L20" s="339"/>
      <c r="M20" s="339"/>
      <c r="N20" s="339"/>
    </row>
    <row r="21" spans="1:14" ht="15" customHeight="1" x14ac:dyDescent="0.2">
      <c r="A21" s="327"/>
      <c r="B21" s="328" t="s">
        <v>155</v>
      </c>
      <c r="C21" s="340" t="s">
        <v>156</v>
      </c>
      <c r="D21" s="339">
        <v>0</v>
      </c>
      <c r="E21" s="339"/>
      <c r="F21" s="339"/>
      <c r="G21" s="339"/>
      <c r="H21" s="339"/>
      <c r="I21" s="339"/>
      <c r="J21" s="339"/>
      <c r="K21" s="339"/>
      <c r="L21" s="339"/>
      <c r="M21" s="339"/>
      <c r="N21" s="339"/>
    </row>
    <row r="22" spans="1:14" ht="15" customHeight="1" x14ac:dyDescent="0.2">
      <c r="A22" s="327"/>
      <c r="B22" s="328" t="s">
        <v>510</v>
      </c>
      <c r="C22" s="340" t="s">
        <v>122</v>
      </c>
      <c r="D22" s="339">
        <v>0</v>
      </c>
      <c r="E22" s="339"/>
      <c r="F22" s="339"/>
      <c r="G22" s="339"/>
      <c r="H22" s="339"/>
      <c r="I22" s="339"/>
      <c r="J22" s="339"/>
      <c r="K22" s="339"/>
      <c r="L22" s="339"/>
      <c r="M22" s="339"/>
      <c r="N22" s="339"/>
    </row>
    <row r="23" spans="1:14" ht="15" customHeight="1" x14ac:dyDescent="0.2">
      <c r="A23" s="331"/>
      <c r="B23" s="329" t="s">
        <v>157</v>
      </c>
      <c r="C23" s="344" t="s">
        <v>511</v>
      </c>
      <c r="D23" s="339">
        <v>0</v>
      </c>
      <c r="E23" s="339"/>
      <c r="F23" s="339"/>
      <c r="G23" s="339"/>
      <c r="H23" s="339"/>
      <c r="I23" s="339"/>
      <c r="J23" s="339"/>
      <c r="K23" s="339"/>
      <c r="L23" s="339"/>
      <c r="M23" s="339"/>
      <c r="N23" s="339"/>
    </row>
    <row r="24" spans="1:14" ht="15" customHeight="1" x14ac:dyDescent="0.2">
      <c r="A24" s="327" t="s">
        <v>158</v>
      </c>
      <c r="B24" s="502" t="s">
        <v>159</v>
      </c>
      <c r="C24" s="503"/>
      <c r="D24" s="343">
        <v>439184</v>
      </c>
      <c r="E24" s="343">
        <v>6369</v>
      </c>
      <c r="F24" s="343">
        <v>0</v>
      </c>
      <c r="G24" s="343">
        <v>426572</v>
      </c>
      <c r="H24" s="343">
        <v>0</v>
      </c>
      <c r="I24" s="343">
        <v>5640</v>
      </c>
      <c r="J24" s="343">
        <v>603</v>
      </c>
      <c r="K24" s="343">
        <v>0</v>
      </c>
      <c r="L24" s="343">
        <v>0</v>
      </c>
      <c r="M24" s="343">
        <v>0</v>
      </c>
      <c r="N24" s="343">
        <v>0</v>
      </c>
    </row>
    <row r="25" spans="1:14" ht="15" customHeight="1" x14ac:dyDescent="0.2">
      <c r="A25" s="327"/>
      <c r="B25" s="328" t="s">
        <v>160</v>
      </c>
      <c r="C25" s="340" t="s">
        <v>161</v>
      </c>
      <c r="D25" s="339">
        <v>403669</v>
      </c>
      <c r="E25" s="339">
        <v>6369</v>
      </c>
      <c r="F25" s="339"/>
      <c r="G25" s="339">
        <v>396456</v>
      </c>
      <c r="H25" s="339"/>
      <c r="I25" s="339">
        <v>241</v>
      </c>
      <c r="J25" s="339">
        <v>603</v>
      </c>
      <c r="K25" s="339"/>
      <c r="L25" s="339"/>
      <c r="M25" s="339"/>
      <c r="N25" s="339"/>
    </row>
    <row r="26" spans="1:14" ht="15" customHeight="1" x14ac:dyDescent="0.2">
      <c r="A26" s="327"/>
      <c r="B26" s="328" t="s">
        <v>512</v>
      </c>
      <c r="C26" s="340" t="s">
        <v>69</v>
      </c>
      <c r="D26" s="339">
        <v>30415</v>
      </c>
      <c r="E26" s="339"/>
      <c r="F26" s="339"/>
      <c r="G26" s="339">
        <v>29106</v>
      </c>
      <c r="H26" s="339"/>
      <c r="I26" s="339">
        <v>1309</v>
      </c>
      <c r="J26" s="339"/>
      <c r="K26" s="339"/>
      <c r="L26" s="339"/>
      <c r="M26" s="339"/>
      <c r="N26" s="339"/>
    </row>
    <row r="27" spans="1:14" ht="15" customHeight="1" x14ac:dyDescent="0.2">
      <c r="A27" s="327"/>
      <c r="B27" s="328" t="s">
        <v>162</v>
      </c>
      <c r="C27" s="340" t="s">
        <v>163</v>
      </c>
      <c r="D27" s="339">
        <v>1010</v>
      </c>
      <c r="E27" s="339"/>
      <c r="F27" s="339"/>
      <c r="G27" s="339">
        <v>1010</v>
      </c>
      <c r="H27" s="339"/>
      <c r="I27" s="339"/>
      <c r="J27" s="339"/>
      <c r="K27" s="339"/>
      <c r="L27" s="339"/>
      <c r="M27" s="339"/>
      <c r="N27" s="339"/>
    </row>
    <row r="28" spans="1:14" ht="15" customHeight="1" x14ac:dyDescent="0.2">
      <c r="A28" s="327"/>
      <c r="B28" s="328" t="s">
        <v>164</v>
      </c>
      <c r="C28" s="340" t="s">
        <v>165</v>
      </c>
      <c r="D28" s="339">
        <v>0</v>
      </c>
      <c r="E28" s="339"/>
      <c r="F28" s="339"/>
      <c r="G28" s="339"/>
      <c r="H28" s="339"/>
      <c r="I28" s="339"/>
      <c r="J28" s="339"/>
      <c r="K28" s="339"/>
      <c r="L28" s="339"/>
      <c r="M28" s="339"/>
      <c r="N28" s="339"/>
    </row>
    <row r="29" spans="1:14" ht="15" customHeight="1" x14ac:dyDescent="0.2">
      <c r="A29" s="327"/>
      <c r="B29" s="328" t="s">
        <v>482</v>
      </c>
      <c r="C29" s="340" t="s">
        <v>318</v>
      </c>
      <c r="D29" s="339">
        <v>0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</row>
    <row r="30" spans="1:14" ht="15" customHeight="1" x14ac:dyDescent="0.2">
      <c r="A30" s="327"/>
      <c r="B30" s="328" t="s">
        <v>483</v>
      </c>
      <c r="C30" s="340" t="s">
        <v>41</v>
      </c>
      <c r="D30" s="339">
        <v>4090</v>
      </c>
      <c r="E30" s="339"/>
      <c r="F30" s="339"/>
      <c r="G30" s="339"/>
      <c r="H30" s="339"/>
      <c r="I30" s="339">
        <v>4090</v>
      </c>
      <c r="J30" s="339"/>
      <c r="K30" s="339"/>
      <c r="L30" s="339"/>
      <c r="M30" s="339"/>
      <c r="N30" s="339"/>
    </row>
    <row r="31" spans="1:14" ht="15" customHeight="1" x14ac:dyDescent="0.2">
      <c r="A31" s="327"/>
      <c r="B31" s="328" t="s">
        <v>484</v>
      </c>
      <c r="C31" s="184" t="s">
        <v>451</v>
      </c>
      <c r="D31" s="339">
        <v>0</v>
      </c>
      <c r="E31" s="339"/>
      <c r="F31" s="339"/>
      <c r="G31" s="339"/>
      <c r="H31" s="339"/>
      <c r="I31" s="339"/>
      <c r="J31" s="339"/>
      <c r="K31" s="339"/>
      <c r="L31" s="339"/>
      <c r="M31" s="339"/>
      <c r="N31" s="339"/>
    </row>
    <row r="32" spans="1:14" ht="15" customHeight="1" x14ac:dyDescent="0.2">
      <c r="A32" s="327"/>
      <c r="B32" s="328" t="s">
        <v>513</v>
      </c>
      <c r="C32" s="345" t="s">
        <v>88</v>
      </c>
      <c r="D32" s="339">
        <v>0</v>
      </c>
      <c r="E32" s="339"/>
      <c r="F32" s="339"/>
      <c r="G32" s="339"/>
      <c r="H32" s="339"/>
      <c r="I32" s="339"/>
      <c r="J32" s="339"/>
      <c r="K32" s="339"/>
      <c r="L32" s="339"/>
      <c r="M32" s="339"/>
      <c r="N32" s="339"/>
    </row>
    <row r="33" spans="1:14" ht="15" customHeight="1" x14ac:dyDescent="0.2">
      <c r="A33" s="331"/>
      <c r="B33" s="329" t="s">
        <v>514</v>
      </c>
      <c r="C33" s="344" t="s">
        <v>367</v>
      </c>
      <c r="D33" s="346">
        <v>0</v>
      </c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ht="15" customHeight="1" x14ac:dyDescent="0.2">
      <c r="A34" s="327" t="s">
        <v>168</v>
      </c>
      <c r="B34" s="502" t="s">
        <v>169</v>
      </c>
      <c r="C34" s="503"/>
      <c r="D34" s="339">
        <v>130827</v>
      </c>
      <c r="E34" s="339">
        <v>16460</v>
      </c>
      <c r="F34" s="339">
        <v>5701</v>
      </c>
      <c r="G34" s="339">
        <v>92400</v>
      </c>
      <c r="H34" s="339">
        <v>0</v>
      </c>
      <c r="I34" s="339">
        <v>0</v>
      </c>
      <c r="J34" s="339">
        <v>10390</v>
      </c>
      <c r="K34" s="339">
        <v>2328</v>
      </c>
      <c r="L34" s="339">
        <v>0</v>
      </c>
      <c r="M34" s="339">
        <v>3548</v>
      </c>
      <c r="N34" s="339">
        <v>0</v>
      </c>
    </row>
    <row r="35" spans="1:14" ht="15" customHeight="1" x14ac:dyDescent="0.2">
      <c r="A35" s="327"/>
      <c r="B35" s="328" t="s">
        <v>170</v>
      </c>
      <c r="C35" s="340" t="s">
        <v>171</v>
      </c>
      <c r="D35" s="339">
        <v>0</v>
      </c>
      <c r="E35" s="339"/>
      <c r="F35" s="339"/>
      <c r="G35" s="339"/>
      <c r="H35" s="339"/>
      <c r="I35" s="339"/>
      <c r="J35" s="339"/>
      <c r="K35" s="339"/>
      <c r="L35" s="339"/>
      <c r="M35" s="339"/>
      <c r="N35" s="339"/>
    </row>
    <row r="36" spans="1:14" ht="15" customHeight="1" x14ac:dyDescent="0.2">
      <c r="A36" s="327"/>
      <c r="B36" s="328" t="s">
        <v>638</v>
      </c>
      <c r="C36" s="340" t="s">
        <v>457</v>
      </c>
      <c r="D36" s="339">
        <v>700</v>
      </c>
      <c r="E36" s="339"/>
      <c r="F36" s="339"/>
      <c r="G36" s="339">
        <v>700</v>
      </c>
      <c r="H36" s="339"/>
      <c r="I36" s="339"/>
      <c r="J36" s="339"/>
      <c r="K36" s="339"/>
      <c r="L36" s="339"/>
      <c r="M36" s="339"/>
      <c r="N36" s="339"/>
    </row>
    <row r="37" spans="1:14" ht="15" customHeight="1" x14ac:dyDescent="0.2">
      <c r="A37" s="327"/>
      <c r="B37" s="328" t="s">
        <v>172</v>
      </c>
      <c r="C37" s="340" t="s">
        <v>173</v>
      </c>
      <c r="D37" s="339">
        <v>0</v>
      </c>
      <c r="E37" s="339"/>
      <c r="F37" s="339"/>
      <c r="G37" s="339"/>
      <c r="H37" s="339"/>
      <c r="I37" s="339"/>
      <c r="J37" s="339"/>
      <c r="K37" s="339"/>
      <c r="L37" s="339"/>
      <c r="M37" s="339"/>
      <c r="N37" s="339"/>
    </row>
    <row r="38" spans="1:14" ht="15" customHeight="1" x14ac:dyDescent="0.2">
      <c r="A38" s="327"/>
      <c r="B38" s="328" t="s">
        <v>174</v>
      </c>
      <c r="C38" s="340" t="s">
        <v>175</v>
      </c>
      <c r="D38" s="339">
        <v>13980</v>
      </c>
      <c r="E38" s="339">
        <v>1320</v>
      </c>
      <c r="F38" s="339">
        <v>1540</v>
      </c>
      <c r="G38" s="339">
        <v>10680</v>
      </c>
      <c r="H38" s="339"/>
      <c r="I38" s="339"/>
      <c r="J38" s="339">
        <v>440</v>
      </c>
      <c r="K38" s="339"/>
      <c r="L38" s="339"/>
      <c r="M38" s="339"/>
      <c r="N38" s="339"/>
    </row>
    <row r="39" spans="1:14" ht="15" customHeight="1" x14ac:dyDescent="0.2">
      <c r="A39" s="327"/>
      <c r="B39" s="328" t="s">
        <v>516</v>
      </c>
      <c r="C39" s="340" t="s">
        <v>123</v>
      </c>
      <c r="D39" s="339">
        <v>102190</v>
      </c>
      <c r="E39" s="339">
        <v>15140</v>
      </c>
      <c r="F39" s="339"/>
      <c r="G39" s="339">
        <v>78400</v>
      </c>
      <c r="H39" s="339"/>
      <c r="I39" s="339"/>
      <c r="J39" s="339">
        <v>8650</v>
      </c>
      <c r="K39" s="339"/>
      <c r="L39" s="339"/>
      <c r="M39" s="339"/>
      <c r="N39" s="339"/>
    </row>
    <row r="40" spans="1:14" ht="15" customHeight="1" x14ac:dyDescent="0.2">
      <c r="A40" s="327"/>
      <c r="B40" s="328" t="s">
        <v>517</v>
      </c>
      <c r="C40" s="347" t="s">
        <v>239</v>
      </c>
      <c r="D40" s="339">
        <v>4760</v>
      </c>
      <c r="E40" s="339"/>
      <c r="F40" s="339">
        <v>2140</v>
      </c>
      <c r="G40" s="339">
        <v>2620</v>
      </c>
      <c r="H40" s="339"/>
      <c r="I40" s="339"/>
      <c r="J40" s="339"/>
      <c r="K40" s="339"/>
      <c r="L40" s="339"/>
      <c r="M40" s="339"/>
      <c r="N40" s="339"/>
    </row>
    <row r="41" spans="1:14" ht="15" customHeight="1" x14ac:dyDescent="0.2">
      <c r="A41" s="327"/>
      <c r="B41" s="328" t="s">
        <v>518</v>
      </c>
      <c r="C41" s="340" t="s">
        <v>519</v>
      </c>
      <c r="D41" s="339">
        <v>3548</v>
      </c>
      <c r="E41" s="339"/>
      <c r="F41" s="339"/>
      <c r="G41" s="339"/>
      <c r="H41" s="339"/>
      <c r="I41" s="339"/>
      <c r="J41" s="339"/>
      <c r="K41" s="339"/>
      <c r="L41" s="339"/>
      <c r="M41" s="339">
        <v>3548</v>
      </c>
      <c r="N41" s="339"/>
    </row>
    <row r="42" spans="1:14" ht="15" customHeight="1" x14ac:dyDescent="0.2">
      <c r="A42" s="327"/>
      <c r="B42" s="328" t="s">
        <v>520</v>
      </c>
      <c r="C42" s="340" t="s">
        <v>215</v>
      </c>
      <c r="D42" s="339">
        <v>0</v>
      </c>
      <c r="E42" s="339"/>
      <c r="F42" s="339"/>
      <c r="G42" s="339"/>
      <c r="H42" s="339"/>
      <c r="I42" s="339"/>
      <c r="J42" s="339"/>
      <c r="K42" s="339"/>
      <c r="L42" s="339"/>
      <c r="M42" s="339"/>
      <c r="N42" s="339"/>
    </row>
    <row r="43" spans="1:14" ht="15" customHeight="1" x14ac:dyDescent="0.2">
      <c r="A43" s="327"/>
      <c r="B43" s="328" t="s">
        <v>176</v>
      </c>
      <c r="C43" s="340" t="s">
        <v>177</v>
      </c>
      <c r="D43" s="339">
        <v>5649</v>
      </c>
      <c r="E43" s="339"/>
      <c r="F43" s="339">
        <v>2021</v>
      </c>
      <c r="G43" s="339"/>
      <c r="H43" s="339"/>
      <c r="I43" s="339"/>
      <c r="J43" s="339">
        <v>1300</v>
      </c>
      <c r="K43" s="339">
        <v>2328</v>
      </c>
      <c r="L43" s="339"/>
      <c r="M43" s="339"/>
      <c r="N43" s="339"/>
    </row>
    <row r="44" spans="1:14" ht="16.8" x14ac:dyDescent="0.2">
      <c r="A44" s="331"/>
      <c r="B44" s="329" t="s">
        <v>178</v>
      </c>
      <c r="C44" s="348" t="s">
        <v>489</v>
      </c>
      <c r="D44" s="339">
        <v>0</v>
      </c>
      <c r="E44" s="339"/>
      <c r="F44" s="339"/>
      <c r="G44" s="339"/>
      <c r="H44" s="339"/>
      <c r="I44" s="339"/>
      <c r="J44" s="339"/>
      <c r="K44" s="339"/>
      <c r="L44" s="339"/>
      <c r="M44" s="339"/>
      <c r="N44" s="339"/>
    </row>
    <row r="45" spans="1:14" ht="15" customHeight="1" x14ac:dyDescent="0.2">
      <c r="A45" s="327" t="s">
        <v>179</v>
      </c>
      <c r="B45" s="502" t="s">
        <v>180</v>
      </c>
      <c r="C45" s="503"/>
      <c r="D45" s="343">
        <v>0</v>
      </c>
      <c r="E45" s="343">
        <v>0</v>
      </c>
      <c r="F45" s="343">
        <v>0</v>
      </c>
      <c r="G45" s="343">
        <v>0</v>
      </c>
      <c r="H45" s="343">
        <v>0</v>
      </c>
      <c r="I45" s="343">
        <v>0</v>
      </c>
      <c r="J45" s="343">
        <v>0</v>
      </c>
      <c r="K45" s="343">
        <v>0</v>
      </c>
      <c r="L45" s="343">
        <v>0</v>
      </c>
      <c r="M45" s="343">
        <v>0</v>
      </c>
      <c r="N45" s="343">
        <v>0</v>
      </c>
    </row>
    <row r="46" spans="1:14" ht="15" customHeight="1" x14ac:dyDescent="0.2">
      <c r="A46" s="331"/>
      <c r="B46" s="329" t="s">
        <v>183</v>
      </c>
      <c r="C46" s="344" t="s">
        <v>184</v>
      </c>
      <c r="D46" s="339">
        <v>0</v>
      </c>
      <c r="E46" s="339"/>
      <c r="F46" s="339"/>
      <c r="G46" s="339"/>
      <c r="H46" s="339"/>
      <c r="I46" s="339"/>
      <c r="J46" s="339"/>
      <c r="K46" s="339"/>
      <c r="L46" s="339"/>
      <c r="M46" s="339"/>
      <c r="N46" s="339"/>
    </row>
    <row r="47" spans="1:14" ht="15" customHeight="1" x14ac:dyDescent="0.2">
      <c r="A47" s="327" t="s">
        <v>185</v>
      </c>
      <c r="B47" s="502" t="s">
        <v>186</v>
      </c>
      <c r="C47" s="503"/>
      <c r="D47" s="343">
        <v>0</v>
      </c>
      <c r="E47" s="343">
        <v>0</v>
      </c>
      <c r="F47" s="343">
        <v>0</v>
      </c>
      <c r="G47" s="343">
        <v>0</v>
      </c>
      <c r="H47" s="343">
        <v>0</v>
      </c>
      <c r="I47" s="343">
        <v>0</v>
      </c>
      <c r="J47" s="343">
        <v>0</v>
      </c>
      <c r="K47" s="343">
        <v>0</v>
      </c>
      <c r="L47" s="343">
        <v>0</v>
      </c>
      <c r="M47" s="343">
        <v>0</v>
      </c>
      <c r="N47" s="343">
        <v>0</v>
      </c>
    </row>
    <row r="48" spans="1:14" ht="15" customHeight="1" x14ac:dyDescent="0.2">
      <c r="A48" s="327"/>
      <c r="B48" s="328" t="s">
        <v>189</v>
      </c>
      <c r="C48" s="340" t="s">
        <v>190</v>
      </c>
      <c r="D48" s="339">
        <v>0</v>
      </c>
      <c r="E48" s="339"/>
      <c r="F48" s="339"/>
      <c r="G48" s="339"/>
      <c r="H48" s="339"/>
      <c r="I48" s="339"/>
      <c r="J48" s="339"/>
      <c r="K48" s="339"/>
      <c r="L48" s="339"/>
      <c r="M48" s="339"/>
      <c r="N48" s="339"/>
    </row>
    <row r="49" spans="1:14" ht="15" customHeight="1" x14ac:dyDescent="0.2">
      <c r="A49" s="330" t="s">
        <v>191</v>
      </c>
      <c r="B49" s="502" t="s">
        <v>192</v>
      </c>
      <c r="C49" s="503"/>
      <c r="D49" s="343">
        <v>42158</v>
      </c>
      <c r="E49" s="343">
        <v>10430</v>
      </c>
      <c r="F49" s="343">
        <v>0</v>
      </c>
      <c r="G49" s="343">
        <v>21847</v>
      </c>
      <c r="H49" s="343">
        <v>0</v>
      </c>
      <c r="I49" s="343">
        <v>2061</v>
      </c>
      <c r="J49" s="343">
        <v>7375</v>
      </c>
      <c r="K49" s="343">
        <v>445</v>
      </c>
      <c r="L49" s="343">
        <v>0</v>
      </c>
      <c r="M49" s="343">
        <v>0</v>
      </c>
      <c r="N49" s="343">
        <v>0</v>
      </c>
    </row>
    <row r="50" spans="1:14" ht="15" customHeight="1" x14ac:dyDescent="0.2">
      <c r="A50" s="327"/>
      <c r="B50" s="328" t="s">
        <v>193</v>
      </c>
      <c r="C50" s="340" t="s">
        <v>194</v>
      </c>
      <c r="D50" s="339">
        <v>1177</v>
      </c>
      <c r="E50" s="339"/>
      <c r="F50" s="339"/>
      <c r="G50" s="339"/>
      <c r="H50" s="339"/>
      <c r="I50" s="339"/>
      <c r="J50" s="339">
        <v>1177</v>
      </c>
      <c r="K50" s="339"/>
      <c r="L50" s="339"/>
      <c r="M50" s="339"/>
      <c r="N50" s="339"/>
    </row>
    <row r="51" spans="1:14" ht="15" customHeight="1" x14ac:dyDescent="0.2">
      <c r="A51" s="327"/>
      <c r="B51" s="328" t="s">
        <v>521</v>
      </c>
      <c r="C51" s="340" t="s">
        <v>358</v>
      </c>
      <c r="D51" s="339">
        <v>0</v>
      </c>
      <c r="E51" s="339"/>
      <c r="F51" s="339"/>
      <c r="G51" s="339"/>
      <c r="H51" s="339"/>
      <c r="I51" s="339"/>
      <c r="J51" s="339"/>
      <c r="K51" s="339"/>
      <c r="L51" s="339"/>
      <c r="M51" s="339"/>
      <c r="N51" s="339"/>
    </row>
    <row r="52" spans="1:14" ht="15" customHeight="1" x14ac:dyDescent="0.2">
      <c r="A52" s="327"/>
      <c r="B52" s="328" t="s">
        <v>195</v>
      </c>
      <c r="C52" s="340" t="s">
        <v>196</v>
      </c>
      <c r="D52" s="339">
        <v>40981</v>
      </c>
      <c r="E52" s="339">
        <v>10430</v>
      </c>
      <c r="F52" s="339"/>
      <c r="G52" s="339">
        <v>21847</v>
      </c>
      <c r="H52" s="339"/>
      <c r="I52" s="339">
        <v>2061</v>
      </c>
      <c r="J52" s="339">
        <v>6198</v>
      </c>
      <c r="K52" s="339">
        <v>445</v>
      </c>
      <c r="L52" s="339"/>
      <c r="M52" s="339"/>
      <c r="N52" s="339"/>
    </row>
    <row r="53" spans="1:14" ht="15" customHeight="1" x14ac:dyDescent="0.2">
      <c r="A53" s="327"/>
      <c r="B53" s="328" t="s">
        <v>494</v>
      </c>
      <c r="C53" s="340" t="s">
        <v>319</v>
      </c>
      <c r="D53" s="339">
        <v>0</v>
      </c>
      <c r="E53" s="339"/>
      <c r="F53" s="339"/>
      <c r="G53" s="339"/>
      <c r="H53" s="339"/>
      <c r="I53" s="339"/>
      <c r="J53" s="339"/>
      <c r="K53" s="339"/>
      <c r="L53" s="339"/>
      <c r="M53" s="339"/>
      <c r="N53" s="339"/>
    </row>
    <row r="54" spans="1:14" ht="15" customHeight="1" x14ac:dyDescent="0.2">
      <c r="A54" s="327"/>
      <c r="B54" s="328" t="s">
        <v>495</v>
      </c>
      <c r="C54" s="340" t="s">
        <v>377</v>
      </c>
      <c r="D54" s="339">
        <v>0</v>
      </c>
      <c r="E54" s="339"/>
      <c r="F54" s="339"/>
      <c r="G54" s="339"/>
      <c r="H54" s="339"/>
      <c r="I54" s="339"/>
      <c r="J54" s="339"/>
      <c r="K54" s="339"/>
      <c r="L54" s="339"/>
      <c r="M54" s="339"/>
      <c r="N54" s="339"/>
    </row>
    <row r="55" spans="1:14" ht="15" customHeight="1" x14ac:dyDescent="0.2">
      <c r="A55" s="327"/>
      <c r="B55" s="328" t="s">
        <v>496</v>
      </c>
      <c r="C55" s="340" t="s">
        <v>120</v>
      </c>
      <c r="D55" s="339">
        <v>0</v>
      </c>
      <c r="E55" s="339"/>
      <c r="F55" s="339"/>
      <c r="G55" s="339"/>
      <c r="H55" s="339"/>
      <c r="I55" s="339"/>
      <c r="J55" s="339"/>
      <c r="K55" s="339"/>
      <c r="L55" s="339"/>
      <c r="M55" s="339"/>
      <c r="N55" s="339"/>
    </row>
    <row r="56" spans="1:14" ht="15" customHeight="1" x14ac:dyDescent="0.2">
      <c r="A56" s="330" t="s">
        <v>197</v>
      </c>
      <c r="B56" s="502" t="s">
        <v>198</v>
      </c>
      <c r="C56" s="503"/>
      <c r="D56" s="343">
        <v>0</v>
      </c>
      <c r="E56" s="343">
        <v>0</v>
      </c>
      <c r="F56" s="343">
        <v>0</v>
      </c>
      <c r="G56" s="343">
        <v>0</v>
      </c>
      <c r="H56" s="343">
        <v>0</v>
      </c>
      <c r="I56" s="343">
        <v>0</v>
      </c>
      <c r="J56" s="343">
        <v>0</v>
      </c>
      <c r="K56" s="343">
        <v>0</v>
      </c>
      <c r="L56" s="343">
        <v>0</v>
      </c>
      <c r="M56" s="343">
        <v>0</v>
      </c>
      <c r="N56" s="343">
        <v>0</v>
      </c>
    </row>
    <row r="57" spans="1:14" ht="15" customHeight="1" x14ac:dyDescent="0.2">
      <c r="A57" s="331"/>
      <c r="B57" s="329" t="s">
        <v>199</v>
      </c>
      <c r="C57" s="344" t="s">
        <v>200</v>
      </c>
      <c r="D57" s="346">
        <v>0</v>
      </c>
      <c r="E57" s="346"/>
      <c r="F57" s="346"/>
      <c r="G57" s="346"/>
      <c r="H57" s="346"/>
      <c r="I57" s="346"/>
      <c r="J57" s="346"/>
      <c r="K57" s="346"/>
      <c r="L57" s="346"/>
      <c r="M57" s="346"/>
      <c r="N57" s="346"/>
    </row>
  </sheetData>
  <mergeCells count="11">
    <mergeCell ref="A1:F1"/>
    <mergeCell ref="B4:C4"/>
    <mergeCell ref="B11:C11"/>
    <mergeCell ref="B15:C15"/>
    <mergeCell ref="A3:C3"/>
    <mergeCell ref="B56:C56"/>
    <mergeCell ref="B24:C24"/>
    <mergeCell ref="B34:C34"/>
    <mergeCell ref="B45:C45"/>
    <mergeCell ref="B47:C47"/>
    <mergeCell ref="B49:C49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&amp;C-20-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Normal="100" workbookViewId="0">
      <selection activeCell="L21" sqref="L21"/>
    </sheetView>
  </sheetViews>
  <sheetFormatPr defaultColWidth="14.33203125" defaultRowHeight="12.9" customHeight="1" x14ac:dyDescent="0.2"/>
  <cols>
    <col min="1" max="1" width="3.77734375" style="52" bestFit="1" customWidth="1"/>
    <col min="2" max="3" width="7.6640625" style="65" customWidth="1"/>
    <col min="4" max="5" width="7.6640625" style="58" customWidth="1"/>
    <col min="6" max="6" width="7.6640625" style="66" customWidth="1"/>
    <col min="7" max="7" width="2.6640625" style="133" customWidth="1"/>
    <col min="8" max="8" width="3.77734375" style="67" bestFit="1" customWidth="1"/>
    <col min="9" max="10" width="7.6640625" style="65" customWidth="1"/>
    <col min="11" max="11" width="7.6640625" style="52" customWidth="1"/>
    <col min="12" max="13" width="7.6640625" style="67" customWidth="1"/>
    <col min="14" max="24" width="7.6640625" style="52" customWidth="1"/>
    <col min="25" max="16384" width="14.33203125" style="52"/>
  </cols>
  <sheetData>
    <row r="1" spans="1:13" ht="13.5" customHeight="1" x14ac:dyDescent="0.2">
      <c r="A1" s="516" t="s">
        <v>300</v>
      </c>
      <c r="B1" s="516"/>
      <c r="C1" s="516"/>
      <c r="D1" s="516"/>
      <c r="E1" s="516"/>
      <c r="F1" s="516"/>
      <c r="G1" s="50"/>
      <c r="H1" s="50"/>
      <c r="I1" s="50"/>
      <c r="J1" s="50"/>
      <c r="K1" s="50"/>
      <c r="L1" s="520" t="s">
        <v>26</v>
      </c>
      <c r="M1" s="520"/>
    </row>
    <row r="2" spans="1:13" ht="13.5" customHeight="1" x14ac:dyDescent="0.2">
      <c r="A2" s="523" t="s">
        <v>35</v>
      </c>
      <c r="B2" s="497"/>
      <c r="C2" s="497"/>
      <c r="D2" s="497"/>
      <c r="E2" s="497"/>
      <c r="F2" s="524"/>
      <c r="G2" s="14"/>
      <c r="H2" s="523" t="s">
        <v>30</v>
      </c>
      <c r="I2" s="497"/>
      <c r="J2" s="497"/>
      <c r="K2" s="497"/>
      <c r="L2" s="497"/>
      <c r="M2" s="524"/>
    </row>
    <row r="3" spans="1:13" ht="13.5" customHeight="1" x14ac:dyDescent="0.2">
      <c r="A3" s="521"/>
      <c r="B3" s="522"/>
      <c r="C3" s="14"/>
      <c r="D3" s="315" t="s">
        <v>369</v>
      </c>
      <c r="E3" s="247" t="s">
        <v>443</v>
      </c>
      <c r="F3" s="140" t="s">
        <v>39</v>
      </c>
      <c r="G3" s="131"/>
      <c r="H3" s="89"/>
      <c r="I3" s="14"/>
      <c r="J3" s="14"/>
      <c r="K3" s="315" t="s">
        <v>369</v>
      </c>
      <c r="L3" s="247" t="s">
        <v>443</v>
      </c>
      <c r="M3" s="140" t="s">
        <v>39</v>
      </c>
    </row>
    <row r="4" spans="1:13" s="50" customFormat="1" ht="13.5" customHeight="1" x14ac:dyDescent="0.2">
      <c r="A4" s="539" t="s">
        <v>34</v>
      </c>
      <c r="B4" s="540"/>
      <c r="C4" s="540"/>
      <c r="D4" s="124">
        <v>133456</v>
      </c>
      <c r="E4" s="464">
        <v>93952</v>
      </c>
      <c r="F4" s="164">
        <v>-39504</v>
      </c>
      <c r="G4" s="41"/>
      <c r="H4" s="181"/>
      <c r="I4" s="182" t="s">
        <v>3</v>
      </c>
      <c r="J4" s="182"/>
      <c r="K4" s="124">
        <v>936186</v>
      </c>
      <c r="L4" s="464">
        <v>91080</v>
      </c>
      <c r="M4" s="164">
        <v>-845106</v>
      </c>
    </row>
    <row r="5" spans="1:13" ht="13.5" customHeight="1" x14ac:dyDescent="0.2">
      <c r="A5" s="149"/>
      <c r="B5" s="38"/>
      <c r="C5" s="38"/>
      <c r="D5" s="115"/>
      <c r="E5" s="116"/>
      <c r="F5" s="195"/>
      <c r="G5" s="41"/>
      <c r="H5" s="149"/>
      <c r="I5" s="38"/>
      <c r="J5" s="38"/>
      <c r="K5" s="115"/>
      <c r="L5" s="116"/>
      <c r="M5" s="195"/>
    </row>
    <row r="6" spans="1:13" ht="13.5" customHeight="1" x14ac:dyDescent="0.2">
      <c r="A6" s="127">
        <v>222</v>
      </c>
      <c r="B6" s="18" t="s">
        <v>69</v>
      </c>
      <c r="C6" s="18"/>
      <c r="D6" s="114">
        <v>133456</v>
      </c>
      <c r="E6" s="228">
        <v>93952</v>
      </c>
      <c r="F6" s="151">
        <v>-39504</v>
      </c>
      <c r="G6" s="41"/>
      <c r="H6" s="167">
        <v>11</v>
      </c>
      <c r="I6" s="18" t="s">
        <v>40</v>
      </c>
      <c r="J6" s="18"/>
      <c r="K6" s="113">
        <v>0</v>
      </c>
      <c r="L6" s="453">
        <v>20134</v>
      </c>
      <c r="M6" s="151">
        <v>20134</v>
      </c>
    </row>
    <row r="7" spans="1:13" ht="13.5" customHeight="1" x14ac:dyDescent="0.2">
      <c r="A7" s="145"/>
      <c r="B7" s="43" t="s">
        <v>8</v>
      </c>
      <c r="C7" s="43"/>
      <c r="D7" s="110">
        <v>14245</v>
      </c>
      <c r="E7" s="111">
        <v>6220</v>
      </c>
      <c r="F7" s="148">
        <v>-8025</v>
      </c>
      <c r="G7" s="41"/>
      <c r="H7" s="89"/>
      <c r="I7" s="24" t="s">
        <v>612</v>
      </c>
      <c r="J7" s="24"/>
      <c r="K7" s="121">
        <v>0</v>
      </c>
      <c r="L7" s="232">
        <v>20134</v>
      </c>
      <c r="M7" s="148">
        <v>20134</v>
      </c>
    </row>
    <row r="8" spans="1:13" ht="13.5" customHeight="1" x14ac:dyDescent="0.2">
      <c r="A8" s="142"/>
      <c r="B8" s="24" t="s">
        <v>15</v>
      </c>
      <c r="C8" s="24"/>
      <c r="D8" s="110">
        <v>70482</v>
      </c>
      <c r="E8" s="111">
        <v>61209</v>
      </c>
      <c r="F8" s="148">
        <v>-9273</v>
      </c>
      <c r="G8" s="41"/>
      <c r="H8" s="127">
        <v>22</v>
      </c>
      <c r="I8" s="18" t="s">
        <v>639</v>
      </c>
      <c r="J8" s="18"/>
      <c r="K8" s="123">
        <v>182520</v>
      </c>
      <c r="L8" s="230">
        <v>0</v>
      </c>
      <c r="M8" s="151">
        <v>-182520</v>
      </c>
    </row>
    <row r="9" spans="1:13" ht="13.5" customHeight="1" x14ac:dyDescent="0.2">
      <c r="A9" s="142"/>
      <c r="B9" s="24" t="s">
        <v>371</v>
      </c>
      <c r="C9" s="24"/>
      <c r="D9" s="110">
        <v>1973</v>
      </c>
      <c r="E9" s="111">
        <v>0</v>
      </c>
      <c r="F9" s="148">
        <v>-1973</v>
      </c>
      <c r="G9" s="41"/>
      <c r="H9" s="145"/>
      <c r="I9" s="24" t="s">
        <v>15</v>
      </c>
      <c r="J9" s="24"/>
      <c r="K9" s="121">
        <v>43486</v>
      </c>
      <c r="L9" s="232">
        <v>0</v>
      </c>
      <c r="M9" s="148">
        <v>-43486</v>
      </c>
    </row>
    <row r="10" spans="1:13" ht="13.5" customHeight="1" x14ac:dyDescent="0.2">
      <c r="A10" s="142"/>
      <c r="B10" s="24" t="s">
        <v>640</v>
      </c>
      <c r="C10" s="24"/>
      <c r="D10" s="110">
        <v>16072</v>
      </c>
      <c r="E10" s="111">
        <v>0</v>
      </c>
      <c r="F10" s="148">
        <v>-16072</v>
      </c>
      <c r="G10" s="41"/>
      <c r="H10" s="91"/>
      <c r="I10" s="23" t="s">
        <v>641</v>
      </c>
      <c r="J10" s="23"/>
      <c r="K10" s="122">
        <v>139034</v>
      </c>
      <c r="L10" s="227">
        <v>0</v>
      </c>
      <c r="M10" s="150">
        <v>-139034</v>
      </c>
    </row>
    <row r="11" spans="1:13" ht="13.5" customHeight="1" x14ac:dyDescent="0.2">
      <c r="A11" s="142"/>
      <c r="B11" s="24" t="s">
        <v>642</v>
      </c>
      <c r="C11" s="24"/>
      <c r="D11" s="110">
        <v>3985</v>
      </c>
      <c r="E11" s="111">
        <v>0</v>
      </c>
      <c r="F11" s="148">
        <v>-3985</v>
      </c>
      <c r="G11" s="41"/>
      <c r="H11" s="145">
        <v>24</v>
      </c>
      <c r="I11" s="24" t="s">
        <v>61</v>
      </c>
      <c r="J11" s="24"/>
      <c r="K11" s="121">
        <v>17651</v>
      </c>
      <c r="L11" s="232">
        <v>1424</v>
      </c>
      <c r="M11" s="148">
        <v>-16227</v>
      </c>
    </row>
    <row r="12" spans="1:13" ht="13.5" customHeight="1" x14ac:dyDescent="0.2">
      <c r="A12" s="149"/>
      <c r="B12" s="23" t="s">
        <v>643</v>
      </c>
      <c r="C12" s="23"/>
      <c r="D12" s="115">
        <v>26699</v>
      </c>
      <c r="E12" s="116">
        <v>26523</v>
      </c>
      <c r="F12" s="150">
        <v>-176</v>
      </c>
      <c r="G12" s="41"/>
      <c r="H12" s="145"/>
      <c r="I12" s="24" t="s">
        <v>643</v>
      </c>
      <c r="J12" s="24"/>
      <c r="K12" s="121">
        <v>17651</v>
      </c>
      <c r="L12" s="232">
        <v>1424</v>
      </c>
      <c r="M12" s="148">
        <v>-16227</v>
      </c>
    </row>
    <row r="13" spans="1:13" ht="13.5" customHeight="1" x14ac:dyDescent="0.2">
      <c r="A13" s="166"/>
      <c r="B13" s="20"/>
      <c r="C13" s="20"/>
      <c r="D13" s="21"/>
      <c r="E13" s="21"/>
      <c r="F13" s="282"/>
      <c r="G13" s="41"/>
      <c r="H13" s="127">
        <v>131</v>
      </c>
      <c r="I13" s="18" t="s">
        <v>109</v>
      </c>
      <c r="J13" s="18"/>
      <c r="K13" s="123">
        <v>722433</v>
      </c>
      <c r="L13" s="230">
        <v>66596</v>
      </c>
      <c r="M13" s="151">
        <v>-655837</v>
      </c>
    </row>
    <row r="14" spans="1:13" ht="13.5" customHeight="1" x14ac:dyDescent="0.2">
      <c r="A14" s="142"/>
      <c r="B14" s="32"/>
      <c r="C14" s="32"/>
      <c r="D14" s="13"/>
      <c r="E14" s="13"/>
      <c r="F14" s="194"/>
      <c r="G14" s="13"/>
      <c r="H14" s="145"/>
      <c r="I14" s="24" t="s">
        <v>15</v>
      </c>
      <c r="J14" s="24"/>
      <c r="K14" s="121">
        <v>473692</v>
      </c>
      <c r="L14" s="232">
        <v>0</v>
      </c>
      <c r="M14" s="148">
        <v>-473692</v>
      </c>
    </row>
    <row r="15" spans="1:13" ht="13.5" customHeight="1" x14ac:dyDescent="0.2">
      <c r="A15" s="142"/>
      <c r="B15" s="32"/>
      <c r="C15" s="32"/>
      <c r="D15" s="13"/>
      <c r="E15" s="13"/>
      <c r="F15" s="194"/>
      <c r="G15" s="13"/>
      <c r="H15" s="145"/>
      <c r="I15" s="24" t="s">
        <v>644</v>
      </c>
      <c r="J15" s="24"/>
      <c r="K15" s="121">
        <v>228734</v>
      </c>
      <c r="L15" s="232">
        <v>45976</v>
      </c>
      <c r="M15" s="148">
        <v>-182758</v>
      </c>
    </row>
    <row r="16" spans="1:13" ht="13.5" customHeight="1" x14ac:dyDescent="0.2">
      <c r="A16" s="142"/>
      <c r="B16" s="32"/>
      <c r="C16" s="32"/>
      <c r="D16" s="13"/>
      <c r="E16" s="13"/>
      <c r="F16" s="194"/>
      <c r="H16" s="145"/>
      <c r="I16" s="24" t="s">
        <v>645</v>
      </c>
      <c r="J16" s="24"/>
      <c r="K16" s="121">
        <v>20007</v>
      </c>
      <c r="L16" s="232">
        <v>20620</v>
      </c>
      <c r="M16" s="148">
        <v>613</v>
      </c>
    </row>
    <row r="17" spans="1:13" ht="13.5" customHeight="1" x14ac:dyDescent="0.2">
      <c r="A17" s="142"/>
      <c r="B17" s="32"/>
      <c r="C17" s="32"/>
      <c r="D17" s="13"/>
      <c r="E17" s="13"/>
      <c r="F17" s="194"/>
      <c r="H17" s="127">
        <v>265</v>
      </c>
      <c r="I17" s="18" t="s">
        <v>350</v>
      </c>
      <c r="J17" s="18"/>
      <c r="K17" s="123">
        <v>501</v>
      </c>
      <c r="L17" s="230">
        <v>0</v>
      </c>
      <c r="M17" s="151">
        <v>-501</v>
      </c>
    </row>
    <row r="18" spans="1:13" ht="13.5" customHeight="1" x14ac:dyDescent="0.2">
      <c r="A18" s="142"/>
      <c r="B18" s="32"/>
      <c r="C18" s="32"/>
      <c r="D18" s="13"/>
      <c r="E18" s="13"/>
      <c r="F18" s="194"/>
      <c r="H18" s="145"/>
      <c r="I18" s="24" t="s">
        <v>8</v>
      </c>
      <c r="J18" s="24"/>
      <c r="K18" s="121">
        <v>133</v>
      </c>
      <c r="L18" s="232">
        <v>0</v>
      </c>
      <c r="M18" s="148">
        <v>-133</v>
      </c>
    </row>
    <row r="19" spans="1:13" ht="13.5" customHeight="1" x14ac:dyDescent="0.2">
      <c r="A19" s="142"/>
      <c r="B19" s="32"/>
      <c r="C19" s="32"/>
      <c r="D19" s="13"/>
      <c r="E19" s="13"/>
      <c r="F19" s="194"/>
      <c r="H19" s="91"/>
      <c r="I19" s="23" t="s">
        <v>15</v>
      </c>
      <c r="J19" s="23"/>
      <c r="K19" s="122">
        <v>368</v>
      </c>
      <c r="L19" s="227">
        <v>0</v>
      </c>
      <c r="M19" s="150">
        <v>-368</v>
      </c>
    </row>
    <row r="20" spans="1:13" ht="13.5" customHeight="1" x14ac:dyDescent="0.2">
      <c r="A20" s="142"/>
      <c r="B20" s="32"/>
      <c r="C20" s="32"/>
      <c r="D20" s="13"/>
      <c r="E20" s="13"/>
      <c r="F20" s="194"/>
      <c r="H20" s="166">
        <v>501</v>
      </c>
      <c r="I20" s="18" t="s">
        <v>134</v>
      </c>
      <c r="J20" s="18"/>
      <c r="K20" s="123">
        <v>13081</v>
      </c>
      <c r="L20" s="230">
        <v>2926</v>
      </c>
      <c r="M20" s="151">
        <v>-10155</v>
      </c>
    </row>
    <row r="21" spans="1:13" ht="13.5" customHeight="1" x14ac:dyDescent="0.2">
      <c r="A21" s="142"/>
      <c r="B21" s="32"/>
      <c r="C21" s="32"/>
      <c r="D21" s="13"/>
      <c r="E21" s="13"/>
      <c r="F21" s="194"/>
      <c r="H21" s="91"/>
      <c r="I21" s="23" t="s">
        <v>15</v>
      </c>
      <c r="J21" s="23"/>
      <c r="K21" s="122">
        <v>13081</v>
      </c>
      <c r="L21" s="227">
        <v>2926</v>
      </c>
      <c r="M21" s="150">
        <v>-10155</v>
      </c>
    </row>
    <row r="22" spans="1:13" ht="13.5" customHeight="1" x14ac:dyDescent="0.2">
      <c r="A22" s="142"/>
      <c r="B22" s="32"/>
      <c r="C22" s="32"/>
      <c r="D22" s="13"/>
      <c r="E22" s="13"/>
      <c r="F22" s="194"/>
      <c r="H22" s="166"/>
      <c r="I22" s="36"/>
      <c r="J22" s="36"/>
      <c r="K22" s="284"/>
      <c r="L22" s="284"/>
      <c r="M22" s="172"/>
    </row>
    <row r="23" spans="1:13" ht="13.5" customHeight="1" x14ac:dyDescent="0.2">
      <c r="A23" s="142"/>
      <c r="B23" s="32"/>
      <c r="C23" s="32"/>
      <c r="D23" s="13"/>
      <c r="E23" s="13"/>
      <c r="F23" s="194"/>
      <c r="H23" s="142"/>
      <c r="I23" s="50"/>
      <c r="J23" s="50"/>
      <c r="K23" s="285"/>
      <c r="L23" s="285"/>
      <c r="M23" s="153"/>
    </row>
    <row r="24" spans="1:13" ht="13.5" customHeight="1" x14ac:dyDescent="0.2">
      <c r="A24" s="142"/>
      <c r="B24" s="32"/>
      <c r="C24" s="32"/>
      <c r="D24" s="13"/>
      <c r="E24" s="13"/>
      <c r="F24" s="194"/>
      <c r="H24" s="142"/>
      <c r="I24" s="50"/>
      <c r="J24" s="50"/>
      <c r="K24" s="285"/>
      <c r="L24" s="285"/>
      <c r="M24" s="153"/>
    </row>
    <row r="25" spans="1:13" ht="13.5" customHeight="1" x14ac:dyDescent="0.2">
      <c r="A25" s="142"/>
      <c r="B25" s="32"/>
      <c r="C25" s="32"/>
      <c r="D25" s="13"/>
      <c r="E25" s="13"/>
      <c r="F25" s="194"/>
      <c r="H25" s="221"/>
      <c r="I25" s="222"/>
      <c r="J25" s="222"/>
      <c r="K25" s="222"/>
      <c r="L25" s="222"/>
      <c r="M25" s="359"/>
    </row>
    <row r="26" spans="1:13" ht="13.5" customHeight="1" x14ac:dyDescent="0.2">
      <c r="A26" s="142"/>
      <c r="B26" s="32"/>
      <c r="C26" s="32"/>
      <c r="D26" s="13"/>
      <c r="E26" s="13"/>
      <c r="F26" s="194"/>
      <c r="H26" s="221"/>
      <c r="I26" s="222"/>
      <c r="J26" s="222"/>
      <c r="K26" s="222"/>
      <c r="L26" s="222"/>
      <c r="M26" s="359"/>
    </row>
    <row r="27" spans="1:13" ht="13.5" customHeight="1" x14ac:dyDescent="0.2">
      <c r="A27" s="142"/>
      <c r="B27" s="32"/>
      <c r="C27" s="32"/>
      <c r="D27" s="13"/>
      <c r="E27" s="13"/>
      <c r="F27" s="194"/>
      <c r="H27" s="221"/>
      <c r="I27" s="222"/>
      <c r="J27" s="222"/>
      <c r="K27" s="222"/>
      <c r="L27" s="222"/>
      <c r="M27" s="359"/>
    </row>
    <row r="28" spans="1:13" ht="13.5" customHeight="1" x14ac:dyDescent="0.2">
      <c r="A28" s="142"/>
      <c r="B28" s="32"/>
      <c r="C28" s="32"/>
      <c r="D28" s="13"/>
      <c r="E28" s="13"/>
      <c r="F28" s="194"/>
      <c r="H28" s="221"/>
      <c r="I28" s="222"/>
      <c r="J28" s="222"/>
      <c r="K28" s="222"/>
      <c r="L28" s="222"/>
      <c r="M28" s="359"/>
    </row>
    <row r="29" spans="1:13" ht="13.5" customHeight="1" x14ac:dyDescent="0.2">
      <c r="A29" s="145"/>
      <c r="B29" s="24"/>
      <c r="C29" s="24"/>
      <c r="D29" s="62"/>
      <c r="E29" s="62"/>
      <c r="F29" s="159"/>
      <c r="H29" s="221"/>
      <c r="I29" s="222"/>
      <c r="J29" s="222"/>
      <c r="K29" s="222"/>
      <c r="L29" s="222"/>
      <c r="M29" s="359"/>
    </row>
    <row r="30" spans="1:13" ht="13.5" customHeight="1" x14ac:dyDescent="0.2">
      <c r="A30" s="145"/>
      <c r="B30" s="32"/>
      <c r="C30" s="32"/>
      <c r="D30" s="13"/>
      <c r="E30" s="13"/>
      <c r="F30" s="194"/>
      <c r="H30" s="221"/>
      <c r="I30" s="222"/>
      <c r="J30" s="222"/>
      <c r="K30" s="222"/>
      <c r="L30" s="222"/>
      <c r="M30" s="359"/>
    </row>
    <row r="31" spans="1:13" ht="13.5" customHeight="1" x14ac:dyDescent="0.2">
      <c r="A31" s="145"/>
      <c r="B31" s="32"/>
      <c r="C31" s="32"/>
      <c r="D31" s="13"/>
      <c r="E31" s="13"/>
      <c r="F31" s="194"/>
      <c r="H31" s="221"/>
      <c r="I31" s="222"/>
      <c r="J31" s="222"/>
      <c r="K31" s="222"/>
      <c r="L31" s="222"/>
      <c r="M31" s="359"/>
    </row>
    <row r="32" spans="1:13" ht="13.5" customHeight="1" x14ac:dyDescent="0.2">
      <c r="A32" s="142"/>
      <c r="B32" s="32"/>
      <c r="C32" s="32"/>
      <c r="D32" s="13"/>
      <c r="E32" s="13"/>
      <c r="F32" s="194"/>
      <c r="H32" s="221"/>
      <c r="I32" s="222"/>
      <c r="J32" s="222"/>
      <c r="K32" s="222"/>
      <c r="L32" s="222"/>
      <c r="M32" s="359"/>
    </row>
    <row r="33" spans="1:13" ht="13.5" customHeight="1" x14ac:dyDescent="0.2">
      <c r="A33" s="142"/>
      <c r="B33" s="32"/>
      <c r="C33" s="32"/>
      <c r="D33" s="13"/>
      <c r="E33" s="13"/>
      <c r="F33" s="194"/>
      <c r="H33" s="221"/>
      <c r="I33" s="222"/>
      <c r="J33" s="222"/>
      <c r="K33" s="222"/>
      <c r="L33" s="222"/>
      <c r="M33" s="359"/>
    </row>
    <row r="34" spans="1:13" ht="13.5" customHeight="1" x14ac:dyDescent="0.2">
      <c r="A34" s="142"/>
      <c r="B34" s="32"/>
      <c r="C34" s="32"/>
      <c r="D34" s="13"/>
      <c r="E34" s="13"/>
      <c r="F34" s="194"/>
      <c r="H34" s="221"/>
      <c r="I34" s="222"/>
      <c r="J34" s="222"/>
      <c r="K34" s="222"/>
      <c r="L34" s="222"/>
      <c r="M34" s="359"/>
    </row>
    <row r="35" spans="1:13" ht="13.5" customHeight="1" x14ac:dyDescent="0.2">
      <c r="A35" s="142"/>
      <c r="B35" s="32"/>
      <c r="C35" s="32"/>
      <c r="D35" s="13"/>
      <c r="E35" s="13"/>
      <c r="F35" s="194"/>
      <c r="H35" s="221"/>
      <c r="I35" s="222"/>
      <c r="J35" s="222"/>
      <c r="K35" s="222"/>
      <c r="L35" s="222"/>
      <c r="M35" s="359"/>
    </row>
    <row r="36" spans="1:13" ht="13.5" customHeight="1" x14ac:dyDescent="0.2">
      <c r="A36" s="142"/>
      <c r="B36" s="32"/>
      <c r="C36" s="32"/>
      <c r="D36" s="13"/>
      <c r="E36" s="13"/>
      <c r="F36" s="194"/>
      <c r="H36" s="221"/>
      <c r="I36" s="222"/>
      <c r="J36" s="222"/>
      <c r="K36" s="222"/>
      <c r="L36" s="222"/>
      <c r="M36" s="359"/>
    </row>
    <row r="37" spans="1:13" ht="13.5" customHeight="1" x14ac:dyDescent="0.2">
      <c r="A37" s="142"/>
      <c r="B37" s="32"/>
      <c r="C37" s="32"/>
      <c r="D37" s="13"/>
      <c r="E37" s="13"/>
      <c r="F37" s="194"/>
      <c r="H37" s="221"/>
      <c r="I37" s="222"/>
      <c r="J37" s="222"/>
      <c r="K37" s="222"/>
      <c r="L37" s="222"/>
      <c r="M37" s="359"/>
    </row>
    <row r="38" spans="1:13" ht="13.5" customHeight="1" x14ac:dyDescent="0.2">
      <c r="A38" s="142"/>
      <c r="B38" s="32"/>
      <c r="C38" s="32"/>
      <c r="D38" s="13"/>
      <c r="E38" s="13"/>
      <c r="F38" s="194"/>
      <c r="H38" s="221"/>
      <c r="I38" s="222"/>
      <c r="J38" s="222"/>
      <c r="K38" s="222"/>
      <c r="L38" s="222"/>
      <c r="M38" s="359"/>
    </row>
    <row r="39" spans="1:13" ht="13.5" customHeight="1" x14ac:dyDescent="0.2">
      <c r="A39" s="142"/>
      <c r="B39" s="32"/>
      <c r="C39" s="32"/>
      <c r="D39" s="13"/>
      <c r="E39" s="13"/>
      <c r="F39" s="194"/>
      <c r="H39" s="221"/>
      <c r="I39" s="222"/>
      <c r="J39" s="222"/>
      <c r="K39" s="222"/>
      <c r="L39" s="222"/>
      <c r="M39" s="359"/>
    </row>
    <row r="40" spans="1:13" ht="13.5" customHeight="1" x14ac:dyDescent="0.2">
      <c r="A40" s="142"/>
      <c r="B40" s="32"/>
      <c r="C40" s="32"/>
      <c r="D40" s="13"/>
      <c r="E40" s="13"/>
      <c r="F40" s="194"/>
      <c r="G40" s="42"/>
      <c r="H40" s="221"/>
      <c r="I40" s="222"/>
      <c r="J40" s="222"/>
      <c r="K40" s="222"/>
      <c r="L40" s="222"/>
      <c r="M40" s="359"/>
    </row>
    <row r="41" spans="1:13" ht="13.5" customHeight="1" x14ac:dyDescent="0.2">
      <c r="A41" s="142"/>
      <c r="B41" s="32"/>
      <c r="C41" s="32"/>
      <c r="D41" s="13"/>
      <c r="E41" s="13"/>
      <c r="F41" s="194"/>
      <c r="H41" s="221"/>
      <c r="I41" s="222"/>
      <c r="J41" s="222"/>
      <c r="K41" s="222"/>
      <c r="L41" s="222"/>
      <c r="M41" s="359"/>
    </row>
    <row r="42" spans="1:13" ht="13.5" customHeight="1" x14ac:dyDescent="0.2">
      <c r="A42" s="142"/>
      <c r="B42" s="32"/>
      <c r="C42" s="32"/>
      <c r="D42" s="13"/>
      <c r="E42" s="13"/>
      <c r="F42" s="194"/>
      <c r="H42" s="221"/>
      <c r="I42" s="222"/>
      <c r="J42" s="222"/>
      <c r="K42" s="222"/>
      <c r="L42" s="222"/>
      <c r="M42" s="359"/>
    </row>
    <row r="43" spans="1:13" ht="13.5" customHeight="1" x14ac:dyDescent="0.2">
      <c r="A43" s="142"/>
      <c r="B43" s="32"/>
      <c r="C43" s="32"/>
      <c r="D43" s="13"/>
      <c r="E43" s="13"/>
      <c r="F43" s="194"/>
      <c r="H43" s="221"/>
      <c r="I43" s="222"/>
      <c r="J43" s="222"/>
      <c r="K43" s="222"/>
      <c r="L43" s="222"/>
      <c r="M43" s="359"/>
    </row>
    <row r="44" spans="1:13" ht="13.5" customHeight="1" x14ac:dyDescent="0.2">
      <c r="A44" s="142"/>
      <c r="B44" s="32"/>
      <c r="C44" s="32"/>
      <c r="D44" s="13"/>
      <c r="E44" s="13"/>
      <c r="F44" s="194"/>
      <c r="G44" s="42"/>
      <c r="H44" s="221"/>
      <c r="I44" s="222"/>
      <c r="J44" s="222"/>
      <c r="K44" s="222"/>
      <c r="L44" s="222"/>
      <c r="M44" s="359"/>
    </row>
    <row r="45" spans="1:13" ht="13.5" customHeight="1" x14ac:dyDescent="0.2">
      <c r="A45" s="142"/>
      <c r="B45" s="32"/>
      <c r="C45" s="32"/>
      <c r="D45" s="13"/>
      <c r="E45" s="13"/>
      <c r="F45" s="194"/>
      <c r="H45" s="221"/>
      <c r="I45" s="222"/>
      <c r="J45" s="222"/>
      <c r="K45" s="222"/>
      <c r="L45" s="222"/>
      <c r="M45" s="359"/>
    </row>
    <row r="46" spans="1:13" ht="13.5" customHeight="1" x14ac:dyDescent="0.2">
      <c r="A46" s="142"/>
      <c r="B46" s="32"/>
      <c r="C46" s="32"/>
      <c r="D46" s="13"/>
      <c r="E46" s="13"/>
      <c r="F46" s="194"/>
      <c r="G46" s="42"/>
      <c r="H46" s="221"/>
      <c r="I46" s="222"/>
      <c r="J46" s="222"/>
      <c r="K46" s="222"/>
      <c r="L46" s="222"/>
      <c r="M46" s="359"/>
    </row>
    <row r="47" spans="1:13" ht="13.5" customHeight="1" x14ac:dyDescent="0.2">
      <c r="A47" s="142"/>
      <c r="B47" s="32"/>
      <c r="C47" s="32"/>
      <c r="D47" s="13"/>
      <c r="E47" s="13"/>
      <c r="F47" s="194"/>
      <c r="G47" s="42"/>
      <c r="H47" s="221"/>
      <c r="I47" s="222"/>
      <c r="J47" s="222"/>
      <c r="K47" s="222"/>
      <c r="L47" s="222"/>
      <c r="M47" s="359"/>
    </row>
    <row r="48" spans="1:13" ht="13.5" customHeight="1" x14ac:dyDescent="0.2">
      <c r="A48" s="142"/>
      <c r="B48" s="32"/>
      <c r="C48" s="32"/>
      <c r="D48" s="13"/>
      <c r="E48" s="13"/>
      <c r="F48" s="194"/>
      <c r="G48" s="14"/>
      <c r="H48" s="221"/>
      <c r="I48" s="222"/>
      <c r="J48" s="222"/>
      <c r="K48" s="222"/>
      <c r="L48" s="222"/>
      <c r="M48" s="359"/>
    </row>
    <row r="49" spans="1:13" ht="13.5" customHeight="1" x14ac:dyDescent="0.2">
      <c r="A49" s="142"/>
      <c r="B49" s="32"/>
      <c r="C49" s="32"/>
      <c r="D49" s="13"/>
      <c r="E49" s="13"/>
      <c r="F49" s="194"/>
      <c r="G49" s="131"/>
      <c r="H49" s="221"/>
      <c r="I49" s="222"/>
      <c r="J49" s="222"/>
      <c r="K49" s="222"/>
      <c r="L49" s="222"/>
      <c r="M49" s="359"/>
    </row>
    <row r="50" spans="1:13" ht="13.5" customHeight="1" x14ac:dyDescent="0.2">
      <c r="A50" s="142"/>
      <c r="B50" s="32"/>
      <c r="C50" s="32"/>
      <c r="D50" s="13"/>
      <c r="E50" s="13"/>
      <c r="F50" s="194"/>
      <c r="G50" s="41"/>
      <c r="H50" s="221"/>
      <c r="I50" s="222"/>
      <c r="J50" s="222"/>
      <c r="K50" s="222"/>
      <c r="L50" s="222"/>
      <c r="M50" s="359"/>
    </row>
    <row r="51" spans="1:13" ht="13.5" customHeight="1" x14ac:dyDescent="0.2">
      <c r="A51" s="142"/>
      <c r="B51" s="32"/>
      <c r="C51" s="32"/>
      <c r="D51" s="13"/>
      <c r="E51" s="13"/>
      <c r="F51" s="194"/>
      <c r="G51" s="50"/>
      <c r="H51" s="221"/>
      <c r="I51" s="222"/>
      <c r="J51" s="222"/>
      <c r="K51" s="222"/>
      <c r="L51" s="222"/>
      <c r="M51" s="359"/>
    </row>
    <row r="52" spans="1:13" ht="13.5" customHeight="1" x14ac:dyDescent="0.2">
      <c r="A52" s="142"/>
      <c r="B52" s="32"/>
      <c r="C52" s="32"/>
      <c r="D52" s="13"/>
      <c r="E52" s="13"/>
      <c r="F52" s="194"/>
      <c r="G52" s="41"/>
      <c r="H52" s="221"/>
      <c r="I52" s="222"/>
      <c r="J52" s="222"/>
      <c r="K52" s="222"/>
      <c r="L52" s="222"/>
      <c r="M52" s="359"/>
    </row>
    <row r="53" spans="1:13" ht="13.5" customHeight="1" x14ac:dyDescent="0.2">
      <c r="A53" s="142"/>
      <c r="B53" s="32"/>
      <c r="C53" s="32"/>
      <c r="D53" s="13"/>
      <c r="E53" s="13"/>
      <c r="F53" s="194"/>
      <c r="G53" s="41"/>
      <c r="H53" s="221"/>
      <c r="I53" s="222"/>
      <c r="J53" s="222"/>
      <c r="K53" s="222"/>
      <c r="L53" s="222"/>
      <c r="M53" s="359"/>
    </row>
    <row r="54" spans="1:13" ht="13.5" customHeight="1" x14ac:dyDescent="0.2">
      <c r="A54" s="142"/>
      <c r="B54" s="32"/>
      <c r="C54" s="32"/>
      <c r="D54" s="13"/>
      <c r="E54" s="13"/>
      <c r="F54" s="194"/>
      <c r="G54" s="41"/>
      <c r="H54" s="221"/>
      <c r="I54" s="222"/>
      <c r="J54" s="222"/>
      <c r="K54" s="222"/>
      <c r="L54" s="222"/>
      <c r="M54" s="359"/>
    </row>
    <row r="55" spans="1:13" ht="13.5" customHeight="1" x14ac:dyDescent="0.2">
      <c r="A55" s="142"/>
      <c r="B55" s="32"/>
      <c r="C55" s="32"/>
      <c r="D55" s="13"/>
      <c r="E55" s="13"/>
      <c r="F55" s="194"/>
      <c r="G55" s="41"/>
      <c r="H55" s="221"/>
      <c r="I55" s="222"/>
      <c r="J55" s="222"/>
      <c r="K55" s="222"/>
      <c r="L55" s="222"/>
      <c r="M55" s="359"/>
    </row>
    <row r="56" spans="1:13" ht="13.5" customHeight="1" x14ac:dyDescent="0.2">
      <c r="A56" s="142"/>
      <c r="B56" s="32"/>
      <c r="C56" s="32"/>
      <c r="D56" s="13"/>
      <c r="E56" s="13"/>
      <c r="F56" s="194"/>
      <c r="G56" s="41"/>
      <c r="H56" s="221"/>
      <c r="I56" s="222"/>
      <c r="J56" s="222"/>
      <c r="K56" s="222"/>
      <c r="L56" s="222"/>
      <c r="M56" s="359"/>
    </row>
    <row r="57" spans="1:13" ht="13.5" customHeight="1" x14ac:dyDescent="0.2">
      <c r="A57" s="142"/>
      <c r="B57" s="32"/>
      <c r="C57" s="32"/>
      <c r="D57" s="13"/>
      <c r="E57" s="13"/>
      <c r="F57" s="194"/>
      <c r="G57" s="41"/>
      <c r="H57" s="221"/>
      <c r="I57" s="222"/>
      <c r="J57" s="222"/>
      <c r="K57" s="222"/>
      <c r="L57" s="222"/>
      <c r="M57" s="359"/>
    </row>
    <row r="58" spans="1:13" ht="13.5" customHeight="1" x14ac:dyDescent="0.2">
      <c r="A58" s="142"/>
      <c r="B58" s="32"/>
      <c r="C58" s="32"/>
      <c r="D58" s="13"/>
      <c r="E58" s="13"/>
      <c r="F58" s="194"/>
      <c r="G58" s="41"/>
      <c r="H58" s="221"/>
      <c r="I58" s="222"/>
      <c r="J58" s="222"/>
      <c r="K58" s="222"/>
      <c r="L58" s="222"/>
      <c r="M58" s="359"/>
    </row>
    <row r="59" spans="1:13" ht="13.5" customHeight="1" x14ac:dyDescent="0.2">
      <c r="A59" s="142"/>
      <c r="B59" s="32"/>
      <c r="C59" s="32"/>
      <c r="D59" s="13"/>
      <c r="E59" s="13"/>
      <c r="F59" s="194"/>
      <c r="G59" s="41"/>
      <c r="H59" s="221"/>
      <c r="I59" s="222"/>
      <c r="J59" s="222"/>
      <c r="K59" s="222"/>
      <c r="L59" s="222"/>
      <c r="M59" s="359"/>
    </row>
    <row r="60" spans="1:13" ht="13.5" customHeight="1" x14ac:dyDescent="0.2">
      <c r="A60" s="149"/>
      <c r="B60" s="38"/>
      <c r="C60" s="38"/>
      <c r="D60" s="28"/>
      <c r="E60" s="28"/>
      <c r="F60" s="195"/>
      <c r="G60" s="41"/>
      <c r="H60" s="217"/>
      <c r="I60" s="218"/>
      <c r="J60" s="218"/>
      <c r="K60" s="218"/>
      <c r="L60" s="218"/>
      <c r="M60" s="360"/>
    </row>
    <row r="61" spans="1:13" ht="13.5" customHeight="1" x14ac:dyDescent="0.2">
      <c r="G61" s="41"/>
      <c r="H61" s="213"/>
      <c r="I61" s="213"/>
      <c r="J61" s="213"/>
      <c r="K61" s="213"/>
      <c r="L61" s="213"/>
      <c r="M61" s="213"/>
    </row>
    <row r="62" spans="1:13" ht="12.9" customHeight="1" x14ac:dyDescent="0.2">
      <c r="G62" s="41"/>
      <c r="H62" s="213"/>
      <c r="I62" s="213"/>
      <c r="J62" s="213"/>
      <c r="K62" s="213"/>
      <c r="L62" s="213"/>
      <c r="M62" s="213"/>
    </row>
    <row r="63" spans="1:13" ht="12.9" customHeight="1" x14ac:dyDescent="0.2">
      <c r="G63" s="52"/>
      <c r="H63" s="213"/>
      <c r="I63" s="213"/>
      <c r="J63" s="213"/>
      <c r="K63" s="213"/>
      <c r="L63" s="213"/>
      <c r="M63" s="213"/>
    </row>
    <row r="64" spans="1:13" ht="12.9" customHeight="1" x14ac:dyDescent="0.2">
      <c r="G64" s="41"/>
      <c r="H64" s="213"/>
      <c r="I64" s="213"/>
      <c r="J64" s="213"/>
      <c r="K64" s="213"/>
      <c r="L64" s="213"/>
      <c r="M64" s="213"/>
    </row>
    <row r="65" spans="7:13" ht="12.9" customHeight="1" x14ac:dyDescent="0.2">
      <c r="G65" s="41"/>
      <c r="H65" s="213"/>
      <c r="I65" s="213"/>
      <c r="J65" s="213"/>
      <c r="K65" s="213"/>
      <c r="L65" s="213"/>
      <c r="M65" s="213"/>
    </row>
    <row r="66" spans="7:13" ht="12.9" customHeight="1" x14ac:dyDescent="0.2">
      <c r="H66" s="213"/>
      <c r="I66" s="213"/>
      <c r="J66" s="213"/>
      <c r="K66" s="213"/>
      <c r="L66" s="213"/>
      <c r="M66" s="213"/>
    </row>
    <row r="67" spans="7:13" ht="12.9" customHeight="1" x14ac:dyDescent="0.2">
      <c r="H67" s="213"/>
      <c r="I67" s="213"/>
      <c r="J67" s="213"/>
      <c r="K67" s="213"/>
      <c r="L67" s="213"/>
      <c r="M67" s="213"/>
    </row>
    <row r="68" spans="7:13" ht="12.9" customHeight="1" x14ac:dyDescent="0.2">
      <c r="H68" s="213"/>
      <c r="I68" s="213"/>
      <c r="J68" s="213"/>
      <c r="K68" s="213"/>
      <c r="L68" s="213"/>
      <c r="M68" s="213"/>
    </row>
    <row r="69" spans="7:13" ht="12.9" customHeight="1" x14ac:dyDescent="0.2">
      <c r="H69" s="213"/>
      <c r="I69" s="213"/>
      <c r="J69" s="213"/>
      <c r="K69" s="213"/>
      <c r="L69" s="213"/>
      <c r="M69" s="213"/>
    </row>
    <row r="70" spans="7:13" ht="12.9" customHeight="1" x14ac:dyDescent="0.2">
      <c r="H70" s="213"/>
      <c r="I70" s="213"/>
      <c r="J70" s="213"/>
      <c r="K70" s="213"/>
      <c r="L70" s="213"/>
      <c r="M70" s="213"/>
    </row>
    <row r="71" spans="7:13" ht="12.9" customHeight="1" x14ac:dyDescent="0.2">
      <c r="H71" s="213"/>
      <c r="I71" s="213"/>
      <c r="J71" s="213"/>
      <c r="K71" s="213"/>
      <c r="L71" s="213"/>
      <c r="M71" s="213"/>
    </row>
    <row r="72" spans="7:13" ht="12.9" customHeight="1" x14ac:dyDescent="0.2">
      <c r="H72" s="213"/>
      <c r="I72" s="213"/>
      <c r="J72" s="213"/>
      <c r="K72" s="213"/>
      <c r="L72" s="213"/>
      <c r="M72" s="213"/>
    </row>
    <row r="73" spans="7:13" ht="12.9" customHeight="1" x14ac:dyDescent="0.2">
      <c r="H73" s="213"/>
      <c r="I73" s="213"/>
      <c r="J73" s="213"/>
      <c r="K73" s="213"/>
      <c r="L73" s="213"/>
      <c r="M73" s="213"/>
    </row>
    <row r="74" spans="7:13" ht="12.9" customHeight="1" x14ac:dyDescent="0.2">
      <c r="H74" s="213"/>
      <c r="I74" s="213"/>
      <c r="J74" s="213"/>
      <c r="K74" s="213"/>
      <c r="L74" s="213"/>
      <c r="M74" s="213"/>
    </row>
    <row r="75" spans="7:13" ht="12.9" customHeight="1" x14ac:dyDescent="0.2">
      <c r="H75" s="213"/>
      <c r="I75" s="213"/>
      <c r="J75" s="213"/>
      <c r="K75" s="213"/>
      <c r="L75" s="213"/>
      <c r="M75" s="213"/>
    </row>
    <row r="76" spans="7:13" ht="12.9" customHeight="1" x14ac:dyDescent="0.2">
      <c r="H76" s="213"/>
      <c r="I76" s="213"/>
      <c r="J76" s="213"/>
      <c r="K76" s="222"/>
      <c r="L76" s="222"/>
      <c r="M76" s="222"/>
    </row>
    <row r="77" spans="7:13" ht="12.9" customHeight="1" x14ac:dyDescent="0.2">
      <c r="K77" s="13"/>
      <c r="L77" s="13"/>
      <c r="M77" s="13"/>
    </row>
  </sheetData>
  <mergeCells count="6">
    <mergeCell ref="L1:M1"/>
    <mergeCell ref="H2:M2"/>
    <mergeCell ref="A1:F1"/>
    <mergeCell ref="A4:C4"/>
    <mergeCell ref="A2:F2"/>
    <mergeCell ref="A3:B3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&amp;C-21-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view="pageBreakPreview" zoomScaleNormal="100" workbookViewId="0">
      <selection activeCell="M8" sqref="M8"/>
    </sheetView>
  </sheetViews>
  <sheetFormatPr defaultColWidth="14.33203125" defaultRowHeight="12.9" customHeight="1" x14ac:dyDescent="0.2"/>
  <cols>
    <col min="1" max="1" width="3.77734375" style="52" bestFit="1" customWidth="1"/>
    <col min="2" max="3" width="7.6640625" style="65" customWidth="1"/>
    <col min="4" max="5" width="7.6640625" style="58" customWidth="1"/>
    <col min="6" max="6" width="7.6640625" style="66" customWidth="1"/>
    <col min="7" max="7" width="2.6640625" style="133" customWidth="1"/>
    <col min="8" max="8" width="3.77734375" style="67" bestFit="1" customWidth="1"/>
    <col min="9" max="10" width="7.6640625" style="65" customWidth="1"/>
    <col min="11" max="11" width="7.6640625" style="52" customWidth="1"/>
    <col min="12" max="13" width="7.6640625" style="67" customWidth="1"/>
    <col min="14" max="17" width="7.6640625" style="52" customWidth="1"/>
    <col min="18" max="16384" width="14.33203125" style="52"/>
  </cols>
  <sheetData>
    <row r="1" spans="1:13" ht="13.5" customHeight="1" x14ac:dyDescent="0.2">
      <c r="A1" s="516" t="s">
        <v>300</v>
      </c>
      <c r="B1" s="516"/>
      <c r="C1" s="516"/>
      <c r="D1" s="516"/>
      <c r="E1" s="516"/>
      <c r="F1" s="516"/>
      <c r="G1" s="50"/>
      <c r="H1" s="50"/>
      <c r="I1" s="50"/>
      <c r="J1" s="50"/>
      <c r="K1" s="50"/>
      <c r="L1" s="520" t="s">
        <v>26</v>
      </c>
      <c r="M1" s="520"/>
    </row>
    <row r="2" spans="1:13" ht="13.5" customHeight="1" x14ac:dyDescent="0.2">
      <c r="A2" s="530" t="s">
        <v>38</v>
      </c>
      <c r="B2" s="531"/>
      <c r="C2" s="531"/>
      <c r="D2" s="531"/>
      <c r="E2" s="531"/>
      <c r="F2" s="532"/>
      <c r="G2" s="52"/>
      <c r="H2" s="530" t="s">
        <v>38</v>
      </c>
      <c r="I2" s="531"/>
      <c r="J2" s="531"/>
      <c r="K2" s="531"/>
      <c r="L2" s="531"/>
      <c r="M2" s="532"/>
    </row>
    <row r="3" spans="1:13" ht="13.5" customHeight="1" x14ac:dyDescent="0.2">
      <c r="A3" s="205"/>
      <c r="B3" s="32"/>
      <c r="C3" s="32"/>
      <c r="D3" s="315" t="s">
        <v>369</v>
      </c>
      <c r="E3" s="247" t="s">
        <v>443</v>
      </c>
      <c r="F3" s="140" t="s">
        <v>39</v>
      </c>
      <c r="G3" s="52"/>
      <c r="H3" s="205"/>
      <c r="I3" s="32"/>
      <c r="J3" s="32"/>
      <c r="K3" s="315" t="s">
        <v>369</v>
      </c>
      <c r="L3" s="247" t="s">
        <v>443</v>
      </c>
      <c r="M3" s="140" t="s">
        <v>39</v>
      </c>
    </row>
    <row r="4" spans="1:13" s="50" customFormat="1" ht="13.5" customHeight="1" x14ac:dyDescent="0.2">
      <c r="A4" s="525" t="s">
        <v>34</v>
      </c>
      <c r="B4" s="526"/>
      <c r="C4" s="526"/>
      <c r="D4" s="280">
        <v>331445</v>
      </c>
      <c r="E4" s="226">
        <v>184552</v>
      </c>
      <c r="F4" s="164">
        <v>-146893</v>
      </c>
      <c r="H4" s="525"/>
      <c r="I4" s="526"/>
      <c r="J4" s="526"/>
      <c r="K4" s="280"/>
      <c r="L4" s="226"/>
      <c r="M4" s="164"/>
    </row>
    <row r="5" spans="1:13" ht="13.5" customHeight="1" x14ac:dyDescent="0.2">
      <c r="A5" s="543" t="s">
        <v>251</v>
      </c>
      <c r="B5" s="544"/>
      <c r="C5" s="544"/>
      <c r="D5" s="286">
        <v>57</v>
      </c>
      <c r="E5" s="248">
        <v>126</v>
      </c>
      <c r="F5" s="212">
        <v>69</v>
      </c>
      <c r="G5" s="52"/>
      <c r="H5" s="519"/>
      <c r="I5" s="549"/>
      <c r="J5" s="549"/>
      <c r="K5" s="287"/>
      <c r="L5" s="249"/>
      <c r="M5" s="211"/>
    </row>
    <row r="6" spans="1:13" ht="13.5" customHeight="1" x14ac:dyDescent="0.2">
      <c r="A6" s="167">
        <v>22</v>
      </c>
      <c r="B6" s="18" t="s">
        <v>646</v>
      </c>
      <c r="C6" s="30"/>
      <c r="D6" s="114">
        <v>1206</v>
      </c>
      <c r="E6" s="228">
        <v>1496</v>
      </c>
      <c r="F6" s="151">
        <v>290</v>
      </c>
      <c r="G6" s="52"/>
      <c r="H6" s="166">
        <v>491</v>
      </c>
      <c r="I6" s="18" t="s">
        <v>358</v>
      </c>
      <c r="J6" s="18"/>
      <c r="K6" s="114">
        <v>230</v>
      </c>
      <c r="L6" s="228">
        <v>787</v>
      </c>
      <c r="M6" s="151">
        <v>557</v>
      </c>
    </row>
    <row r="7" spans="1:13" ht="13.5" customHeight="1" x14ac:dyDescent="0.2">
      <c r="A7" s="142"/>
      <c r="B7" s="33" t="s">
        <v>56</v>
      </c>
      <c r="C7" s="43" t="s">
        <v>62</v>
      </c>
      <c r="D7" s="121">
        <v>1206</v>
      </c>
      <c r="E7" s="232">
        <v>0</v>
      </c>
      <c r="F7" s="148">
        <v>-1206</v>
      </c>
      <c r="G7" s="52"/>
      <c r="H7" s="143"/>
      <c r="I7" s="32"/>
      <c r="J7" s="32"/>
      <c r="K7" s="287">
        <v>20</v>
      </c>
      <c r="L7" s="249">
        <v>70</v>
      </c>
      <c r="M7" s="211">
        <v>50</v>
      </c>
    </row>
    <row r="8" spans="1:13" ht="13.5" customHeight="1" x14ac:dyDescent="0.2">
      <c r="A8" s="142"/>
      <c r="B8" s="33" t="s">
        <v>65</v>
      </c>
      <c r="C8" s="43" t="s">
        <v>66</v>
      </c>
      <c r="D8" s="121">
        <v>0</v>
      </c>
      <c r="E8" s="232">
        <v>1496</v>
      </c>
      <c r="F8" s="148">
        <v>1496</v>
      </c>
      <c r="G8" s="52"/>
      <c r="H8" s="143"/>
      <c r="I8" s="32" t="s">
        <v>45</v>
      </c>
      <c r="J8" s="32" t="s">
        <v>46</v>
      </c>
      <c r="K8" s="121">
        <v>111</v>
      </c>
      <c r="L8" s="232">
        <v>0</v>
      </c>
      <c r="M8" s="148">
        <v>-111</v>
      </c>
    </row>
    <row r="9" spans="1:13" ht="13.5" customHeight="1" x14ac:dyDescent="0.2">
      <c r="A9" s="166">
        <v>24</v>
      </c>
      <c r="B9" s="19" t="s">
        <v>64</v>
      </c>
      <c r="C9" s="30"/>
      <c r="D9" s="123">
        <v>4173</v>
      </c>
      <c r="E9" s="230">
        <v>3352</v>
      </c>
      <c r="F9" s="151">
        <v>-821</v>
      </c>
      <c r="G9" s="52"/>
      <c r="H9" s="143"/>
      <c r="I9" s="32" t="s">
        <v>96</v>
      </c>
      <c r="J9" s="32" t="s">
        <v>96</v>
      </c>
      <c r="K9" s="121">
        <v>0</v>
      </c>
      <c r="L9" s="232">
        <v>86</v>
      </c>
      <c r="M9" s="148">
        <v>86</v>
      </c>
    </row>
    <row r="10" spans="1:13" ht="13.5" customHeight="1" x14ac:dyDescent="0.2">
      <c r="A10" s="142"/>
      <c r="B10" s="33" t="s">
        <v>49</v>
      </c>
      <c r="C10" s="43" t="s">
        <v>98</v>
      </c>
      <c r="D10" s="121">
        <v>0</v>
      </c>
      <c r="E10" s="232">
        <v>2640</v>
      </c>
      <c r="F10" s="148">
        <v>2640</v>
      </c>
      <c r="G10" s="52"/>
      <c r="H10" s="185"/>
      <c r="I10" s="32" t="s">
        <v>70</v>
      </c>
      <c r="J10" s="13" t="s">
        <v>71</v>
      </c>
      <c r="K10" s="121">
        <v>119</v>
      </c>
      <c r="L10" s="232">
        <v>701</v>
      </c>
      <c r="M10" s="148">
        <v>582</v>
      </c>
    </row>
    <row r="11" spans="1:13" ht="13.5" customHeight="1" x14ac:dyDescent="0.2">
      <c r="A11" s="142"/>
      <c r="B11" s="33" t="s">
        <v>56</v>
      </c>
      <c r="C11" s="43" t="s">
        <v>340</v>
      </c>
      <c r="D11" s="121">
        <v>1476</v>
      </c>
      <c r="E11" s="232">
        <v>0</v>
      </c>
      <c r="F11" s="148">
        <v>-1476</v>
      </c>
      <c r="G11" s="52"/>
      <c r="H11" s="166">
        <v>501</v>
      </c>
      <c r="I11" s="18" t="s">
        <v>134</v>
      </c>
      <c r="J11" s="18"/>
      <c r="K11" s="114">
        <v>0</v>
      </c>
      <c r="L11" s="228">
        <v>798</v>
      </c>
      <c r="M11" s="151">
        <v>798</v>
      </c>
    </row>
    <row r="12" spans="1:13" ht="13.5" customHeight="1" x14ac:dyDescent="0.2">
      <c r="A12" s="142"/>
      <c r="B12" s="33" t="s">
        <v>647</v>
      </c>
      <c r="C12" s="43" t="s">
        <v>62</v>
      </c>
      <c r="D12" s="121"/>
      <c r="E12" s="232">
        <v>0</v>
      </c>
      <c r="F12" s="148">
        <v>0</v>
      </c>
      <c r="G12" s="52"/>
      <c r="H12" s="149"/>
      <c r="I12" s="23" t="s">
        <v>84</v>
      </c>
      <c r="J12" s="23" t="s">
        <v>85</v>
      </c>
      <c r="K12" s="122"/>
      <c r="L12" s="227">
        <v>798</v>
      </c>
      <c r="M12" s="150">
        <v>798</v>
      </c>
    </row>
    <row r="13" spans="1:13" ht="13.5" customHeight="1" x14ac:dyDescent="0.2">
      <c r="A13" s="142"/>
      <c r="B13" s="33" t="s">
        <v>90</v>
      </c>
      <c r="C13" s="43" t="s">
        <v>66</v>
      </c>
      <c r="D13" s="121">
        <v>1200</v>
      </c>
      <c r="E13" s="232">
        <v>0</v>
      </c>
      <c r="F13" s="148">
        <v>-1200</v>
      </c>
      <c r="G13" s="52"/>
      <c r="H13" s="166">
        <v>511</v>
      </c>
      <c r="I13" s="18" t="s">
        <v>319</v>
      </c>
      <c r="J13" s="18"/>
      <c r="K13" s="114">
        <v>63</v>
      </c>
      <c r="L13" s="228">
        <v>0</v>
      </c>
      <c r="M13" s="151">
        <v>-63</v>
      </c>
    </row>
    <row r="14" spans="1:13" ht="13.5" customHeight="1" x14ac:dyDescent="0.2">
      <c r="A14" s="142"/>
      <c r="B14" s="33" t="s">
        <v>47</v>
      </c>
      <c r="C14" s="43" t="s">
        <v>48</v>
      </c>
      <c r="D14" s="121">
        <v>1497</v>
      </c>
      <c r="E14" s="232">
        <v>712</v>
      </c>
      <c r="F14" s="148">
        <v>-785</v>
      </c>
      <c r="G14" s="52"/>
      <c r="H14" s="149"/>
      <c r="I14" s="23" t="s">
        <v>81</v>
      </c>
      <c r="J14" s="23" t="s">
        <v>131</v>
      </c>
      <c r="K14" s="122">
        <v>63</v>
      </c>
      <c r="L14" s="227">
        <v>0</v>
      </c>
      <c r="M14" s="150">
        <v>-63</v>
      </c>
    </row>
    <row r="15" spans="1:13" ht="13.5" customHeight="1" x14ac:dyDescent="0.2">
      <c r="A15" s="166">
        <v>131</v>
      </c>
      <c r="B15" s="19" t="s">
        <v>109</v>
      </c>
      <c r="C15" s="30"/>
      <c r="D15" s="123">
        <v>0</v>
      </c>
      <c r="E15" s="230">
        <v>11296</v>
      </c>
      <c r="F15" s="151">
        <v>11296</v>
      </c>
      <c r="G15" s="52"/>
      <c r="H15" s="125"/>
      <c r="I15" s="33"/>
      <c r="J15" s="32"/>
      <c r="K15" s="285"/>
      <c r="L15" s="285"/>
      <c r="M15" s="153"/>
    </row>
    <row r="16" spans="1:13" ht="13.5" customHeight="1" x14ac:dyDescent="0.2">
      <c r="A16" s="142"/>
      <c r="B16" s="33" t="s">
        <v>49</v>
      </c>
      <c r="C16" s="43" t="s">
        <v>51</v>
      </c>
      <c r="D16" s="121">
        <v>0</v>
      </c>
      <c r="E16" s="232">
        <v>1845</v>
      </c>
      <c r="F16" s="148">
        <v>1845</v>
      </c>
      <c r="G16" s="52"/>
      <c r="H16" s="143"/>
      <c r="I16" s="32"/>
      <c r="J16" s="32"/>
      <c r="K16" s="50"/>
      <c r="L16" s="55"/>
      <c r="M16" s="144"/>
    </row>
    <row r="17" spans="1:13" ht="13.5" customHeight="1" x14ac:dyDescent="0.2">
      <c r="A17" s="142"/>
      <c r="B17" s="33" t="s">
        <v>525</v>
      </c>
      <c r="C17" s="43" t="s">
        <v>338</v>
      </c>
      <c r="D17" s="121">
        <v>0</v>
      </c>
      <c r="E17" s="232">
        <v>8016</v>
      </c>
      <c r="F17" s="148">
        <v>8016</v>
      </c>
      <c r="G17" s="52"/>
      <c r="H17" s="143"/>
      <c r="I17" s="32"/>
      <c r="J17" s="32"/>
      <c r="K17" s="50"/>
      <c r="L17" s="55"/>
      <c r="M17" s="144"/>
    </row>
    <row r="18" spans="1:13" ht="13.5" customHeight="1" x14ac:dyDescent="0.2">
      <c r="A18" s="142"/>
      <c r="B18" s="33" t="s">
        <v>453</v>
      </c>
      <c r="C18" s="43" t="s">
        <v>453</v>
      </c>
      <c r="D18" s="121">
        <v>0</v>
      </c>
      <c r="E18" s="232">
        <v>1435</v>
      </c>
      <c r="F18" s="148">
        <v>1435</v>
      </c>
      <c r="G18" s="52"/>
      <c r="H18" s="142"/>
      <c r="I18" s="24"/>
      <c r="J18" s="24"/>
      <c r="K18" s="285"/>
      <c r="L18" s="285"/>
      <c r="M18" s="153"/>
    </row>
    <row r="19" spans="1:13" ht="13.5" customHeight="1" x14ac:dyDescent="0.2">
      <c r="A19" s="166">
        <v>161</v>
      </c>
      <c r="B19" s="19" t="s">
        <v>114</v>
      </c>
      <c r="C19" s="30"/>
      <c r="D19" s="123">
        <v>3080</v>
      </c>
      <c r="E19" s="230">
        <v>0</v>
      </c>
      <c r="F19" s="151">
        <v>-3080</v>
      </c>
      <c r="G19" s="52"/>
      <c r="H19" s="125"/>
      <c r="I19" s="33"/>
      <c r="J19" s="32"/>
      <c r="K19" s="285"/>
      <c r="L19" s="285"/>
      <c r="M19" s="153"/>
    </row>
    <row r="20" spans="1:13" ht="13.5" customHeight="1" x14ac:dyDescent="0.2">
      <c r="A20" s="149"/>
      <c r="B20" s="31" t="s">
        <v>53</v>
      </c>
      <c r="C20" s="34" t="s">
        <v>53</v>
      </c>
      <c r="D20" s="122">
        <v>3080</v>
      </c>
      <c r="E20" s="227">
        <v>0</v>
      </c>
      <c r="F20" s="150">
        <v>-3080</v>
      </c>
      <c r="G20" s="52"/>
      <c r="H20" s="143"/>
      <c r="I20" s="32"/>
      <c r="J20" s="32"/>
      <c r="K20" s="50"/>
      <c r="L20" s="55"/>
      <c r="M20" s="144"/>
    </row>
    <row r="21" spans="1:13" ht="13.5" customHeight="1" x14ac:dyDescent="0.2">
      <c r="A21" s="143">
        <v>221</v>
      </c>
      <c r="B21" s="50" t="s">
        <v>54</v>
      </c>
      <c r="C21" s="32"/>
      <c r="D21" s="121">
        <v>0</v>
      </c>
      <c r="E21" s="232">
        <v>3807</v>
      </c>
      <c r="F21" s="148">
        <v>3807</v>
      </c>
      <c r="G21" s="52"/>
      <c r="H21" s="143"/>
      <c r="I21" s="32"/>
      <c r="J21" s="32"/>
      <c r="K21" s="50"/>
      <c r="L21" s="55"/>
      <c r="M21" s="144"/>
    </row>
    <row r="22" spans="1:13" ht="13.5" customHeight="1" x14ac:dyDescent="0.2">
      <c r="A22" s="143"/>
      <c r="B22" s="50" t="s">
        <v>53</v>
      </c>
      <c r="C22" s="32" t="s">
        <v>105</v>
      </c>
      <c r="D22" s="121">
        <v>0</v>
      </c>
      <c r="E22" s="232">
        <v>3305</v>
      </c>
      <c r="F22" s="148">
        <v>3305</v>
      </c>
      <c r="G22" s="52"/>
      <c r="H22" s="143"/>
      <c r="I22" s="32"/>
      <c r="J22" s="32"/>
      <c r="K22" s="50"/>
      <c r="L22" s="55"/>
      <c r="M22" s="144"/>
    </row>
    <row r="23" spans="1:13" ht="13.5" customHeight="1" x14ac:dyDescent="0.2">
      <c r="A23" s="245"/>
      <c r="B23" s="37" t="s">
        <v>60</v>
      </c>
      <c r="C23" s="38" t="s">
        <v>63</v>
      </c>
      <c r="D23" s="121">
        <v>0</v>
      </c>
      <c r="E23" s="232">
        <v>502</v>
      </c>
      <c r="F23" s="148">
        <v>502</v>
      </c>
      <c r="G23" s="52"/>
      <c r="H23" s="143"/>
      <c r="I23" s="32"/>
      <c r="J23" s="32"/>
      <c r="K23" s="50"/>
      <c r="L23" s="55"/>
      <c r="M23" s="144"/>
    </row>
    <row r="24" spans="1:13" ht="13.5" customHeight="1" x14ac:dyDescent="0.2">
      <c r="A24" s="167">
        <v>222</v>
      </c>
      <c r="B24" s="45" t="s">
        <v>69</v>
      </c>
      <c r="C24" s="51"/>
      <c r="D24" s="114">
        <v>186788</v>
      </c>
      <c r="E24" s="228">
        <v>145838</v>
      </c>
      <c r="F24" s="151">
        <v>-40950</v>
      </c>
      <c r="G24" s="52"/>
      <c r="H24" s="142"/>
      <c r="I24" s="50"/>
      <c r="J24" s="50"/>
      <c r="K24" s="50"/>
      <c r="L24" s="50"/>
      <c r="M24" s="139"/>
    </row>
    <row r="25" spans="1:13" ht="13.5" customHeight="1" x14ac:dyDescent="0.2">
      <c r="A25" s="125"/>
      <c r="B25" s="33"/>
      <c r="C25" s="32"/>
      <c r="D25" s="312">
        <v>27</v>
      </c>
      <c r="E25" s="465">
        <v>4</v>
      </c>
      <c r="F25" s="220">
        <v>-23</v>
      </c>
      <c r="G25" s="52"/>
      <c r="H25" s="142"/>
      <c r="I25" s="50"/>
      <c r="J25" s="50"/>
      <c r="K25" s="50"/>
      <c r="L25" s="50"/>
      <c r="M25" s="139"/>
    </row>
    <row r="26" spans="1:13" ht="13.5" customHeight="1" x14ac:dyDescent="0.2">
      <c r="A26" s="125"/>
      <c r="B26" s="25" t="s">
        <v>49</v>
      </c>
      <c r="C26" s="26" t="s">
        <v>51</v>
      </c>
      <c r="D26" s="110">
        <v>474</v>
      </c>
      <c r="E26" s="111">
        <v>2143</v>
      </c>
      <c r="F26" s="148">
        <v>1669</v>
      </c>
      <c r="G26" s="52"/>
      <c r="H26" s="185"/>
      <c r="I26" s="32"/>
      <c r="J26" s="13"/>
      <c r="K26" s="13"/>
      <c r="L26" s="13"/>
      <c r="M26" s="139"/>
    </row>
    <row r="27" spans="1:13" ht="13.5" customHeight="1" x14ac:dyDescent="0.2">
      <c r="A27" s="125"/>
      <c r="B27" s="25" t="s">
        <v>525</v>
      </c>
      <c r="C27" s="26" t="s">
        <v>50</v>
      </c>
      <c r="D27" s="121">
        <v>13409</v>
      </c>
      <c r="E27" s="232">
        <v>10604</v>
      </c>
      <c r="F27" s="148">
        <v>-2805</v>
      </c>
      <c r="G27" s="52"/>
      <c r="H27" s="185"/>
      <c r="I27" s="32"/>
      <c r="J27" s="50"/>
      <c r="K27" s="55"/>
      <c r="L27" s="55"/>
      <c r="M27" s="139"/>
    </row>
    <row r="28" spans="1:13" ht="13.5" customHeight="1" x14ac:dyDescent="0.2">
      <c r="A28" s="125"/>
      <c r="B28" s="25" t="s">
        <v>53</v>
      </c>
      <c r="C28" s="43" t="s">
        <v>53</v>
      </c>
      <c r="D28" s="121">
        <v>8292</v>
      </c>
      <c r="E28" s="232">
        <v>1911</v>
      </c>
      <c r="F28" s="148">
        <v>-6381</v>
      </c>
      <c r="G28" s="52"/>
      <c r="H28" s="143"/>
      <c r="I28" s="32"/>
      <c r="J28" s="32"/>
      <c r="K28" s="50"/>
      <c r="L28" s="55"/>
      <c r="M28" s="144"/>
    </row>
    <row r="29" spans="1:13" ht="13.5" customHeight="1" x14ac:dyDescent="0.2">
      <c r="A29" s="125"/>
      <c r="B29" s="25" t="s">
        <v>527</v>
      </c>
      <c r="C29" s="43" t="s">
        <v>105</v>
      </c>
      <c r="D29" s="121">
        <v>1113</v>
      </c>
      <c r="E29" s="232">
        <v>924</v>
      </c>
      <c r="F29" s="148">
        <v>-189</v>
      </c>
      <c r="G29" s="52"/>
      <c r="H29" s="143"/>
      <c r="I29" s="32"/>
      <c r="J29" s="32"/>
      <c r="K29" s="50"/>
      <c r="L29" s="55"/>
      <c r="M29" s="144"/>
    </row>
    <row r="30" spans="1:13" ht="13.5" customHeight="1" x14ac:dyDescent="0.2">
      <c r="A30" s="125"/>
      <c r="B30" s="25" t="s">
        <v>96</v>
      </c>
      <c r="C30" s="43" t="s">
        <v>96</v>
      </c>
      <c r="D30" s="121">
        <v>0</v>
      </c>
      <c r="E30" s="232">
        <v>44</v>
      </c>
      <c r="F30" s="148">
        <v>44</v>
      </c>
      <c r="G30" s="52"/>
      <c r="H30" s="143"/>
      <c r="I30" s="32"/>
      <c r="J30" s="32"/>
      <c r="K30" s="50"/>
      <c r="L30" s="55"/>
      <c r="M30" s="144"/>
    </row>
    <row r="31" spans="1:13" ht="13.5" customHeight="1" x14ac:dyDescent="0.2">
      <c r="A31" s="125"/>
      <c r="B31" s="33" t="s">
        <v>70</v>
      </c>
      <c r="C31" s="26" t="s">
        <v>71</v>
      </c>
      <c r="D31" s="121">
        <v>6415</v>
      </c>
      <c r="E31" s="232">
        <v>1569</v>
      </c>
      <c r="F31" s="148">
        <v>-4846</v>
      </c>
      <c r="G31" s="52"/>
      <c r="H31" s="143"/>
      <c r="I31" s="32"/>
      <c r="J31" s="32"/>
      <c r="K31" s="50"/>
      <c r="L31" s="55"/>
      <c r="M31" s="144"/>
    </row>
    <row r="32" spans="1:13" ht="13.5" customHeight="1" x14ac:dyDescent="0.2">
      <c r="A32" s="125"/>
      <c r="B32" s="33" t="s">
        <v>47</v>
      </c>
      <c r="C32" s="26" t="s">
        <v>48</v>
      </c>
      <c r="D32" s="121">
        <v>47078</v>
      </c>
      <c r="E32" s="232">
        <v>32657</v>
      </c>
      <c r="F32" s="148">
        <v>-14421</v>
      </c>
      <c r="G32" s="52"/>
      <c r="H32" s="143"/>
      <c r="I32" s="32"/>
      <c r="J32" s="32"/>
      <c r="K32" s="50"/>
      <c r="L32" s="55"/>
      <c r="M32" s="144"/>
    </row>
    <row r="33" spans="1:13" ht="13.5" customHeight="1" x14ac:dyDescent="0.2">
      <c r="A33" s="125"/>
      <c r="B33" s="33" t="s">
        <v>523</v>
      </c>
      <c r="C33" s="26" t="s">
        <v>55</v>
      </c>
      <c r="D33" s="121">
        <v>1480</v>
      </c>
      <c r="E33" s="232">
        <v>2854</v>
      </c>
      <c r="F33" s="148">
        <v>1374</v>
      </c>
      <c r="G33" s="52"/>
      <c r="H33" s="143"/>
      <c r="I33" s="32"/>
      <c r="J33" s="32"/>
      <c r="K33" s="50"/>
      <c r="L33" s="55"/>
      <c r="M33" s="144"/>
    </row>
    <row r="34" spans="1:13" ht="13.5" customHeight="1" x14ac:dyDescent="0.2">
      <c r="A34" s="125"/>
      <c r="B34" s="25" t="s">
        <v>60</v>
      </c>
      <c r="C34" s="26" t="s">
        <v>60</v>
      </c>
      <c r="D34" s="121">
        <v>0</v>
      </c>
      <c r="E34" s="232">
        <v>8292</v>
      </c>
      <c r="F34" s="148">
        <v>8292</v>
      </c>
      <c r="G34" s="52"/>
      <c r="H34" s="143"/>
      <c r="I34" s="32"/>
      <c r="J34" s="32"/>
      <c r="K34" s="50"/>
      <c r="L34" s="55"/>
      <c r="M34" s="144"/>
    </row>
    <row r="35" spans="1:13" ht="13.5" customHeight="1" x14ac:dyDescent="0.2">
      <c r="A35" s="125"/>
      <c r="B35" s="25" t="s">
        <v>648</v>
      </c>
      <c r="C35" s="26" t="s">
        <v>63</v>
      </c>
      <c r="D35" s="121">
        <v>57548</v>
      </c>
      <c r="E35" s="232">
        <v>41565</v>
      </c>
      <c r="F35" s="148">
        <v>-15983</v>
      </c>
      <c r="G35" s="52"/>
      <c r="H35" s="143"/>
      <c r="I35" s="32"/>
      <c r="J35" s="32"/>
      <c r="K35" s="50"/>
      <c r="L35" s="55"/>
      <c r="M35" s="144"/>
    </row>
    <row r="36" spans="1:13" ht="13.5" customHeight="1" x14ac:dyDescent="0.2">
      <c r="A36" s="125"/>
      <c r="B36" s="33" t="s">
        <v>81</v>
      </c>
      <c r="C36" s="26" t="s">
        <v>131</v>
      </c>
      <c r="D36" s="121">
        <v>17138</v>
      </c>
      <c r="E36" s="232">
        <v>14790</v>
      </c>
      <c r="F36" s="148">
        <v>-2348</v>
      </c>
      <c r="G36" s="52"/>
      <c r="H36" s="143"/>
      <c r="I36" s="32"/>
      <c r="J36" s="32"/>
      <c r="K36" s="50"/>
      <c r="L36" s="55"/>
      <c r="M36" s="144"/>
    </row>
    <row r="37" spans="1:13" ht="13.5" customHeight="1" x14ac:dyDescent="0.2">
      <c r="A37" s="125"/>
      <c r="B37" s="25" t="s">
        <v>107</v>
      </c>
      <c r="C37" s="26" t="s">
        <v>107</v>
      </c>
      <c r="D37" s="121">
        <v>5042</v>
      </c>
      <c r="E37" s="232">
        <v>2279</v>
      </c>
      <c r="F37" s="148">
        <v>-2763</v>
      </c>
      <c r="G37" s="52"/>
      <c r="H37" s="143"/>
      <c r="I37" s="32"/>
      <c r="J37" s="32"/>
      <c r="K37" s="50"/>
      <c r="L37" s="55"/>
      <c r="M37" s="144"/>
    </row>
    <row r="38" spans="1:13" ht="13.5" customHeight="1" x14ac:dyDescent="0.2">
      <c r="A38" s="125"/>
      <c r="B38" s="25" t="s">
        <v>116</v>
      </c>
      <c r="C38" s="26" t="s">
        <v>133</v>
      </c>
      <c r="D38" s="121">
        <v>19227</v>
      </c>
      <c r="E38" s="232">
        <v>19013</v>
      </c>
      <c r="F38" s="148">
        <v>-214</v>
      </c>
      <c r="G38" s="52"/>
      <c r="H38" s="143"/>
      <c r="I38" s="32"/>
      <c r="J38" s="32"/>
      <c r="K38" s="50"/>
      <c r="L38" s="55"/>
      <c r="M38" s="144"/>
    </row>
    <row r="39" spans="1:13" ht="13.5" customHeight="1" x14ac:dyDescent="0.2">
      <c r="A39" s="125"/>
      <c r="B39" s="25" t="s">
        <v>111</v>
      </c>
      <c r="C39" s="26" t="s">
        <v>112</v>
      </c>
      <c r="D39" s="121">
        <v>9572</v>
      </c>
      <c r="E39" s="232">
        <v>7193</v>
      </c>
      <c r="F39" s="148">
        <v>-2379</v>
      </c>
      <c r="G39" s="52"/>
      <c r="H39" s="143"/>
      <c r="I39" s="32"/>
      <c r="J39" s="32"/>
      <c r="K39" s="50"/>
      <c r="L39" s="55"/>
      <c r="M39" s="144"/>
    </row>
    <row r="40" spans="1:13" ht="13.5" customHeight="1" x14ac:dyDescent="0.2">
      <c r="A40" s="167">
        <v>252</v>
      </c>
      <c r="B40" s="19" t="s">
        <v>41</v>
      </c>
      <c r="C40" s="20"/>
      <c r="D40" s="114">
        <v>113570</v>
      </c>
      <c r="E40" s="228">
        <v>5880</v>
      </c>
      <c r="F40" s="151">
        <v>-107690</v>
      </c>
      <c r="G40" s="52"/>
      <c r="H40" s="143"/>
      <c r="I40" s="32"/>
      <c r="J40" s="32"/>
      <c r="K40" s="50"/>
      <c r="L40" s="55"/>
      <c r="M40" s="144"/>
    </row>
    <row r="41" spans="1:13" ht="13.5" customHeight="1" x14ac:dyDescent="0.2">
      <c r="A41" s="125"/>
      <c r="B41" s="33" t="s">
        <v>47</v>
      </c>
      <c r="C41" s="32" t="s">
        <v>244</v>
      </c>
      <c r="D41" s="110">
        <v>0</v>
      </c>
      <c r="E41" s="111">
        <v>960</v>
      </c>
      <c r="F41" s="148">
        <v>960</v>
      </c>
      <c r="G41" s="52"/>
      <c r="H41" s="143"/>
      <c r="I41" s="32"/>
      <c r="J41" s="32"/>
      <c r="K41" s="50"/>
      <c r="L41" s="55"/>
      <c r="M41" s="144"/>
    </row>
    <row r="42" spans="1:13" ht="13.5" customHeight="1" x14ac:dyDescent="0.2">
      <c r="A42" s="125"/>
      <c r="B42" s="33" t="s">
        <v>649</v>
      </c>
      <c r="C42" s="32" t="s">
        <v>48</v>
      </c>
      <c r="D42" s="110">
        <v>2640</v>
      </c>
      <c r="E42" s="111">
        <v>0</v>
      </c>
      <c r="F42" s="148">
        <v>-2640</v>
      </c>
      <c r="G42" s="52"/>
      <c r="H42" s="143"/>
      <c r="I42" s="32"/>
      <c r="J42" s="32"/>
      <c r="K42" s="50"/>
      <c r="L42" s="55"/>
      <c r="M42" s="144"/>
    </row>
    <row r="43" spans="1:13" ht="13.5" customHeight="1" x14ac:dyDescent="0.2">
      <c r="A43" s="125"/>
      <c r="B43" s="43" t="s">
        <v>523</v>
      </c>
      <c r="C43" s="26" t="s">
        <v>55</v>
      </c>
      <c r="D43" s="121">
        <v>110930</v>
      </c>
      <c r="E43" s="232">
        <v>4920</v>
      </c>
      <c r="F43" s="148">
        <v>-106010</v>
      </c>
      <c r="G43" s="52"/>
      <c r="H43" s="143"/>
      <c r="I43" s="32"/>
      <c r="J43" s="32"/>
      <c r="K43" s="50"/>
      <c r="L43" s="55"/>
      <c r="M43" s="144"/>
    </row>
    <row r="44" spans="1:13" ht="13.5" customHeight="1" x14ac:dyDescent="0.2">
      <c r="A44" s="167">
        <v>381</v>
      </c>
      <c r="B44" s="548" t="s">
        <v>322</v>
      </c>
      <c r="C44" s="548"/>
      <c r="D44" s="123">
        <v>0</v>
      </c>
      <c r="E44" s="230">
        <v>560</v>
      </c>
      <c r="F44" s="151">
        <v>560</v>
      </c>
      <c r="G44" s="52"/>
      <c r="H44" s="143"/>
      <c r="I44" s="32"/>
      <c r="J44" s="32"/>
      <c r="K44" s="50"/>
      <c r="L44" s="55"/>
      <c r="M44" s="144"/>
    </row>
    <row r="45" spans="1:13" ht="13.5" customHeight="1" x14ac:dyDescent="0.2">
      <c r="A45" s="125"/>
      <c r="B45" s="347"/>
      <c r="C45" s="347"/>
      <c r="D45" s="312">
        <v>0</v>
      </c>
      <c r="E45" s="465">
        <v>52</v>
      </c>
      <c r="F45" s="220">
        <v>52</v>
      </c>
      <c r="G45" s="52"/>
      <c r="H45" s="143"/>
      <c r="I45" s="32"/>
      <c r="J45" s="32"/>
      <c r="K45" s="50"/>
      <c r="L45" s="55"/>
      <c r="M45" s="144"/>
    </row>
    <row r="46" spans="1:13" ht="13.5" customHeight="1" x14ac:dyDescent="0.2">
      <c r="A46" s="125"/>
      <c r="B46" s="184" t="s">
        <v>96</v>
      </c>
      <c r="C46" s="79" t="s">
        <v>96</v>
      </c>
      <c r="D46" s="121">
        <v>0</v>
      </c>
      <c r="E46" s="232">
        <v>560</v>
      </c>
      <c r="F46" s="150">
        <v>560</v>
      </c>
      <c r="G46" s="52"/>
      <c r="H46" s="143"/>
      <c r="I46" s="32"/>
      <c r="J46" s="32"/>
      <c r="K46" s="50"/>
      <c r="L46" s="55"/>
      <c r="M46" s="144"/>
    </row>
    <row r="47" spans="1:13" ht="13.5" customHeight="1" x14ac:dyDescent="0.2">
      <c r="A47" s="167">
        <v>401</v>
      </c>
      <c r="B47" s="548" t="s">
        <v>454</v>
      </c>
      <c r="C47" s="548"/>
      <c r="D47" s="123">
        <v>0</v>
      </c>
      <c r="E47" s="230">
        <v>29</v>
      </c>
      <c r="F47" s="151">
        <v>29</v>
      </c>
      <c r="G47" s="52"/>
      <c r="H47" s="143"/>
      <c r="I47" s="32"/>
      <c r="J47" s="32"/>
      <c r="K47" s="50"/>
      <c r="L47" s="55"/>
      <c r="M47" s="144"/>
    </row>
    <row r="48" spans="1:13" ht="13.5" customHeight="1" x14ac:dyDescent="0.2">
      <c r="A48" s="125"/>
      <c r="B48" s="184" t="s">
        <v>49</v>
      </c>
      <c r="C48" s="79" t="s">
        <v>455</v>
      </c>
      <c r="D48" s="121">
        <v>0</v>
      </c>
      <c r="E48" s="232">
        <v>29</v>
      </c>
      <c r="F48" s="150">
        <v>29</v>
      </c>
      <c r="G48" s="52"/>
      <c r="H48" s="143"/>
      <c r="I48" s="32"/>
      <c r="J48" s="32"/>
      <c r="K48" s="50"/>
      <c r="L48" s="55"/>
      <c r="M48" s="144"/>
    </row>
    <row r="49" spans="1:13" ht="13.5" customHeight="1" x14ac:dyDescent="0.2">
      <c r="A49" s="167">
        <v>423</v>
      </c>
      <c r="B49" s="19" t="s">
        <v>130</v>
      </c>
      <c r="C49" s="20"/>
      <c r="D49" s="114">
        <v>5305</v>
      </c>
      <c r="E49" s="228">
        <v>3113</v>
      </c>
      <c r="F49" s="151">
        <v>-2192</v>
      </c>
      <c r="G49" s="52"/>
      <c r="H49" s="143"/>
      <c r="I49" s="32"/>
      <c r="J49" s="32"/>
      <c r="K49" s="50"/>
      <c r="L49" s="55"/>
      <c r="M49" s="144"/>
    </row>
    <row r="50" spans="1:13" ht="13.5" customHeight="1" x14ac:dyDescent="0.2">
      <c r="A50" s="126"/>
      <c r="B50" s="31" t="s">
        <v>104</v>
      </c>
      <c r="C50" s="38" t="s">
        <v>104</v>
      </c>
      <c r="D50" s="122">
        <v>5305</v>
      </c>
      <c r="E50" s="227">
        <v>3113</v>
      </c>
      <c r="F50" s="150">
        <v>-2192</v>
      </c>
      <c r="G50" s="52"/>
      <c r="H50" s="143"/>
      <c r="I50" s="32"/>
      <c r="J50" s="32"/>
      <c r="K50" s="50"/>
      <c r="L50" s="55"/>
      <c r="M50" s="144"/>
    </row>
    <row r="51" spans="1:13" ht="13.5" customHeight="1" x14ac:dyDescent="0.2">
      <c r="A51" s="167">
        <v>481</v>
      </c>
      <c r="B51" s="19" t="s">
        <v>92</v>
      </c>
      <c r="C51" s="20"/>
      <c r="D51" s="114">
        <v>17030</v>
      </c>
      <c r="E51" s="228">
        <v>7596</v>
      </c>
      <c r="F51" s="357">
        <v>-9434</v>
      </c>
      <c r="G51" s="52"/>
      <c r="H51" s="143"/>
      <c r="I51" s="32"/>
      <c r="J51" s="32"/>
      <c r="K51" s="50"/>
      <c r="L51" s="55"/>
      <c r="M51" s="144"/>
    </row>
    <row r="52" spans="1:13" ht="13.5" customHeight="1" x14ac:dyDescent="0.2">
      <c r="A52" s="125"/>
      <c r="B52" s="33"/>
      <c r="C52" s="32"/>
      <c r="D52" s="312">
        <v>10</v>
      </c>
      <c r="E52" s="465">
        <v>0</v>
      </c>
      <c r="F52" s="220">
        <v>-10</v>
      </c>
      <c r="G52" s="52"/>
      <c r="H52" s="143"/>
      <c r="I52" s="32"/>
      <c r="J52" s="32"/>
      <c r="K52" s="50"/>
      <c r="L52" s="55"/>
      <c r="M52" s="144"/>
    </row>
    <row r="53" spans="1:13" ht="13.5" customHeight="1" x14ac:dyDescent="0.2">
      <c r="A53" s="125"/>
      <c r="B53" s="33" t="s">
        <v>45</v>
      </c>
      <c r="C53" s="32" t="s">
        <v>46</v>
      </c>
      <c r="D53" s="121">
        <v>0</v>
      </c>
      <c r="E53" s="232">
        <v>1151</v>
      </c>
      <c r="F53" s="148">
        <v>1151</v>
      </c>
      <c r="G53" s="52"/>
      <c r="H53" s="143"/>
      <c r="I53" s="32"/>
      <c r="J53" s="32"/>
      <c r="K53" s="50"/>
      <c r="L53" s="55"/>
      <c r="M53" s="144"/>
    </row>
    <row r="54" spans="1:13" ht="13.5" customHeight="1" x14ac:dyDescent="0.2">
      <c r="A54" s="125"/>
      <c r="B54" s="33" t="s">
        <v>56</v>
      </c>
      <c r="C54" s="32" t="s">
        <v>62</v>
      </c>
      <c r="D54" s="121">
        <v>0</v>
      </c>
      <c r="E54" s="232">
        <v>1530</v>
      </c>
      <c r="F54" s="148">
        <v>1530</v>
      </c>
      <c r="G54" s="52"/>
      <c r="H54" s="143"/>
      <c r="I54" s="32"/>
      <c r="J54" s="32"/>
      <c r="K54" s="50"/>
      <c r="L54" s="55"/>
      <c r="M54" s="144"/>
    </row>
    <row r="55" spans="1:13" ht="13.5" customHeight="1" x14ac:dyDescent="0.2">
      <c r="A55" s="125"/>
      <c r="B55" s="33" t="s">
        <v>53</v>
      </c>
      <c r="C55" s="32" t="s">
        <v>53</v>
      </c>
      <c r="D55" s="121">
        <v>1530</v>
      </c>
      <c r="E55" s="232">
        <v>2020</v>
      </c>
      <c r="F55" s="148">
        <v>490</v>
      </c>
      <c r="G55" s="52"/>
      <c r="H55" s="143"/>
      <c r="I55" s="32"/>
      <c r="J55" s="32"/>
      <c r="K55" s="50"/>
      <c r="L55" s="55"/>
      <c r="M55" s="144"/>
    </row>
    <row r="56" spans="1:13" ht="13.5" customHeight="1" x14ac:dyDescent="0.2">
      <c r="A56" s="125"/>
      <c r="B56" s="33" t="s">
        <v>527</v>
      </c>
      <c r="C56" s="32" t="s">
        <v>105</v>
      </c>
      <c r="D56" s="121">
        <v>0</v>
      </c>
      <c r="E56" s="232">
        <v>1500</v>
      </c>
      <c r="F56" s="148">
        <v>1500</v>
      </c>
      <c r="G56" s="52"/>
      <c r="H56" s="143"/>
      <c r="I56" s="32"/>
      <c r="J56" s="32"/>
      <c r="K56" s="50"/>
      <c r="L56" s="55"/>
      <c r="M56" s="144"/>
    </row>
    <row r="57" spans="1:13" ht="13.5" customHeight="1" x14ac:dyDescent="0.2">
      <c r="A57" s="125"/>
      <c r="B57" s="33" t="s">
        <v>96</v>
      </c>
      <c r="C57" s="32" t="s">
        <v>96</v>
      </c>
      <c r="D57" s="121">
        <v>0</v>
      </c>
      <c r="E57" s="232">
        <v>468</v>
      </c>
      <c r="F57" s="148">
        <v>468</v>
      </c>
      <c r="G57" s="52"/>
      <c r="H57" s="143"/>
      <c r="I57" s="32"/>
      <c r="J57" s="32"/>
      <c r="K57" s="50"/>
      <c r="L57" s="55"/>
      <c r="M57" s="144"/>
    </row>
    <row r="58" spans="1:13" ht="13.5" customHeight="1" x14ac:dyDescent="0.2">
      <c r="A58" s="125"/>
      <c r="B58" s="33" t="s">
        <v>70</v>
      </c>
      <c r="C58" s="32" t="s">
        <v>71</v>
      </c>
      <c r="D58" s="121">
        <v>117</v>
      </c>
      <c r="E58" s="232">
        <v>0</v>
      </c>
      <c r="F58" s="148">
        <v>-117</v>
      </c>
      <c r="G58" s="52"/>
      <c r="H58" s="143"/>
      <c r="I58" s="32"/>
      <c r="J58" s="32"/>
      <c r="K58" s="50"/>
      <c r="L58" s="55"/>
      <c r="M58" s="144"/>
    </row>
    <row r="59" spans="1:13" ht="13.5" customHeight="1" x14ac:dyDescent="0.2">
      <c r="A59" s="125"/>
      <c r="B59" s="33" t="s">
        <v>60</v>
      </c>
      <c r="C59" s="32" t="s">
        <v>60</v>
      </c>
      <c r="D59" s="121">
        <v>2803</v>
      </c>
      <c r="E59" s="232">
        <v>0</v>
      </c>
      <c r="F59" s="148">
        <v>-2803</v>
      </c>
      <c r="G59" s="52"/>
      <c r="H59" s="143"/>
      <c r="I59" s="32"/>
      <c r="J59" s="32"/>
      <c r="K59" s="50"/>
      <c r="L59" s="55"/>
      <c r="M59" s="144"/>
    </row>
    <row r="60" spans="1:13" ht="13.5" customHeight="1" x14ac:dyDescent="0.2">
      <c r="A60" s="126"/>
      <c r="B60" s="31" t="s">
        <v>81</v>
      </c>
      <c r="C60" s="38" t="s">
        <v>131</v>
      </c>
      <c r="D60" s="122">
        <v>12580</v>
      </c>
      <c r="E60" s="227">
        <v>927</v>
      </c>
      <c r="F60" s="150">
        <v>-11653</v>
      </c>
      <c r="G60" s="52"/>
      <c r="H60" s="245"/>
      <c r="I60" s="38"/>
      <c r="J60" s="38"/>
      <c r="K60" s="37"/>
      <c r="L60" s="277"/>
      <c r="M60" s="278"/>
    </row>
    <row r="61" spans="1:13" ht="13.5" customHeight="1" x14ac:dyDescent="0.2">
      <c r="G61" s="52"/>
      <c r="H61" s="55"/>
      <c r="I61" s="32"/>
      <c r="J61" s="32"/>
      <c r="K61" s="50"/>
      <c r="L61" s="55"/>
      <c r="M61" s="55"/>
    </row>
    <row r="62" spans="1:13" ht="13.5" customHeight="1" x14ac:dyDescent="0.2">
      <c r="G62" s="52"/>
      <c r="H62" s="55"/>
      <c r="I62" s="32"/>
      <c r="J62" s="32"/>
      <c r="K62" s="50"/>
      <c r="L62" s="55"/>
      <c r="M62" s="55"/>
    </row>
    <row r="63" spans="1:13" ht="12.9" customHeight="1" x14ac:dyDescent="0.2">
      <c r="G63" s="52"/>
      <c r="H63" s="55"/>
      <c r="I63" s="32"/>
      <c r="J63" s="32"/>
      <c r="K63" s="50"/>
      <c r="L63" s="55"/>
      <c r="M63" s="55"/>
    </row>
    <row r="64" spans="1:13" ht="12.9" customHeight="1" x14ac:dyDescent="0.2">
      <c r="G64" s="52"/>
      <c r="H64" s="55"/>
      <c r="I64" s="32"/>
      <c r="J64" s="32"/>
      <c r="K64" s="50"/>
      <c r="L64" s="55"/>
      <c r="M64" s="55"/>
    </row>
    <row r="65" spans="1:13" ht="12.9" customHeight="1" x14ac:dyDescent="0.2">
      <c r="A65" s="65"/>
      <c r="C65" s="58"/>
      <c r="E65" s="66"/>
      <c r="F65" s="133"/>
      <c r="G65" s="52"/>
      <c r="H65" s="55"/>
      <c r="I65" s="32"/>
      <c r="J65" s="32"/>
      <c r="K65" s="50"/>
      <c r="L65" s="55"/>
      <c r="M65" s="55"/>
    </row>
    <row r="66" spans="1:13" ht="12.9" customHeight="1" x14ac:dyDescent="0.2">
      <c r="A66" s="65"/>
      <c r="C66" s="58"/>
      <c r="E66" s="66"/>
      <c r="F66" s="133"/>
      <c r="G66" s="52"/>
      <c r="H66" s="55"/>
      <c r="I66" s="32"/>
      <c r="J66" s="32"/>
      <c r="K66" s="50"/>
      <c r="L66" s="55"/>
      <c r="M66" s="55"/>
    </row>
    <row r="67" spans="1:13" ht="12.9" customHeight="1" x14ac:dyDescent="0.2">
      <c r="G67" s="52"/>
    </row>
    <row r="68" spans="1:13" ht="12.9" customHeight="1" x14ac:dyDescent="0.2">
      <c r="G68" s="52"/>
    </row>
    <row r="69" spans="1:13" ht="12.9" customHeight="1" x14ac:dyDescent="0.2">
      <c r="G69" s="52"/>
    </row>
    <row r="70" spans="1:13" ht="12.9" customHeight="1" x14ac:dyDescent="0.2">
      <c r="G70" s="52"/>
    </row>
    <row r="71" spans="1:13" ht="12.9" customHeight="1" x14ac:dyDescent="0.2">
      <c r="G71" s="52"/>
    </row>
    <row r="72" spans="1:13" ht="12.9" customHeight="1" x14ac:dyDescent="0.2">
      <c r="G72" s="52"/>
    </row>
    <row r="73" spans="1:13" ht="12.75" customHeight="1" x14ac:dyDescent="0.2">
      <c r="G73" s="52"/>
    </row>
    <row r="74" spans="1:13" ht="13.5" customHeight="1" x14ac:dyDescent="0.2">
      <c r="G74" s="52"/>
    </row>
    <row r="75" spans="1:13" ht="12.9" customHeight="1" x14ac:dyDescent="0.2">
      <c r="G75" s="52"/>
    </row>
    <row r="76" spans="1:13" ht="12.9" customHeight="1" x14ac:dyDescent="0.2">
      <c r="G76" s="52"/>
    </row>
    <row r="77" spans="1:13" ht="12.9" customHeight="1" x14ac:dyDescent="0.2">
      <c r="G77" s="52"/>
    </row>
    <row r="78" spans="1:13" ht="12.9" customHeight="1" x14ac:dyDescent="0.2">
      <c r="G78" s="52"/>
    </row>
    <row r="79" spans="1:13" ht="12.9" customHeight="1" x14ac:dyDescent="0.2">
      <c r="G79" s="52"/>
    </row>
    <row r="80" spans="1:13" ht="12.9" customHeight="1" x14ac:dyDescent="0.2">
      <c r="G80" s="52"/>
    </row>
    <row r="81" spans="7:7" ht="12.9" customHeight="1" x14ac:dyDescent="0.2">
      <c r="G81" s="52"/>
    </row>
    <row r="82" spans="7:7" ht="12.9" customHeight="1" x14ac:dyDescent="0.2">
      <c r="G82" s="52"/>
    </row>
    <row r="83" spans="7:7" ht="12.9" customHeight="1" x14ac:dyDescent="0.2">
      <c r="G83" s="67"/>
    </row>
    <row r="84" spans="7:7" ht="12.9" customHeight="1" x14ac:dyDescent="0.2">
      <c r="G84" s="67"/>
    </row>
  </sheetData>
  <mergeCells count="10">
    <mergeCell ref="B47:C47"/>
    <mergeCell ref="B44:C44"/>
    <mergeCell ref="A1:F1"/>
    <mergeCell ref="L1:M1"/>
    <mergeCell ref="A2:F2"/>
    <mergeCell ref="A4:C4"/>
    <mergeCell ref="A5:C5"/>
    <mergeCell ref="H2:M2"/>
    <mergeCell ref="H4:J4"/>
    <mergeCell ref="H5:J5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&amp;C-22-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view="pageBreakPreview" topLeftCell="A7" zoomScaleNormal="100" workbookViewId="0">
      <selection activeCell="M38" sqref="M38"/>
    </sheetView>
  </sheetViews>
  <sheetFormatPr defaultColWidth="14.33203125" defaultRowHeight="12.9" customHeight="1" x14ac:dyDescent="0.2"/>
  <cols>
    <col min="1" max="1" width="3.77734375" style="52" bestFit="1" customWidth="1"/>
    <col min="2" max="2" width="7.6640625" style="65" customWidth="1"/>
    <col min="3" max="6" width="7.6640625" style="52" customWidth="1"/>
    <col min="7" max="7" width="2.6640625" style="50" customWidth="1"/>
    <col min="8" max="8" width="3.77734375" style="52" bestFit="1" customWidth="1"/>
    <col min="9" max="9" width="7.6640625" style="65" customWidth="1"/>
    <col min="10" max="10" width="7.6640625" style="52" customWidth="1"/>
    <col min="11" max="12" width="7.6640625" style="13" customWidth="1"/>
    <col min="13" max="13" width="7.6640625" style="50" customWidth="1"/>
    <col min="14" max="23" width="7.6640625" style="52" customWidth="1"/>
    <col min="24" max="16384" width="14.33203125" style="52"/>
  </cols>
  <sheetData>
    <row r="1" spans="1:13" ht="13.5" customHeight="1" x14ac:dyDescent="0.2">
      <c r="A1" s="516" t="s">
        <v>300</v>
      </c>
      <c r="B1" s="516"/>
      <c r="C1" s="516"/>
      <c r="D1" s="516"/>
      <c r="E1" s="516"/>
      <c r="F1" s="516"/>
      <c r="H1" s="50"/>
      <c r="I1" s="50"/>
      <c r="J1" s="520" t="s">
        <v>26</v>
      </c>
      <c r="K1" s="520"/>
      <c r="L1" s="520"/>
      <c r="M1" s="520"/>
    </row>
    <row r="2" spans="1:13" ht="13.5" customHeight="1" x14ac:dyDescent="0.2">
      <c r="A2" s="530" t="s">
        <v>33</v>
      </c>
      <c r="B2" s="531"/>
      <c r="C2" s="531"/>
      <c r="D2" s="531"/>
      <c r="E2" s="531"/>
      <c r="F2" s="532"/>
      <c r="G2" s="130"/>
      <c r="H2" s="530" t="s">
        <v>33</v>
      </c>
      <c r="I2" s="531"/>
      <c r="J2" s="531"/>
      <c r="K2" s="531"/>
      <c r="L2" s="531"/>
      <c r="M2" s="532"/>
    </row>
    <row r="3" spans="1:13" ht="13.5" customHeight="1" x14ac:dyDescent="0.2">
      <c r="A3" s="519"/>
      <c r="B3" s="549"/>
      <c r="C3" s="549"/>
      <c r="D3" s="315" t="s">
        <v>369</v>
      </c>
      <c r="E3" s="247" t="s">
        <v>443</v>
      </c>
      <c r="F3" s="140" t="s">
        <v>39</v>
      </c>
      <c r="G3" s="131"/>
      <c r="H3" s="519"/>
      <c r="I3" s="549"/>
      <c r="J3" s="549"/>
      <c r="K3" s="315" t="s">
        <v>369</v>
      </c>
      <c r="L3" s="247" t="s">
        <v>443</v>
      </c>
      <c r="M3" s="146" t="s">
        <v>39</v>
      </c>
    </row>
    <row r="4" spans="1:13" s="50" customFormat="1" ht="13.5" customHeight="1" x14ac:dyDescent="0.2">
      <c r="A4" s="539" t="s">
        <v>34</v>
      </c>
      <c r="B4" s="540"/>
      <c r="C4" s="540"/>
      <c r="D4" s="428">
        <v>1086051</v>
      </c>
      <c r="E4" s="250">
        <v>757798</v>
      </c>
      <c r="F4" s="155">
        <v>-328253</v>
      </c>
      <c r="G4" s="42"/>
      <c r="H4" s="192"/>
      <c r="I4" s="193"/>
      <c r="J4" s="193"/>
      <c r="K4" s="316"/>
      <c r="L4" s="251"/>
      <c r="M4" s="201"/>
    </row>
    <row r="5" spans="1:13" s="50" customFormat="1" ht="13.5" customHeight="1" x14ac:dyDescent="0.2">
      <c r="A5" s="89"/>
      <c r="B5" s="14"/>
      <c r="C5" s="14"/>
      <c r="D5" s="110"/>
      <c r="E5" s="111"/>
      <c r="F5" s="157"/>
      <c r="G5" s="42"/>
      <c r="H5" s="199"/>
      <c r="I5" s="200"/>
      <c r="J5" s="200"/>
      <c r="K5" s="317"/>
      <c r="L5" s="252"/>
      <c r="M5" s="202"/>
    </row>
    <row r="6" spans="1:13" ht="13.5" customHeight="1" x14ac:dyDescent="0.2">
      <c r="A6" s="127">
        <v>11</v>
      </c>
      <c r="B6" s="18" t="s">
        <v>42</v>
      </c>
      <c r="C6" s="21"/>
      <c r="D6" s="114">
        <v>15626</v>
      </c>
      <c r="E6" s="228">
        <v>3665</v>
      </c>
      <c r="F6" s="158">
        <v>-11961</v>
      </c>
      <c r="G6" s="42"/>
      <c r="H6" s="166">
        <v>321</v>
      </c>
      <c r="I6" s="19" t="s">
        <v>123</v>
      </c>
      <c r="J6" s="36"/>
      <c r="K6" s="114">
        <v>252612</v>
      </c>
      <c r="L6" s="228">
        <v>102190</v>
      </c>
      <c r="M6" s="158">
        <v>-150422</v>
      </c>
    </row>
    <row r="7" spans="1:13" ht="13.5" customHeight="1" x14ac:dyDescent="0.2">
      <c r="A7" s="145"/>
      <c r="B7" s="24" t="s">
        <v>49</v>
      </c>
      <c r="C7" s="13" t="s">
        <v>50</v>
      </c>
      <c r="D7" s="110">
        <v>0</v>
      </c>
      <c r="E7" s="111">
        <v>406</v>
      </c>
      <c r="F7" s="157">
        <v>406</v>
      </c>
      <c r="G7" s="42"/>
      <c r="H7" s="142"/>
      <c r="I7" s="33" t="s">
        <v>49</v>
      </c>
      <c r="J7" s="27" t="s">
        <v>51</v>
      </c>
      <c r="K7" s="110">
        <v>46410</v>
      </c>
      <c r="L7" s="111">
        <v>12340</v>
      </c>
      <c r="M7" s="157">
        <v>-34070</v>
      </c>
    </row>
    <row r="8" spans="1:13" ht="13.5" customHeight="1" x14ac:dyDescent="0.2">
      <c r="A8" s="145"/>
      <c r="B8" s="24" t="s">
        <v>45</v>
      </c>
      <c r="C8" s="13" t="s">
        <v>46</v>
      </c>
      <c r="D8" s="110">
        <v>515</v>
      </c>
      <c r="E8" s="111">
        <v>239</v>
      </c>
      <c r="F8" s="157">
        <v>-276</v>
      </c>
      <c r="G8" s="42"/>
      <c r="H8" s="142"/>
      <c r="I8" s="33" t="s">
        <v>526</v>
      </c>
      <c r="J8" s="27" t="s">
        <v>50</v>
      </c>
      <c r="K8" s="110">
        <v>9810</v>
      </c>
      <c r="L8" s="111">
        <v>2800</v>
      </c>
      <c r="M8" s="157">
        <v>-7010</v>
      </c>
    </row>
    <row r="9" spans="1:13" ht="13.5" customHeight="1" x14ac:dyDescent="0.2">
      <c r="A9" s="145"/>
      <c r="B9" s="33" t="s">
        <v>56</v>
      </c>
      <c r="C9" s="13" t="s">
        <v>62</v>
      </c>
      <c r="D9" s="110">
        <v>2821</v>
      </c>
      <c r="E9" s="111">
        <v>0</v>
      </c>
      <c r="F9" s="157">
        <v>-2821</v>
      </c>
      <c r="G9" s="42"/>
      <c r="H9" s="142"/>
      <c r="I9" s="33" t="s">
        <v>650</v>
      </c>
      <c r="J9" s="27" t="s">
        <v>246</v>
      </c>
      <c r="K9" s="110">
        <v>1600</v>
      </c>
      <c r="L9" s="111">
        <v>0</v>
      </c>
      <c r="M9" s="157">
        <v>-1600</v>
      </c>
    </row>
    <row r="10" spans="1:13" ht="13.5" customHeight="1" x14ac:dyDescent="0.2">
      <c r="A10" s="145"/>
      <c r="B10" s="24" t="s">
        <v>65</v>
      </c>
      <c r="C10" s="13" t="s">
        <v>66</v>
      </c>
      <c r="D10" s="110">
        <v>11290</v>
      </c>
      <c r="E10" s="111">
        <v>3020</v>
      </c>
      <c r="F10" s="157">
        <v>-8270</v>
      </c>
      <c r="G10" s="42"/>
      <c r="H10" s="142"/>
      <c r="I10" s="32" t="s">
        <v>65</v>
      </c>
      <c r="J10" s="50" t="s">
        <v>66</v>
      </c>
      <c r="K10" s="110">
        <v>4710</v>
      </c>
      <c r="L10" s="111">
        <v>18110</v>
      </c>
      <c r="M10" s="157">
        <v>13400</v>
      </c>
    </row>
    <row r="11" spans="1:13" ht="13.5" customHeight="1" x14ac:dyDescent="0.2">
      <c r="A11" s="145"/>
      <c r="B11" s="24" t="s">
        <v>70</v>
      </c>
      <c r="C11" s="13" t="s">
        <v>99</v>
      </c>
      <c r="D11" s="110">
        <v>1000</v>
      </c>
      <c r="E11" s="111">
        <v>0</v>
      </c>
      <c r="F11" s="157">
        <v>-1000</v>
      </c>
      <c r="G11" s="42"/>
      <c r="H11" s="142"/>
      <c r="I11" s="33" t="s">
        <v>53</v>
      </c>
      <c r="J11" s="39" t="s">
        <v>53</v>
      </c>
      <c r="K11" s="110">
        <v>96780</v>
      </c>
      <c r="L11" s="111">
        <v>44710</v>
      </c>
      <c r="M11" s="157">
        <v>-52070</v>
      </c>
    </row>
    <row r="12" spans="1:13" ht="13.5" customHeight="1" x14ac:dyDescent="0.2">
      <c r="A12" s="127">
        <v>22</v>
      </c>
      <c r="B12" s="18" t="s">
        <v>639</v>
      </c>
      <c r="C12" s="22"/>
      <c r="D12" s="114">
        <v>3005</v>
      </c>
      <c r="E12" s="228">
        <v>31291</v>
      </c>
      <c r="F12" s="158">
        <v>28286</v>
      </c>
      <c r="G12" s="42"/>
      <c r="H12" s="142"/>
      <c r="I12" s="33" t="s">
        <v>70</v>
      </c>
      <c r="J12" s="32" t="s">
        <v>99</v>
      </c>
      <c r="K12" s="110">
        <v>57490</v>
      </c>
      <c r="L12" s="111">
        <v>15580</v>
      </c>
      <c r="M12" s="157">
        <v>-41910</v>
      </c>
    </row>
    <row r="13" spans="1:13" ht="13.5" customHeight="1" x14ac:dyDescent="0.2">
      <c r="A13" s="145"/>
      <c r="B13" s="24" t="s">
        <v>45</v>
      </c>
      <c r="C13" s="13" t="s">
        <v>46</v>
      </c>
      <c r="D13" s="110">
        <v>0</v>
      </c>
      <c r="E13" s="111">
        <v>3033</v>
      </c>
      <c r="F13" s="157">
        <v>3033</v>
      </c>
      <c r="G13" s="42"/>
      <c r="H13" s="142"/>
      <c r="I13" s="32" t="s">
        <v>103</v>
      </c>
      <c r="J13" s="50" t="s">
        <v>124</v>
      </c>
      <c r="K13" s="110">
        <v>31422</v>
      </c>
      <c r="L13" s="111">
        <v>8650</v>
      </c>
      <c r="M13" s="157">
        <v>-22772</v>
      </c>
    </row>
    <row r="14" spans="1:13" ht="13.5" customHeight="1" x14ac:dyDescent="0.2">
      <c r="A14" s="145"/>
      <c r="B14" s="24" t="s">
        <v>65</v>
      </c>
      <c r="C14" s="27" t="s">
        <v>66</v>
      </c>
      <c r="D14" s="110">
        <v>1507</v>
      </c>
      <c r="E14" s="111">
        <v>25274</v>
      </c>
      <c r="F14" s="157">
        <v>23767</v>
      </c>
      <c r="G14" s="42"/>
      <c r="H14" s="149"/>
      <c r="I14" s="38" t="s">
        <v>116</v>
      </c>
      <c r="J14" s="37" t="s">
        <v>125</v>
      </c>
      <c r="K14" s="115">
        <v>4390</v>
      </c>
      <c r="L14" s="116">
        <v>0</v>
      </c>
      <c r="M14" s="156">
        <v>-4390</v>
      </c>
    </row>
    <row r="15" spans="1:13" ht="13.5" customHeight="1" x14ac:dyDescent="0.2">
      <c r="A15" s="145"/>
      <c r="B15" s="24" t="s">
        <v>53</v>
      </c>
      <c r="C15" s="27" t="s">
        <v>53</v>
      </c>
      <c r="D15" s="110">
        <v>0</v>
      </c>
      <c r="E15" s="111">
        <v>1468</v>
      </c>
      <c r="F15" s="157">
        <v>1468</v>
      </c>
      <c r="G15" s="42"/>
      <c r="H15" s="166">
        <v>323</v>
      </c>
      <c r="I15" s="19" t="s">
        <v>127</v>
      </c>
      <c r="J15" s="19"/>
      <c r="K15" s="114">
        <v>14900</v>
      </c>
      <c r="L15" s="228">
        <v>4760</v>
      </c>
      <c r="M15" s="158">
        <v>-10140</v>
      </c>
    </row>
    <row r="16" spans="1:13" ht="13.5" customHeight="1" x14ac:dyDescent="0.2">
      <c r="A16" s="145"/>
      <c r="B16" s="24" t="s">
        <v>70</v>
      </c>
      <c r="C16" s="27" t="s">
        <v>71</v>
      </c>
      <c r="D16" s="110">
        <v>1498</v>
      </c>
      <c r="E16" s="111">
        <v>0</v>
      </c>
      <c r="F16" s="157">
        <v>-1498</v>
      </c>
      <c r="G16" s="42"/>
      <c r="H16" s="142"/>
      <c r="I16" s="33" t="s">
        <v>45</v>
      </c>
      <c r="J16" s="33" t="s">
        <v>45</v>
      </c>
      <c r="K16" s="110">
        <v>600</v>
      </c>
      <c r="L16" s="111">
        <v>0</v>
      </c>
      <c r="M16" s="157">
        <v>-600</v>
      </c>
    </row>
    <row r="17" spans="1:13" ht="13.5" customHeight="1" x14ac:dyDescent="0.2">
      <c r="A17" s="145"/>
      <c r="B17" s="24" t="s">
        <v>100</v>
      </c>
      <c r="C17" s="27" t="s">
        <v>101</v>
      </c>
      <c r="D17" s="110">
        <v>0</v>
      </c>
      <c r="E17" s="111">
        <v>1516</v>
      </c>
      <c r="F17" s="157">
        <v>1516</v>
      </c>
      <c r="G17" s="42"/>
      <c r="H17" s="142"/>
      <c r="I17" s="33" t="s">
        <v>56</v>
      </c>
      <c r="J17" s="39" t="s">
        <v>340</v>
      </c>
      <c r="K17" s="110">
        <v>7420</v>
      </c>
      <c r="L17" s="111">
        <v>2140</v>
      </c>
      <c r="M17" s="157">
        <v>-5280</v>
      </c>
    </row>
    <row r="18" spans="1:13" ht="13.5" customHeight="1" x14ac:dyDescent="0.2">
      <c r="A18" s="127">
        <v>24</v>
      </c>
      <c r="B18" s="18" t="s">
        <v>64</v>
      </c>
      <c r="C18" s="22"/>
      <c r="D18" s="114">
        <v>10724</v>
      </c>
      <c r="E18" s="228">
        <v>9020</v>
      </c>
      <c r="F18" s="158">
        <v>-1704</v>
      </c>
      <c r="G18" s="42"/>
      <c r="H18" s="142"/>
      <c r="I18" s="33" t="s">
        <v>65</v>
      </c>
      <c r="J18" s="39" t="s">
        <v>66</v>
      </c>
      <c r="K18" s="110">
        <v>2050</v>
      </c>
      <c r="L18" s="111">
        <v>1340</v>
      </c>
      <c r="M18" s="157">
        <v>-710</v>
      </c>
    </row>
    <row r="19" spans="1:13" ht="13.5" customHeight="1" x14ac:dyDescent="0.2">
      <c r="A19" s="145"/>
      <c r="B19" s="24" t="s">
        <v>49</v>
      </c>
      <c r="C19" s="27" t="s">
        <v>50</v>
      </c>
      <c r="D19" s="110">
        <v>2991</v>
      </c>
      <c r="E19" s="111">
        <v>1496</v>
      </c>
      <c r="F19" s="157">
        <v>-1495</v>
      </c>
      <c r="G19" s="42"/>
      <c r="H19" s="142"/>
      <c r="I19" s="33" t="s">
        <v>53</v>
      </c>
      <c r="J19" s="39" t="s">
        <v>53</v>
      </c>
      <c r="K19" s="110">
        <v>4830</v>
      </c>
      <c r="L19" s="111">
        <v>680</v>
      </c>
      <c r="M19" s="157">
        <v>-4150</v>
      </c>
    </row>
    <row r="20" spans="1:13" ht="13.5" customHeight="1" x14ac:dyDescent="0.2">
      <c r="A20" s="145"/>
      <c r="B20" s="24" t="s">
        <v>45</v>
      </c>
      <c r="C20" s="27" t="s">
        <v>46</v>
      </c>
      <c r="D20" s="110">
        <v>0</v>
      </c>
      <c r="E20" s="111">
        <v>1509</v>
      </c>
      <c r="F20" s="157">
        <v>1509</v>
      </c>
      <c r="G20" s="42"/>
      <c r="H20" s="142"/>
      <c r="I20" s="33" t="s">
        <v>70</v>
      </c>
      <c r="J20" s="39" t="s">
        <v>335</v>
      </c>
      <c r="K20" s="110">
        <v>0</v>
      </c>
      <c r="L20" s="111">
        <v>600</v>
      </c>
      <c r="M20" s="159">
        <v>600</v>
      </c>
    </row>
    <row r="21" spans="1:13" ht="13.5" customHeight="1" x14ac:dyDescent="0.2">
      <c r="A21" s="145"/>
      <c r="B21" s="24" t="s">
        <v>65</v>
      </c>
      <c r="C21" s="27" t="s">
        <v>66</v>
      </c>
      <c r="D21" s="110">
        <v>7633</v>
      </c>
      <c r="E21" s="111">
        <v>6015</v>
      </c>
      <c r="F21" s="157">
        <v>-1618</v>
      </c>
      <c r="G21" s="42"/>
      <c r="H21" s="166">
        <v>331</v>
      </c>
      <c r="I21" s="19" t="s">
        <v>651</v>
      </c>
      <c r="J21" s="64"/>
      <c r="K21" s="114">
        <v>5244</v>
      </c>
      <c r="L21" s="228">
        <v>3548</v>
      </c>
      <c r="M21" s="246">
        <v>-1696</v>
      </c>
    </row>
    <row r="22" spans="1:13" ht="13.5" customHeight="1" x14ac:dyDescent="0.2">
      <c r="A22" s="145"/>
      <c r="B22" s="24" t="s">
        <v>84</v>
      </c>
      <c r="C22" s="27" t="s">
        <v>113</v>
      </c>
      <c r="D22" s="110">
        <v>100</v>
      </c>
      <c r="E22" s="111">
        <v>0</v>
      </c>
      <c r="F22" s="157">
        <v>-100</v>
      </c>
      <c r="G22" s="42"/>
      <c r="H22" s="142"/>
      <c r="I22" s="33" t="s">
        <v>53</v>
      </c>
      <c r="J22" s="39" t="s">
        <v>53</v>
      </c>
      <c r="K22" s="110">
        <v>1005</v>
      </c>
      <c r="L22" s="111">
        <v>0</v>
      </c>
      <c r="M22" s="159">
        <v>-1005</v>
      </c>
    </row>
    <row r="23" spans="1:13" ht="13.5" customHeight="1" x14ac:dyDescent="0.2">
      <c r="A23" s="127">
        <v>81</v>
      </c>
      <c r="B23" s="18" t="s">
        <v>102</v>
      </c>
      <c r="C23" s="22"/>
      <c r="D23" s="114">
        <v>15624</v>
      </c>
      <c r="E23" s="228">
        <v>8622</v>
      </c>
      <c r="F23" s="158">
        <v>-7002</v>
      </c>
      <c r="G23" s="42"/>
      <c r="H23" s="142"/>
      <c r="I23" s="33" t="s">
        <v>70</v>
      </c>
      <c r="J23" s="39" t="s">
        <v>71</v>
      </c>
      <c r="K23" s="110">
        <v>789</v>
      </c>
      <c r="L23" s="111">
        <v>0</v>
      </c>
      <c r="M23" s="159">
        <v>-789</v>
      </c>
    </row>
    <row r="24" spans="1:13" ht="13.5" customHeight="1" x14ac:dyDescent="0.2">
      <c r="A24" s="91"/>
      <c r="B24" s="23" t="s">
        <v>104</v>
      </c>
      <c r="C24" s="28" t="s">
        <v>104</v>
      </c>
      <c r="D24" s="115">
        <v>15624</v>
      </c>
      <c r="E24" s="116">
        <v>8622</v>
      </c>
      <c r="F24" s="157">
        <v>-7002</v>
      </c>
      <c r="G24" s="42"/>
      <c r="H24" s="142"/>
      <c r="I24" s="32" t="s">
        <v>652</v>
      </c>
      <c r="J24" s="39" t="s">
        <v>99</v>
      </c>
      <c r="K24" s="110">
        <v>800</v>
      </c>
      <c r="L24" s="111">
        <v>0</v>
      </c>
      <c r="M24" s="159">
        <v>-800</v>
      </c>
    </row>
    <row r="25" spans="1:13" ht="13.5" customHeight="1" x14ac:dyDescent="0.2">
      <c r="A25" s="127">
        <v>131</v>
      </c>
      <c r="B25" s="18" t="s">
        <v>109</v>
      </c>
      <c r="C25" s="21"/>
      <c r="D25" s="114">
        <v>0</v>
      </c>
      <c r="E25" s="228">
        <v>70841</v>
      </c>
      <c r="F25" s="246">
        <v>70841</v>
      </c>
      <c r="G25" s="42"/>
      <c r="H25" s="142"/>
      <c r="I25" s="32" t="s">
        <v>116</v>
      </c>
      <c r="J25" s="39" t="s">
        <v>335</v>
      </c>
      <c r="K25" s="110">
        <v>1449</v>
      </c>
      <c r="L25" s="111">
        <v>0</v>
      </c>
      <c r="M25" s="159">
        <v>-1449</v>
      </c>
    </row>
    <row r="26" spans="1:13" ht="13.5" customHeight="1" x14ac:dyDescent="0.2">
      <c r="A26" s="145"/>
      <c r="B26" s="24" t="s">
        <v>49</v>
      </c>
      <c r="C26" s="13" t="s">
        <v>51</v>
      </c>
      <c r="D26" s="110">
        <v>0</v>
      </c>
      <c r="E26" s="111">
        <v>69042</v>
      </c>
      <c r="F26" s="159">
        <v>69042</v>
      </c>
      <c r="G26" s="42"/>
      <c r="H26" s="142"/>
      <c r="I26" s="32" t="s">
        <v>111</v>
      </c>
      <c r="J26" s="39" t="s">
        <v>112</v>
      </c>
      <c r="K26" s="110">
        <v>0</v>
      </c>
      <c r="L26" s="111">
        <v>3548</v>
      </c>
      <c r="M26" s="159">
        <v>3548</v>
      </c>
    </row>
    <row r="27" spans="1:13" ht="13.5" customHeight="1" x14ac:dyDescent="0.2">
      <c r="A27" s="91"/>
      <c r="B27" s="23" t="s">
        <v>649</v>
      </c>
      <c r="C27" s="28" t="s">
        <v>338</v>
      </c>
      <c r="D27" s="115">
        <v>0</v>
      </c>
      <c r="E27" s="116">
        <v>1799</v>
      </c>
      <c r="F27" s="163">
        <v>1799</v>
      </c>
      <c r="G27" s="42"/>
      <c r="H27" s="142"/>
      <c r="I27" s="33" t="s">
        <v>652</v>
      </c>
      <c r="J27" s="39" t="s">
        <v>0</v>
      </c>
      <c r="K27" s="110">
        <v>1201</v>
      </c>
      <c r="L27" s="111">
        <v>0</v>
      </c>
      <c r="M27" s="159">
        <v>-1201</v>
      </c>
    </row>
    <row r="28" spans="1:13" ht="13.5" customHeight="1" x14ac:dyDescent="0.2">
      <c r="A28" s="127">
        <v>161</v>
      </c>
      <c r="B28" s="18" t="s">
        <v>114</v>
      </c>
      <c r="C28" s="21"/>
      <c r="D28" s="114">
        <v>25575</v>
      </c>
      <c r="E28" s="228">
        <v>22190</v>
      </c>
      <c r="F28" s="158">
        <v>-3385</v>
      </c>
      <c r="G28" s="42"/>
      <c r="H28" s="166">
        <v>361</v>
      </c>
      <c r="I28" s="19" t="s">
        <v>44</v>
      </c>
      <c r="J28" s="64"/>
      <c r="K28" s="114">
        <v>4201</v>
      </c>
      <c r="L28" s="228">
        <v>5649</v>
      </c>
      <c r="M28" s="246">
        <v>1448</v>
      </c>
    </row>
    <row r="29" spans="1:13" ht="13.5" customHeight="1" x14ac:dyDescent="0.2">
      <c r="A29" s="145"/>
      <c r="B29" s="24" t="s">
        <v>65</v>
      </c>
      <c r="C29" s="13" t="s">
        <v>66</v>
      </c>
      <c r="D29" s="110">
        <v>2000</v>
      </c>
      <c r="E29" s="111">
        <v>0</v>
      </c>
      <c r="F29" s="157">
        <v>-2000</v>
      </c>
      <c r="G29" s="42"/>
      <c r="H29" s="142"/>
      <c r="I29" s="33" t="s">
        <v>78</v>
      </c>
      <c r="J29" s="39" t="s">
        <v>79</v>
      </c>
      <c r="K29" s="110">
        <v>4201</v>
      </c>
      <c r="L29" s="111">
        <v>2021</v>
      </c>
      <c r="M29" s="159">
        <v>-2180</v>
      </c>
    </row>
    <row r="30" spans="1:13" ht="13.5" customHeight="1" x14ac:dyDescent="0.2">
      <c r="A30" s="145"/>
      <c r="B30" s="24" t="s">
        <v>53</v>
      </c>
      <c r="C30" s="24" t="s">
        <v>53</v>
      </c>
      <c r="D30" s="110">
        <v>23575</v>
      </c>
      <c r="E30" s="111">
        <v>9250</v>
      </c>
      <c r="F30" s="157">
        <v>-14325</v>
      </c>
      <c r="G30" s="42"/>
      <c r="H30" s="142"/>
      <c r="I30" s="33" t="s">
        <v>458</v>
      </c>
      <c r="J30" s="39" t="s">
        <v>459</v>
      </c>
      <c r="K30" s="110">
        <v>0</v>
      </c>
      <c r="L30" s="111">
        <v>1300</v>
      </c>
      <c r="M30" s="159">
        <v>1300</v>
      </c>
    </row>
    <row r="31" spans="1:13" ht="13.5" customHeight="1" x14ac:dyDescent="0.2">
      <c r="A31" s="91"/>
      <c r="B31" s="23" t="s">
        <v>653</v>
      </c>
      <c r="C31" s="23" t="s">
        <v>105</v>
      </c>
      <c r="D31" s="115">
        <v>0</v>
      </c>
      <c r="E31" s="116">
        <v>12940</v>
      </c>
      <c r="F31" s="156">
        <v>12940</v>
      </c>
      <c r="G31" s="42"/>
      <c r="H31" s="149"/>
      <c r="I31" s="31" t="s">
        <v>116</v>
      </c>
      <c r="J31" s="49" t="s">
        <v>125</v>
      </c>
      <c r="K31" s="115">
        <v>0</v>
      </c>
      <c r="L31" s="116">
        <v>2328</v>
      </c>
      <c r="M31" s="163">
        <v>2328</v>
      </c>
    </row>
    <row r="32" spans="1:13" ht="13.5" customHeight="1" x14ac:dyDescent="0.2">
      <c r="A32" s="145">
        <v>211</v>
      </c>
      <c r="B32" s="24" t="s">
        <v>43</v>
      </c>
      <c r="C32" s="13"/>
      <c r="D32" s="110">
        <v>721</v>
      </c>
      <c r="E32" s="111">
        <v>0</v>
      </c>
      <c r="F32" s="157">
        <v>-721</v>
      </c>
      <c r="G32" s="42"/>
      <c r="H32" s="166">
        <v>425</v>
      </c>
      <c r="I32" s="19" t="s">
        <v>77</v>
      </c>
      <c r="J32" s="19"/>
      <c r="K32" s="114">
        <v>975</v>
      </c>
      <c r="L32" s="228">
        <v>0</v>
      </c>
      <c r="M32" s="158">
        <v>-975</v>
      </c>
    </row>
    <row r="33" spans="1:13" ht="13.5" customHeight="1" x14ac:dyDescent="0.2">
      <c r="A33" s="145"/>
      <c r="B33" s="24" t="s">
        <v>65</v>
      </c>
      <c r="C33" s="13" t="s">
        <v>66</v>
      </c>
      <c r="D33" s="110">
        <v>721</v>
      </c>
      <c r="E33" s="111">
        <v>0</v>
      </c>
      <c r="F33" s="157">
        <v>-721</v>
      </c>
      <c r="G33" s="42"/>
      <c r="H33" s="142"/>
      <c r="I33" s="33" t="s">
        <v>76</v>
      </c>
      <c r="J33" s="39" t="s">
        <v>374</v>
      </c>
      <c r="K33" s="110">
        <v>975</v>
      </c>
      <c r="L33" s="111">
        <v>0</v>
      </c>
      <c r="M33" s="157">
        <v>-975</v>
      </c>
    </row>
    <row r="34" spans="1:13" ht="13.5" customHeight="1" x14ac:dyDescent="0.2">
      <c r="A34" s="127">
        <v>221</v>
      </c>
      <c r="B34" s="18" t="s">
        <v>54</v>
      </c>
      <c r="C34" s="21"/>
      <c r="D34" s="114">
        <v>519398</v>
      </c>
      <c r="E34" s="228">
        <v>403669</v>
      </c>
      <c r="F34" s="158">
        <v>-115729</v>
      </c>
      <c r="G34" s="42"/>
      <c r="H34" s="166">
        <v>471</v>
      </c>
      <c r="I34" s="19" t="s">
        <v>375</v>
      </c>
      <c r="J34" s="19"/>
      <c r="K34" s="114">
        <v>315</v>
      </c>
      <c r="L34" s="228">
        <v>0</v>
      </c>
      <c r="M34" s="158">
        <v>-315</v>
      </c>
    </row>
    <row r="35" spans="1:13" ht="13.5" customHeight="1" x14ac:dyDescent="0.2">
      <c r="A35" s="145"/>
      <c r="B35" s="24" t="s">
        <v>49</v>
      </c>
      <c r="C35" s="13" t="s">
        <v>51</v>
      </c>
      <c r="D35" s="110">
        <v>7432</v>
      </c>
      <c r="E35" s="111">
        <v>5648</v>
      </c>
      <c r="F35" s="157">
        <v>-1784</v>
      </c>
      <c r="G35" s="42"/>
      <c r="H35" s="142"/>
      <c r="I35" s="33" t="s">
        <v>76</v>
      </c>
      <c r="J35" s="39" t="s">
        <v>374</v>
      </c>
      <c r="K35" s="110">
        <v>315</v>
      </c>
      <c r="L35" s="111">
        <v>0</v>
      </c>
      <c r="M35" s="157">
        <v>-315</v>
      </c>
    </row>
    <row r="36" spans="1:13" ht="13.5" customHeight="1" x14ac:dyDescent="0.2">
      <c r="A36" s="145"/>
      <c r="B36" s="43" t="s">
        <v>654</v>
      </c>
      <c r="C36" s="13" t="s">
        <v>50</v>
      </c>
      <c r="D36" s="110">
        <v>0</v>
      </c>
      <c r="E36" s="111">
        <v>721</v>
      </c>
      <c r="F36" s="157">
        <v>721</v>
      </c>
      <c r="G36" s="42"/>
      <c r="H36" s="166">
        <v>481</v>
      </c>
      <c r="I36" s="19" t="s">
        <v>92</v>
      </c>
      <c r="J36" s="19"/>
      <c r="K36" s="114">
        <v>1500</v>
      </c>
      <c r="L36" s="228">
        <v>1177</v>
      </c>
      <c r="M36" s="158">
        <v>-323</v>
      </c>
    </row>
    <row r="37" spans="1:13" ht="13.5" customHeight="1" x14ac:dyDescent="0.2">
      <c r="A37" s="145"/>
      <c r="B37" s="24" t="s">
        <v>53</v>
      </c>
      <c r="C37" s="27" t="s">
        <v>105</v>
      </c>
      <c r="D37" s="110">
        <v>510376</v>
      </c>
      <c r="E37" s="111">
        <v>396456</v>
      </c>
      <c r="F37" s="157">
        <v>-113920</v>
      </c>
      <c r="G37" s="42"/>
      <c r="H37" s="142"/>
      <c r="I37" s="33" t="s">
        <v>53</v>
      </c>
      <c r="J37" s="33" t="s">
        <v>53</v>
      </c>
      <c r="K37" s="110">
        <v>1500</v>
      </c>
      <c r="L37" s="111">
        <v>0</v>
      </c>
      <c r="M37" s="157">
        <v>-1500</v>
      </c>
    </row>
    <row r="38" spans="1:13" ht="13.5" customHeight="1" x14ac:dyDescent="0.2">
      <c r="A38" s="145"/>
      <c r="B38" s="24" t="s">
        <v>47</v>
      </c>
      <c r="C38" s="27" t="s">
        <v>48</v>
      </c>
      <c r="D38" s="110">
        <v>0</v>
      </c>
      <c r="E38" s="111">
        <v>241</v>
      </c>
      <c r="F38" s="157">
        <v>241</v>
      </c>
      <c r="G38" s="42"/>
      <c r="H38" s="142"/>
      <c r="I38" s="33" t="s">
        <v>81</v>
      </c>
      <c r="J38" s="39" t="s">
        <v>131</v>
      </c>
      <c r="K38" s="110">
        <v>0</v>
      </c>
      <c r="L38" s="111">
        <v>1177</v>
      </c>
      <c r="M38" s="157">
        <v>1177</v>
      </c>
    </row>
    <row r="39" spans="1:13" ht="13.5" customHeight="1" x14ac:dyDescent="0.2">
      <c r="A39" s="145"/>
      <c r="B39" s="24" t="s">
        <v>60</v>
      </c>
      <c r="C39" s="27" t="s">
        <v>60</v>
      </c>
      <c r="D39" s="110">
        <v>0</v>
      </c>
      <c r="E39" s="111">
        <v>603</v>
      </c>
      <c r="F39" s="157">
        <v>603</v>
      </c>
      <c r="G39" s="42"/>
      <c r="H39" s="166">
        <v>501</v>
      </c>
      <c r="I39" s="19" t="s">
        <v>97</v>
      </c>
      <c r="J39" s="19"/>
      <c r="K39" s="114">
        <v>45779</v>
      </c>
      <c r="L39" s="228">
        <v>40981</v>
      </c>
      <c r="M39" s="158">
        <v>-4798</v>
      </c>
    </row>
    <row r="40" spans="1:13" ht="13.5" customHeight="1" x14ac:dyDescent="0.2">
      <c r="A40" s="91"/>
      <c r="B40" s="23" t="s">
        <v>118</v>
      </c>
      <c r="C40" s="29" t="s">
        <v>372</v>
      </c>
      <c r="D40" s="115">
        <v>1590</v>
      </c>
      <c r="E40" s="116">
        <v>0</v>
      </c>
      <c r="F40" s="156">
        <v>-1590</v>
      </c>
      <c r="G40" s="42"/>
      <c r="H40" s="142"/>
      <c r="I40" s="33" t="s">
        <v>49</v>
      </c>
      <c r="J40" s="33" t="s">
        <v>50</v>
      </c>
      <c r="K40" s="110">
        <v>0</v>
      </c>
      <c r="L40" s="111">
        <v>1200</v>
      </c>
      <c r="M40" s="157">
        <v>1200</v>
      </c>
    </row>
    <row r="41" spans="1:13" ht="13.5" customHeight="1" x14ac:dyDescent="0.2">
      <c r="A41" s="127">
        <v>222</v>
      </c>
      <c r="B41" s="18" t="s">
        <v>69</v>
      </c>
      <c r="C41" s="21"/>
      <c r="D41" s="114">
        <v>39332</v>
      </c>
      <c r="E41" s="228">
        <v>30415</v>
      </c>
      <c r="F41" s="158">
        <v>-8917</v>
      </c>
      <c r="G41" s="42"/>
      <c r="H41" s="142"/>
      <c r="I41" s="33" t="s">
        <v>655</v>
      </c>
      <c r="J41" s="39" t="s">
        <v>455</v>
      </c>
      <c r="K41" s="110">
        <v>0</v>
      </c>
      <c r="L41" s="111">
        <v>9230</v>
      </c>
      <c r="M41" s="157">
        <v>9230</v>
      </c>
    </row>
    <row r="42" spans="1:13" ht="13.5" customHeight="1" x14ac:dyDescent="0.2">
      <c r="A42" s="145"/>
      <c r="B42" s="43" t="s">
        <v>49</v>
      </c>
      <c r="C42" s="13" t="s">
        <v>51</v>
      </c>
      <c r="D42" s="110">
        <v>480</v>
      </c>
      <c r="E42" s="111">
        <v>0</v>
      </c>
      <c r="F42" s="157">
        <v>-480</v>
      </c>
      <c r="G42" s="42"/>
      <c r="H42" s="142"/>
      <c r="I42" s="33" t="s">
        <v>65</v>
      </c>
      <c r="J42" s="39" t="s">
        <v>66</v>
      </c>
      <c r="K42" s="110">
        <v>0</v>
      </c>
      <c r="L42" s="111">
        <v>4579</v>
      </c>
      <c r="M42" s="157">
        <v>4579</v>
      </c>
    </row>
    <row r="43" spans="1:13" ht="13.5" customHeight="1" x14ac:dyDescent="0.2">
      <c r="A43" s="145"/>
      <c r="B43" s="24" t="s">
        <v>652</v>
      </c>
      <c r="C43" s="13" t="s">
        <v>50</v>
      </c>
      <c r="D43" s="110">
        <v>644</v>
      </c>
      <c r="E43" s="111">
        <v>0</v>
      </c>
      <c r="F43" s="157">
        <v>-644</v>
      </c>
      <c r="G43" s="42"/>
      <c r="H43" s="142"/>
      <c r="I43" s="33" t="s">
        <v>53</v>
      </c>
      <c r="J43" s="39" t="s">
        <v>53</v>
      </c>
      <c r="K43" s="110">
        <v>2948</v>
      </c>
      <c r="L43" s="111">
        <v>4789</v>
      </c>
      <c r="M43" s="157">
        <v>1841</v>
      </c>
    </row>
    <row r="44" spans="1:13" ht="13.5" customHeight="1" x14ac:dyDescent="0.2">
      <c r="A44" s="145"/>
      <c r="B44" s="24" t="s">
        <v>53</v>
      </c>
      <c r="C44" s="13" t="s">
        <v>105</v>
      </c>
      <c r="D44" s="110">
        <v>33862</v>
      </c>
      <c r="E44" s="111">
        <v>29106</v>
      </c>
      <c r="F44" s="157">
        <v>-4756</v>
      </c>
      <c r="G44" s="42"/>
      <c r="H44" s="142"/>
      <c r="I44" s="33" t="s">
        <v>70</v>
      </c>
      <c r="J44" s="39" t="s">
        <v>71</v>
      </c>
      <c r="K44" s="110">
        <v>29319</v>
      </c>
      <c r="L44" s="111">
        <v>12479</v>
      </c>
      <c r="M44" s="157">
        <v>-16840</v>
      </c>
    </row>
    <row r="45" spans="1:13" ht="13.5" customHeight="1" x14ac:dyDescent="0.2">
      <c r="A45" s="145"/>
      <c r="B45" s="24" t="s">
        <v>47</v>
      </c>
      <c r="C45" s="13" t="s">
        <v>48</v>
      </c>
      <c r="D45" s="110">
        <v>2331</v>
      </c>
      <c r="E45" s="111">
        <v>1309</v>
      </c>
      <c r="F45" s="157">
        <v>-1022</v>
      </c>
      <c r="G45" s="42"/>
      <c r="H45" s="142"/>
      <c r="I45" s="33" t="s">
        <v>84</v>
      </c>
      <c r="J45" s="39" t="s">
        <v>85</v>
      </c>
      <c r="K45" s="110">
        <v>6574</v>
      </c>
      <c r="L45" s="111">
        <v>1503</v>
      </c>
      <c r="M45" s="157">
        <v>-5071</v>
      </c>
    </row>
    <row r="46" spans="1:13" ht="13.5" customHeight="1" x14ac:dyDescent="0.2">
      <c r="A46" s="145"/>
      <c r="B46" s="24" t="s">
        <v>116</v>
      </c>
      <c r="C46" s="13" t="s">
        <v>373</v>
      </c>
      <c r="D46" s="110">
        <v>785</v>
      </c>
      <c r="E46" s="111">
        <v>0</v>
      </c>
      <c r="F46" s="157">
        <v>-785</v>
      </c>
      <c r="G46" s="42"/>
      <c r="H46" s="142"/>
      <c r="I46" s="33" t="s">
        <v>614</v>
      </c>
      <c r="J46" s="39" t="s">
        <v>113</v>
      </c>
      <c r="K46" s="110">
        <v>502</v>
      </c>
      <c r="L46" s="111">
        <v>206</v>
      </c>
      <c r="M46" s="157">
        <v>-296</v>
      </c>
    </row>
    <row r="47" spans="1:13" ht="13.5" customHeight="1" x14ac:dyDescent="0.2">
      <c r="A47" s="145"/>
      <c r="B47" s="24" t="s">
        <v>111</v>
      </c>
      <c r="C47" s="13" t="s">
        <v>112</v>
      </c>
      <c r="D47" s="110">
        <v>1230</v>
      </c>
      <c r="E47" s="111">
        <v>0</v>
      </c>
      <c r="F47" s="157">
        <v>-1230</v>
      </c>
      <c r="G47" s="42"/>
      <c r="H47" s="142"/>
      <c r="I47" s="33" t="s">
        <v>47</v>
      </c>
      <c r="J47" s="39" t="s">
        <v>48</v>
      </c>
      <c r="K47" s="110">
        <v>0</v>
      </c>
      <c r="L47" s="111">
        <v>352</v>
      </c>
      <c r="M47" s="157">
        <v>352</v>
      </c>
    </row>
    <row r="48" spans="1:13" ht="13.5" customHeight="1" x14ac:dyDescent="0.2">
      <c r="A48" s="127">
        <v>231</v>
      </c>
      <c r="B48" s="30" t="s">
        <v>456</v>
      </c>
      <c r="C48" s="21"/>
      <c r="D48" s="114">
        <v>0</v>
      </c>
      <c r="E48" s="228">
        <v>1010</v>
      </c>
      <c r="F48" s="158">
        <v>1010</v>
      </c>
      <c r="G48" s="42"/>
      <c r="H48" s="142"/>
      <c r="I48" s="33" t="s">
        <v>656</v>
      </c>
      <c r="J48" s="39" t="s">
        <v>244</v>
      </c>
      <c r="K48" s="110">
        <v>132</v>
      </c>
      <c r="L48" s="111">
        <v>0</v>
      </c>
      <c r="M48" s="157">
        <v>-132</v>
      </c>
    </row>
    <row r="49" spans="1:13" ht="13.5" customHeight="1" x14ac:dyDescent="0.2">
      <c r="A49" s="145"/>
      <c r="B49" s="24" t="s">
        <v>53</v>
      </c>
      <c r="C49" s="13" t="s">
        <v>105</v>
      </c>
      <c r="D49" s="110">
        <v>0</v>
      </c>
      <c r="E49" s="111">
        <v>1010</v>
      </c>
      <c r="F49" s="157">
        <v>1010</v>
      </c>
      <c r="G49" s="42"/>
      <c r="H49" s="142"/>
      <c r="I49" s="33" t="s">
        <v>458</v>
      </c>
      <c r="J49" s="39" t="s">
        <v>460</v>
      </c>
      <c r="K49" s="110">
        <v>0</v>
      </c>
      <c r="L49" s="111">
        <v>1500</v>
      </c>
      <c r="M49" s="157">
        <v>1500</v>
      </c>
    </row>
    <row r="50" spans="1:13" ht="13.5" customHeight="1" x14ac:dyDescent="0.2">
      <c r="A50" s="127">
        <v>252</v>
      </c>
      <c r="B50" s="30" t="s">
        <v>41</v>
      </c>
      <c r="C50" s="21"/>
      <c r="D50" s="114">
        <v>90590</v>
      </c>
      <c r="E50" s="228">
        <v>4090</v>
      </c>
      <c r="F50" s="158">
        <v>-86500</v>
      </c>
      <c r="G50" s="42"/>
      <c r="H50" s="142"/>
      <c r="I50" s="33" t="s">
        <v>81</v>
      </c>
      <c r="J50" s="39" t="s">
        <v>94</v>
      </c>
      <c r="K50" s="110">
        <v>5111</v>
      </c>
      <c r="L50" s="111">
        <v>4698</v>
      </c>
      <c r="M50" s="157">
        <v>-413</v>
      </c>
    </row>
    <row r="51" spans="1:13" ht="13.5" customHeight="1" x14ac:dyDescent="0.2">
      <c r="A51" s="145"/>
      <c r="B51" s="24" t="s">
        <v>47</v>
      </c>
      <c r="C51" s="13" t="s">
        <v>48</v>
      </c>
      <c r="D51" s="110">
        <v>90590</v>
      </c>
      <c r="E51" s="111">
        <v>4090</v>
      </c>
      <c r="F51" s="157">
        <v>-86500</v>
      </c>
      <c r="G51" s="42"/>
      <c r="H51" s="149"/>
      <c r="I51" s="31" t="s">
        <v>116</v>
      </c>
      <c r="J51" s="49" t="s">
        <v>117</v>
      </c>
      <c r="K51" s="115">
        <v>1193</v>
      </c>
      <c r="L51" s="116">
        <v>445</v>
      </c>
      <c r="M51" s="156">
        <v>-748</v>
      </c>
    </row>
    <row r="52" spans="1:13" ht="13.5" customHeight="1" x14ac:dyDescent="0.2">
      <c r="A52" s="127">
        <v>291</v>
      </c>
      <c r="B52" s="18" t="s">
        <v>457</v>
      </c>
      <c r="C52" s="21"/>
      <c r="D52" s="114">
        <v>0</v>
      </c>
      <c r="E52" s="228">
        <v>700</v>
      </c>
      <c r="F52" s="158">
        <v>700</v>
      </c>
      <c r="G52" s="42"/>
      <c r="H52" s="166"/>
      <c r="I52" s="19"/>
      <c r="J52" s="64"/>
      <c r="K52" s="22"/>
      <c r="L52" s="22"/>
      <c r="M52" s="246"/>
    </row>
    <row r="53" spans="1:13" ht="13.5" customHeight="1" x14ac:dyDescent="0.2">
      <c r="A53" s="145"/>
      <c r="B53" s="24" t="s">
        <v>65</v>
      </c>
      <c r="C53" s="13" t="s">
        <v>66</v>
      </c>
      <c r="D53" s="110">
        <v>0</v>
      </c>
      <c r="E53" s="111">
        <v>700</v>
      </c>
      <c r="F53" s="157">
        <v>700</v>
      </c>
      <c r="G53" s="42"/>
      <c r="H53" s="142"/>
      <c r="I53" s="32"/>
      <c r="J53" s="50"/>
      <c r="M53" s="139"/>
    </row>
    <row r="54" spans="1:13" ht="13.5" customHeight="1" x14ac:dyDescent="0.2">
      <c r="A54" s="166">
        <v>311</v>
      </c>
      <c r="B54" s="19" t="s">
        <v>108</v>
      </c>
      <c r="C54" s="36"/>
      <c r="D54" s="114">
        <v>39930</v>
      </c>
      <c r="E54" s="228">
        <v>13980</v>
      </c>
      <c r="F54" s="158">
        <v>-25950</v>
      </c>
      <c r="G54" s="42"/>
      <c r="H54" s="142"/>
      <c r="I54" s="32"/>
      <c r="J54" s="50"/>
      <c r="M54" s="139"/>
    </row>
    <row r="55" spans="1:13" ht="13.5" customHeight="1" x14ac:dyDescent="0.2">
      <c r="A55" s="142"/>
      <c r="B55" s="33" t="s">
        <v>49</v>
      </c>
      <c r="C55" s="50" t="s">
        <v>51</v>
      </c>
      <c r="D55" s="110"/>
      <c r="E55" s="111">
        <v>1320</v>
      </c>
      <c r="F55" s="157">
        <v>1320</v>
      </c>
      <c r="G55" s="42"/>
      <c r="H55" s="142"/>
      <c r="I55" s="32"/>
      <c r="J55" s="50"/>
      <c r="M55" s="139"/>
    </row>
    <row r="56" spans="1:13" ht="13.5" customHeight="1" x14ac:dyDescent="0.2">
      <c r="A56" s="142"/>
      <c r="B56" s="24" t="s">
        <v>56</v>
      </c>
      <c r="C56" s="27" t="s">
        <v>340</v>
      </c>
      <c r="D56" s="110">
        <v>7820</v>
      </c>
      <c r="E56" s="111">
        <v>1540</v>
      </c>
      <c r="F56" s="157">
        <v>-6280</v>
      </c>
      <c r="G56" s="42"/>
      <c r="H56" s="142"/>
      <c r="I56" s="32"/>
      <c r="J56" s="50"/>
      <c r="M56" s="139"/>
    </row>
    <row r="57" spans="1:13" ht="13.5" customHeight="1" x14ac:dyDescent="0.2">
      <c r="A57" s="142"/>
      <c r="B57" s="33" t="s">
        <v>65</v>
      </c>
      <c r="C57" s="27" t="s">
        <v>66</v>
      </c>
      <c r="D57" s="110">
        <v>1620</v>
      </c>
      <c r="E57" s="111">
        <v>880</v>
      </c>
      <c r="F57" s="157">
        <v>-740</v>
      </c>
      <c r="G57" s="42"/>
      <c r="H57" s="142"/>
      <c r="I57" s="32"/>
      <c r="J57" s="50"/>
      <c r="M57" s="139"/>
    </row>
    <row r="58" spans="1:13" ht="13.5" customHeight="1" x14ac:dyDescent="0.2">
      <c r="A58" s="142"/>
      <c r="B58" s="33" t="s">
        <v>53</v>
      </c>
      <c r="C58" s="27" t="s">
        <v>53</v>
      </c>
      <c r="D58" s="110">
        <v>29090</v>
      </c>
      <c r="E58" s="111">
        <v>9360</v>
      </c>
      <c r="F58" s="157">
        <v>-19730</v>
      </c>
      <c r="G58" s="42"/>
      <c r="H58" s="142"/>
      <c r="I58" s="32"/>
      <c r="J58" s="50"/>
      <c r="M58" s="139"/>
    </row>
    <row r="59" spans="1:13" ht="13.5" customHeight="1" x14ac:dyDescent="0.2">
      <c r="A59" s="142"/>
      <c r="B59" s="33" t="s">
        <v>70</v>
      </c>
      <c r="C59" s="27" t="s">
        <v>99</v>
      </c>
      <c r="D59" s="110">
        <v>0</v>
      </c>
      <c r="E59" s="111">
        <v>440</v>
      </c>
      <c r="F59" s="157">
        <v>440</v>
      </c>
      <c r="G59" s="42"/>
      <c r="H59" s="142"/>
      <c r="I59" s="32"/>
      <c r="J59" s="50"/>
      <c r="M59" s="139"/>
    </row>
    <row r="60" spans="1:13" ht="13.5" customHeight="1" x14ac:dyDescent="0.2">
      <c r="A60" s="149"/>
      <c r="B60" s="23" t="s">
        <v>103</v>
      </c>
      <c r="C60" s="29" t="s">
        <v>124</v>
      </c>
      <c r="D60" s="115">
        <v>1400</v>
      </c>
      <c r="E60" s="116">
        <v>440</v>
      </c>
      <c r="F60" s="156">
        <v>-960</v>
      </c>
      <c r="G60" s="42"/>
      <c r="H60" s="149"/>
      <c r="I60" s="38"/>
      <c r="J60" s="37"/>
      <c r="K60" s="28"/>
      <c r="L60" s="28"/>
      <c r="M60" s="80"/>
    </row>
    <row r="61" spans="1:13" ht="13.5" customHeight="1" x14ac:dyDescent="0.2">
      <c r="G61" s="42"/>
      <c r="H61" s="50"/>
      <c r="I61" s="32"/>
      <c r="J61" s="50"/>
    </row>
    <row r="62" spans="1:13" ht="13.5" customHeight="1" x14ac:dyDescent="0.2">
      <c r="G62" s="42"/>
      <c r="H62" s="50"/>
      <c r="I62" s="32"/>
      <c r="J62" s="50"/>
    </row>
    <row r="63" spans="1:13" ht="12.9" customHeight="1" x14ac:dyDescent="0.2">
      <c r="A63" s="50"/>
      <c r="B63" s="32"/>
      <c r="C63" s="50"/>
      <c r="D63" s="50"/>
      <c r="E63" s="50"/>
      <c r="F63" s="50"/>
      <c r="G63" s="42"/>
      <c r="H63" s="50"/>
      <c r="I63" s="50"/>
      <c r="J63" s="50"/>
      <c r="K63" s="50"/>
      <c r="L63" s="50"/>
    </row>
    <row r="64" spans="1:13" ht="12.9" customHeight="1" x14ac:dyDescent="0.2">
      <c r="A64" s="50"/>
      <c r="B64" s="32"/>
      <c r="C64" s="50"/>
      <c r="D64" s="50"/>
      <c r="E64" s="50"/>
      <c r="F64" s="50"/>
      <c r="G64" s="42"/>
      <c r="H64" s="50"/>
      <c r="I64" s="32"/>
      <c r="J64" s="50"/>
    </row>
    <row r="65" spans="1:10" ht="12.9" customHeight="1" x14ac:dyDescent="0.2">
      <c r="A65" s="50"/>
      <c r="B65" s="32"/>
      <c r="C65" s="50"/>
      <c r="D65" s="50"/>
      <c r="E65" s="50"/>
      <c r="F65" s="50"/>
      <c r="G65" s="42"/>
      <c r="H65" s="50"/>
      <c r="I65" s="32"/>
      <c r="J65" s="50"/>
    </row>
    <row r="66" spans="1:10" ht="12.9" customHeight="1" x14ac:dyDescent="0.2">
      <c r="A66" s="50"/>
      <c r="B66" s="32"/>
      <c r="C66" s="50"/>
      <c r="D66" s="50"/>
      <c r="E66" s="50"/>
      <c r="F66" s="50"/>
      <c r="G66" s="42"/>
      <c r="H66" s="50"/>
      <c r="I66" s="32"/>
      <c r="J66" s="50"/>
    </row>
    <row r="67" spans="1:10" ht="12.9" customHeight="1" x14ac:dyDescent="0.2">
      <c r="A67" s="50"/>
      <c r="B67" s="32"/>
      <c r="C67" s="50"/>
      <c r="D67" s="50"/>
      <c r="E67" s="50"/>
      <c r="F67" s="50"/>
      <c r="G67" s="42"/>
      <c r="H67" s="50"/>
      <c r="I67" s="32"/>
      <c r="J67" s="50"/>
    </row>
    <row r="68" spans="1:10" ht="12.9" customHeight="1" x14ac:dyDescent="0.2">
      <c r="A68" s="50"/>
      <c r="B68" s="32"/>
      <c r="C68" s="50"/>
      <c r="D68" s="50"/>
      <c r="E68" s="50"/>
      <c r="F68" s="50"/>
      <c r="G68" s="42"/>
      <c r="H68" s="50"/>
      <c r="I68" s="32"/>
      <c r="J68" s="50"/>
    </row>
    <row r="69" spans="1:10" ht="12.9" customHeight="1" x14ac:dyDescent="0.2">
      <c r="A69" s="50"/>
      <c r="B69" s="32"/>
      <c r="C69" s="50"/>
      <c r="D69" s="50"/>
      <c r="E69" s="50"/>
      <c r="F69" s="50"/>
      <c r="G69" s="42"/>
      <c r="H69" s="50"/>
      <c r="I69" s="32"/>
      <c r="J69" s="50"/>
    </row>
    <row r="70" spans="1:10" ht="12.9" customHeight="1" x14ac:dyDescent="0.2">
      <c r="A70" s="50"/>
      <c r="B70" s="32"/>
      <c r="C70" s="50"/>
      <c r="D70" s="50"/>
      <c r="E70" s="50"/>
      <c r="F70" s="50"/>
      <c r="G70" s="42"/>
      <c r="H70" s="50"/>
      <c r="I70" s="32"/>
      <c r="J70" s="50"/>
    </row>
    <row r="71" spans="1:10" ht="12.9" customHeight="1" x14ac:dyDescent="0.2">
      <c r="A71" s="50"/>
      <c r="B71" s="32"/>
      <c r="C71" s="50"/>
      <c r="D71" s="50"/>
      <c r="E71" s="50"/>
      <c r="F71" s="50"/>
      <c r="G71" s="42"/>
      <c r="H71" s="50"/>
      <c r="I71" s="32"/>
      <c r="J71" s="50"/>
    </row>
    <row r="72" spans="1:10" ht="12.9" customHeight="1" x14ac:dyDescent="0.2">
      <c r="A72" s="50"/>
      <c r="B72" s="32"/>
      <c r="C72" s="50"/>
      <c r="D72" s="50"/>
      <c r="E72" s="50"/>
      <c r="F72" s="50"/>
      <c r="G72" s="42"/>
      <c r="H72" s="50"/>
      <c r="I72" s="32"/>
      <c r="J72" s="50"/>
    </row>
    <row r="73" spans="1:10" ht="12.9" customHeight="1" x14ac:dyDescent="0.2">
      <c r="A73" s="50"/>
      <c r="B73" s="32"/>
      <c r="C73" s="50"/>
      <c r="D73" s="50"/>
      <c r="E73" s="50"/>
      <c r="F73" s="50"/>
      <c r="G73" s="42"/>
      <c r="H73" s="50"/>
      <c r="I73" s="32"/>
      <c r="J73" s="50"/>
    </row>
    <row r="74" spans="1:10" ht="12.9" customHeight="1" x14ac:dyDescent="0.2">
      <c r="A74" s="142"/>
      <c r="B74" s="32"/>
      <c r="C74" s="50"/>
      <c r="D74" s="27"/>
      <c r="E74" s="27"/>
      <c r="F74" s="42"/>
      <c r="H74" s="50"/>
      <c r="I74" s="32"/>
      <c r="J74" s="50"/>
    </row>
    <row r="75" spans="1:10" ht="12.9" customHeight="1" x14ac:dyDescent="0.2">
      <c r="H75" s="50"/>
      <c r="I75" s="32"/>
      <c r="J75" s="50"/>
    </row>
    <row r="84" spans="1:13" s="37" customFormat="1" ht="12.9" customHeight="1" x14ac:dyDescent="0.2">
      <c r="A84" s="52"/>
      <c r="B84" s="65"/>
      <c r="C84" s="52"/>
      <c r="D84" s="52"/>
      <c r="E84" s="52"/>
      <c r="F84" s="52"/>
      <c r="G84" s="50"/>
      <c r="H84" s="52"/>
      <c r="I84" s="65"/>
      <c r="J84" s="52"/>
      <c r="K84" s="13"/>
      <c r="L84" s="13"/>
      <c r="M84" s="50"/>
    </row>
  </sheetData>
  <mergeCells count="7">
    <mergeCell ref="A1:F1"/>
    <mergeCell ref="A4:C4"/>
    <mergeCell ref="J1:M1"/>
    <mergeCell ref="H2:M2"/>
    <mergeCell ref="A3:C3"/>
    <mergeCell ref="H3:J3"/>
    <mergeCell ref="A2:F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&amp;C-23-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topLeftCell="A28" zoomScale="120" zoomScaleNormal="100" workbookViewId="0">
      <selection activeCell="O29" sqref="O29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7.21875" style="1" bestFit="1" customWidth="1"/>
    <col min="4" max="4" width="4.77734375" style="1" bestFit="1" customWidth="1"/>
    <col min="5" max="5" width="7.21875" style="1" bestFit="1" customWidth="1"/>
    <col min="6" max="6" width="6.21875" style="1" bestFit="1" customWidth="1"/>
    <col min="7" max="7" width="7.21875" style="1" bestFit="1" customWidth="1"/>
    <col min="8" max="8" width="4.44140625" style="1" bestFit="1" customWidth="1"/>
    <col min="9" max="9" width="6.77734375" style="1" bestFit="1" customWidth="1"/>
    <col min="10" max="10" width="5.44140625" style="1" bestFit="1" customWidth="1"/>
    <col min="11" max="11" width="7.21875" style="1" bestFit="1" customWidth="1"/>
    <col min="12" max="12" width="4.77734375" style="1" bestFit="1" customWidth="1"/>
    <col min="13" max="13" width="6.77734375" style="1" bestFit="1" customWidth="1"/>
    <col min="14" max="14" width="5.44140625" style="1" bestFit="1" customWidth="1"/>
    <col min="15" max="15" width="6.77734375" style="1" bestFit="1" customWidth="1"/>
    <col min="16" max="16384" width="9" style="1"/>
  </cols>
  <sheetData>
    <row r="1" spans="1:15" ht="14.4" customHeight="1" x14ac:dyDescent="0.2">
      <c r="A1" s="486" t="s">
        <v>21</v>
      </c>
      <c r="B1" s="486"/>
      <c r="C1" s="486"/>
    </row>
    <row r="2" spans="1:15" ht="14.4" customHeight="1" x14ac:dyDescent="0.2">
      <c r="A2" s="487" t="s">
        <v>18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</row>
    <row r="3" spans="1:15" ht="14.4" customHeight="1" x14ac:dyDescent="0.2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</row>
    <row r="4" spans="1:15" ht="14.4" customHeight="1" x14ac:dyDescent="0.2">
      <c r="A4" s="478" t="s">
        <v>307</v>
      </c>
      <c r="B4" s="478"/>
      <c r="C4" s="478"/>
      <c r="D4" s="478"/>
      <c r="E4" s="478"/>
      <c r="F4" s="478"/>
      <c r="G4" s="478"/>
    </row>
    <row r="5" spans="1:15" s="2" customFormat="1" ht="14.4" customHeight="1" x14ac:dyDescent="0.2">
      <c r="A5" s="482" t="s">
        <v>9</v>
      </c>
      <c r="B5" s="488" t="s">
        <v>657</v>
      </c>
      <c r="C5" s="488"/>
      <c r="D5" s="488" t="s">
        <v>658</v>
      </c>
      <c r="E5" s="488"/>
      <c r="F5" s="488" t="s">
        <v>659</v>
      </c>
      <c r="G5" s="488"/>
      <c r="H5" s="488" t="s">
        <v>6</v>
      </c>
      <c r="I5" s="488"/>
      <c r="J5" s="488" t="s">
        <v>7</v>
      </c>
      <c r="K5" s="488"/>
    </row>
    <row r="6" spans="1:15" s="2" customFormat="1" ht="14.4" customHeight="1" x14ac:dyDescent="0.2">
      <c r="A6" s="485"/>
      <c r="B6" s="100" t="s">
        <v>4</v>
      </c>
      <c r="C6" s="101" t="s">
        <v>5</v>
      </c>
      <c r="D6" s="102" t="s">
        <v>4</v>
      </c>
      <c r="E6" s="101" t="s">
        <v>5</v>
      </c>
      <c r="F6" s="100" t="s">
        <v>4</v>
      </c>
      <c r="G6" s="103" t="s">
        <v>5</v>
      </c>
      <c r="H6" s="102" t="s">
        <v>4</v>
      </c>
      <c r="I6" s="101" t="s">
        <v>5</v>
      </c>
      <c r="J6" s="100" t="s">
        <v>4</v>
      </c>
      <c r="K6" s="103" t="s">
        <v>5</v>
      </c>
    </row>
    <row r="7" spans="1:15" ht="14.4" customHeight="1" x14ac:dyDescent="0.2">
      <c r="A7" s="402" t="s">
        <v>435</v>
      </c>
      <c r="B7" s="3">
        <v>102</v>
      </c>
      <c r="C7" s="85">
        <v>744921</v>
      </c>
      <c r="D7" s="84">
        <v>1922</v>
      </c>
      <c r="E7" s="81">
        <v>2492816</v>
      </c>
      <c r="F7" s="3">
        <v>11363</v>
      </c>
      <c r="G7" s="85">
        <v>204706</v>
      </c>
      <c r="H7" s="84">
        <v>159</v>
      </c>
      <c r="I7" s="81">
        <v>137020</v>
      </c>
      <c r="J7" s="84">
        <v>13546</v>
      </c>
      <c r="K7" s="83">
        <v>3579463</v>
      </c>
    </row>
    <row r="8" spans="1:15" ht="14.4" customHeight="1" x14ac:dyDescent="0.2">
      <c r="A8" s="402" t="s">
        <v>430</v>
      </c>
      <c r="B8" s="3">
        <v>102</v>
      </c>
      <c r="C8" s="83">
        <v>724427</v>
      </c>
      <c r="D8" s="84">
        <v>1663</v>
      </c>
      <c r="E8" s="15">
        <v>2492475</v>
      </c>
      <c r="F8" s="3">
        <v>14580</v>
      </c>
      <c r="G8" s="83">
        <v>196133</v>
      </c>
      <c r="H8" s="84">
        <v>97</v>
      </c>
      <c r="I8" s="15">
        <v>77464</v>
      </c>
      <c r="J8" s="84">
        <v>16442</v>
      </c>
      <c r="K8" s="83">
        <v>3490499</v>
      </c>
    </row>
    <row r="9" spans="1:15" ht="14.4" customHeight="1" x14ac:dyDescent="0.2">
      <c r="A9" s="402" t="s">
        <v>417</v>
      </c>
      <c r="B9" s="3">
        <v>103</v>
      </c>
      <c r="C9" s="83">
        <v>701951</v>
      </c>
      <c r="D9" s="84">
        <v>1329</v>
      </c>
      <c r="E9" s="15">
        <v>2017003</v>
      </c>
      <c r="F9" s="3">
        <v>14990</v>
      </c>
      <c r="G9" s="83">
        <v>223898</v>
      </c>
      <c r="H9" s="84">
        <v>49</v>
      </c>
      <c r="I9" s="15">
        <v>21606</v>
      </c>
      <c r="J9" s="84">
        <v>16471</v>
      </c>
      <c r="K9" s="83">
        <v>2964458</v>
      </c>
    </row>
    <row r="10" spans="1:15" ht="14.4" customHeight="1" x14ac:dyDescent="0.2">
      <c r="A10" s="402" t="s">
        <v>418</v>
      </c>
      <c r="B10" s="3">
        <v>91</v>
      </c>
      <c r="C10" s="83">
        <v>539310</v>
      </c>
      <c r="D10" s="84">
        <v>1081</v>
      </c>
      <c r="E10" s="15">
        <v>2085531</v>
      </c>
      <c r="F10" s="3">
        <v>13125</v>
      </c>
      <c r="G10" s="83">
        <v>225260</v>
      </c>
      <c r="H10" s="84">
        <v>47</v>
      </c>
      <c r="I10" s="15">
        <v>47615</v>
      </c>
      <c r="J10" s="84">
        <v>14344</v>
      </c>
      <c r="K10" s="83">
        <v>2897716</v>
      </c>
    </row>
    <row r="11" spans="1:15" ht="14.4" customHeight="1" x14ac:dyDescent="0.2">
      <c r="A11" s="402" t="s">
        <v>431</v>
      </c>
      <c r="B11" s="3">
        <v>74</v>
      </c>
      <c r="C11" s="83">
        <v>482883</v>
      </c>
      <c r="D11" s="84">
        <v>1173</v>
      </c>
      <c r="E11" s="15">
        <v>2216033</v>
      </c>
      <c r="F11" s="3">
        <v>14489</v>
      </c>
      <c r="G11" s="83">
        <v>240206</v>
      </c>
      <c r="H11" s="84">
        <v>92</v>
      </c>
      <c r="I11" s="15">
        <v>41209</v>
      </c>
      <c r="J11" s="84">
        <v>15828</v>
      </c>
      <c r="K11" s="83">
        <v>2980331</v>
      </c>
    </row>
    <row r="12" spans="1:15" ht="14.4" customHeight="1" x14ac:dyDescent="0.2">
      <c r="A12" s="402" t="s">
        <v>420</v>
      </c>
      <c r="B12" s="3">
        <v>77</v>
      </c>
      <c r="C12" s="83">
        <v>416263</v>
      </c>
      <c r="D12" s="84">
        <v>1013</v>
      </c>
      <c r="E12" s="15">
        <v>2042067</v>
      </c>
      <c r="F12" s="3">
        <v>14338</v>
      </c>
      <c r="G12" s="83">
        <v>178710</v>
      </c>
      <c r="H12" s="84">
        <v>86</v>
      </c>
      <c r="I12" s="15">
        <v>77388</v>
      </c>
      <c r="J12" s="84">
        <v>15514</v>
      </c>
      <c r="K12" s="83">
        <v>2714428</v>
      </c>
    </row>
    <row r="13" spans="1:15" ht="14.4" customHeight="1" x14ac:dyDescent="0.2">
      <c r="A13" s="402" t="s">
        <v>421</v>
      </c>
      <c r="B13" s="3">
        <v>103</v>
      </c>
      <c r="C13" s="83">
        <v>685957</v>
      </c>
      <c r="D13" s="84">
        <v>951</v>
      </c>
      <c r="E13" s="15">
        <v>1861486</v>
      </c>
      <c r="F13" s="3">
        <v>14575</v>
      </c>
      <c r="G13" s="83">
        <v>192208</v>
      </c>
      <c r="H13" s="84">
        <v>100</v>
      </c>
      <c r="I13" s="15">
        <v>67823</v>
      </c>
      <c r="J13" s="84">
        <v>15729</v>
      </c>
      <c r="K13" s="83">
        <v>2807474</v>
      </c>
    </row>
    <row r="14" spans="1:15" ht="14.4" customHeight="1" x14ac:dyDescent="0.2">
      <c r="A14" s="403" t="s">
        <v>422</v>
      </c>
      <c r="B14" s="3">
        <v>86</v>
      </c>
      <c r="C14" s="83">
        <v>574549</v>
      </c>
      <c r="D14" s="84">
        <v>898</v>
      </c>
      <c r="E14" s="15">
        <v>1786384</v>
      </c>
      <c r="F14" s="3">
        <v>13584</v>
      </c>
      <c r="G14" s="83">
        <v>216277</v>
      </c>
      <c r="H14" s="84">
        <v>88</v>
      </c>
      <c r="I14" s="15">
        <v>66069</v>
      </c>
      <c r="J14" s="84">
        <v>14656</v>
      </c>
      <c r="K14" s="83">
        <v>2643279</v>
      </c>
    </row>
    <row r="15" spans="1:15" ht="14.4" customHeight="1" x14ac:dyDescent="0.2">
      <c r="A15" s="403" t="s">
        <v>434</v>
      </c>
      <c r="B15" s="84">
        <v>77</v>
      </c>
      <c r="C15" s="83">
        <v>615305</v>
      </c>
      <c r="D15" s="84">
        <v>857</v>
      </c>
      <c r="E15" s="83">
        <v>1751729</v>
      </c>
      <c r="F15" s="84">
        <v>12573</v>
      </c>
      <c r="G15" s="83">
        <v>447363</v>
      </c>
      <c r="H15" s="84">
        <v>76</v>
      </c>
      <c r="I15" s="83">
        <v>55709</v>
      </c>
      <c r="J15" s="84">
        <v>13583</v>
      </c>
      <c r="K15" s="83">
        <v>2870106</v>
      </c>
    </row>
    <row r="16" spans="1:15" ht="14.4" customHeight="1" x14ac:dyDescent="0.2">
      <c r="A16" s="403" t="s">
        <v>424</v>
      </c>
      <c r="B16" s="84">
        <v>70</v>
      </c>
      <c r="C16" s="83">
        <v>639611</v>
      </c>
      <c r="D16" s="84">
        <v>778</v>
      </c>
      <c r="E16" s="83">
        <v>1682696</v>
      </c>
      <c r="F16" s="84">
        <v>12731</v>
      </c>
      <c r="G16" s="83">
        <v>219056</v>
      </c>
      <c r="H16" s="84">
        <v>71</v>
      </c>
      <c r="I16" s="83">
        <v>72803</v>
      </c>
      <c r="J16" s="84">
        <v>13650</v>
      </c>
      <c r="K16" s="83">
        <v>2614166</v>
      </c>
    </row>
    <row r="17" spans="1:15" ht="14.4" customHeight="1" x14ac:dyDescent="0.2">
      <c r="A17" s="403" t="s">
        <v>440</v>
      </c>
      <c r="B17" s="84">
        <v>13</v>
      </c>
      <c r="C17" s="83">
        <v>110734</v>
      </c>
      <c r="D17" s="84">
        <v>239</v>
      </c>
      <c r="E17" s="83">
        <v>555684</v>
      </c>
      <c r="F17" s="84">
        <v>5171</v>
      </c>
      <c r="G17" s="83">
        <v>96137</v>
      </c>
      <c r="H17" s="84">
        <v>32</v>
      </c>
      <c r="I17" s="83">
        <v>30787</v>
      </c>
      <c r="J17" s="84">
        <v>5455</v>
      </c>
      <c r="K17" s="83">
        <v>793342</v>
      </c>
    </row>
    <row r="18" spans="1:15" ht="14.4" customHeight="1" x14ac:dyDescent="0.2">
      <c r="A18" s="478" t="s">
        <v>308</v>
      </c>
      <c r="B18" s="478"/>
      <c r="C18" s="478"/>
      <c r="D18" s="478"/>
      <c r="E18" s="478"/>
      <c r="F18" s="478"/>
      <c r="G18" s="478"/>
      <c r="H18" s="478"/>
    </row>
    <row r="19" spans="1:15" ht="14.4" customHeight="1" x14ac:dyDescent="0.2">
      <c r="A19" s="4"/>
      <c r="B19" s="479">
        <v>10000</v>
      </c>
      <c r="C19" s="480"/>
      <c r="D19" s="479">
        <v>10000</v>
      </c>
      <c r="E19" s="480"/>
      <c r="F19" s="479">
        <v>6000</v>
      </c>
      <c r="G19" s="480"/>
      <c r="H19" s="479">
        <v>3000</v>
      </c>
      <c r="I19" s="480"/>
      <c r="J19" s="479">
        <v>1000</v>
      </c>
      <c r="K19" s="480"/>
      <c r="L19" s="483">
        <v>500</v>
      </c>
      <c r="M19" s="484"/>
      <c r="N19" s="482" t="s">
        <v>17</v>
      </c>
      <c r="O19" s="482"/>
    </row>
    <row r="20" spans="1:15" ht="14.4" customHeight="1" x14ac:dyDescent="0.2">
      <c r="A20" s="9" t="s">
        <v>9</v>
      </c>
      <c r="B20" s="475" t="s">
        <v>1</v>
      </c>
      <c r="C20" s="476"/>
      <c r="D20" s="475" t="s">
        <v>2</v>
      </c>
      <c r="E20" s="476"/>
      <c r="F20" s="475" t="s">
        <v>2</v>
      </c>
      <c r="G20" s="476"/>
      <c r="H20" s="475" t="s">
        <v>2</v>
      </c>
      <c r="I20" s="476"/>
      <c r="J20" s="475" t="s">
        <v>2</v>
      </c>
      <c r="K20" s="476"/>
      <c r="L20" s="475" t="s">
        <v>2</v>
      </c>
      <c r="M20" s="476"/>
      <c r="N20" s="477" t="s">
        <v>660</v>
      </c>
      <c r="O20" s="477"/>
    </row>
    <row r="21" spans="1:15" ht="14.4" customHeight="1" x14ac:dyDescent="0.2">
      <c r="A21" s="9"/>
      <c r="B21" s="102" t="s">
        <v>661</v>
      </c>
      <c r="C21" s="101" t="s">
        <v>662</v>
      </c>
      <c r="D21" s="100" t="s">
        <v>661</v>
      </c>
      <c r="E21" s="101" t="s">
        <v>662</v>
      </c>
      <c r="F21" s="102" t="s">
        <v>661</v>
      </c>
      <c r="G21" s="101" t="s">
        <v>662</v>
      </c>
      <c r="H21" s="100" t="s">
        <v>661</v>
      </c>
      <c r="I21" s="103" t="s">
        <v>662</v>
      </c>
      <c r="J21" s="102" t="s">
        <v>661</v>
      </c>
      <c r="K21" s="101" t="s">
        <v>662</v>
      </c>
      <c r="L21" s="100" t="s">
        <v>661</v>
      </c>
      <c r="M21" s="103" t="s">
        <v>662</v>
      </c>
      <c r="N21" s="100" t="s">
        <v>661</v>
      </c>
      <c r="O21" s="101" t="s">
        <v>662</v>
      </c>
    </row>
    <row r="22" spans="1:15" ht="14.4" customHeight="1" x14ac:dyDescent="0.2">
      <c r="A22" s="402" t="s">
        <v>435</v>
      </c>
      <c r="B22" s="3">
        <v>33</v>
      </c>
      <c r="C22" s="83">
        <v>529071</v>
      </c>
      <c r="D22" s="84">
        <v>60</v>
      </c>
      <c r="E22" s="15">
        <v>431669</v>
      </c>
      <c r="F22" s="3">
        <v>358</v>
      </c>
      <c r="G22" s="83">
        <v>1681250</v>
      </c>
      <c r="H22" s="84">
        <v>118</v>
      </c>
      <c r="I22" s="15">
        <v>178764</v>
      </c>
      <c r="J22" s="3">
        <v>96</v>
      </c>
      <c r="K22" s="83">
        <v>77366</v>
      </c>
      <c r="L22" s="84">
        <v>1984</v>
      </c>
      <c r="M22" s="15">
        <v>558051</v>
      </c>
      <c r="N22" s="84">
        <v>10897</v>
      </c>
      <c r="O22" s="83">
        <v>123292</v>
      </c>
    </row>
    <row r="23" spans="1:15" ht="14.4" customHeight="1" x14ac:dyDescent="0.2">
      <c r="A23" s="402" t="s">
        <v>430</v>
      </c>
      <c r="B23" s="3">
        <v>30</v>
      </c>
      <c r="C23" s="83">
        <v>517107</v>
      </c>
      <c r="D23" s="84">
        <v>50</v>
      </c>
      <c r="E23" s="15">
        <v>372505</v>
      </c>
      <c r="F23" s="3">
        <v>397</v>
      </c>
      <c r="G23" s="83">
        <v>1849703</v>
      </c>
      <c r="H23" s="84">
        <v>56</v>
      </c>
      <c r="I23" s="15">
        <v>105776</v>
      </c>
      <c r="J23" s="3">
        <v>118</v>
      </c>
      <c r="K23" s="83">
        <v>94116</v>
      </c>
      <c r="L23" s="84">
        <v>1429</v>
      </c>
      <c r="M23" s="15">
        <v>404071</v>
      </c>
      <c r="N23" s="84">
        <v>14362</v>
      </c>
      <c r="O23" s="83">
        <v>147221</v>
      </c>
    </row>
    <row r="24" spans="1:15" ht="14.4" customHeight="1" x14ac:dyDescent="0.2">
      <c r="A24" s="402" t="s">
        <v>417</v>
      </c>
      <c r="B24" s="3">
        <v>26</v>
      </c>
      <c r="C24" s="83">
        <v>428879</v>
      </c>
      <c r="D24" s="84">
        <v>27</v>
      </c>
      <c r="E24" s="15">
        <v>206059</v>
      </c>
      <c r="F24" s="3">
        <v>358</v>
      </c>
      <c r="G24" s="83">
        <v>1666688</v>
      </c>
      <c r="H24" s="84">
        <v>24</v>
      </c>
      <c r="I24" s="15">
        <v>54235</v>
      </c>
      <c r="J24" s="3">
        <v>146</v>
      </c>
      <c r="K24" s="83">
        <v>117718</v>
      </c>
      <c r="L24" s="84">
        <v>1364</v>
      </c>
      <c r="M24" s="15">
        <v>343050</v>
      </c>
      <c r="N24" s="84">
        <v>14526</v>
      </c>
      <c r="O24" s="83">
        <v>147829</v>
      </c>
    </row>
    <row r="25" spans="1:15" ht="14.4" customHeight="1" x14ac:dyDescent="0.2">
      <c r="A25" s="402" t="s">
        <v>418</v>
      </c>
      <c r="B25" s="3">
        <v>20</v>
      </c>
      <c r="C25" s="83">
        <v>328816</v>
      </c>
      <c r="D25" s="84">
        <v>32</v>
      </c>
      <c r="E25" s="15">
        <v>247877</v>
      </c>
      <c r="F25" s="3">
        <v>370</v>
      </c>
      <c r="G25" s="83">
        <v>1707343</v>
      </c>
      <c r="H25" s="84">
        <v>32</v>
      </c>
      <c r="I25" s="15">
        <v>66854</v>
      </c>
      <c r="J25" s="3">
        <v>136</v>
      </c>
      <c r="K25" s="83">
        <v>109033</v>
      </c>
      <c r="L25" s="84">
        <v>1312</v>
      </c>
      <c r="M25" s="15">
        <v>319928</v>
      </c>
      <c r="N25" s="84">
        <v>12442</v>
      </c>
      <c r="O25" s="83">
        <v>117865</v>
      </c>
    </row>
    <row r="26" spans="1:15" ht="14.4" customHeight="1" x14ac:dyDescent="0.2">
      <c r="A26" s="402" t="s">
        <v>431</v>
      </c>
      <c r="B26" s="3">
        <v>17</v>
      </c>
      <c r="C26" s="83">
        <v>279550</v>
      </c>
      <c r="D26" s="84">
        <v>53</v>
      </c>
      <c r="E26" s="15">
        <v>403295</v>
      </c>
      <c r="F26" s="3">
        <v>356</v>
      </c>
      <c r="G26" s="83">
        <v>1662151</v>
      </c>
      <c r="H26" s="84">
        <v>31</v>
      </c>
      <c r="I26" s="15">
        <v>65877</v>
      </c>
      <c r="J26" s="3">
        <v>81</v>
      </c>
      <c r="K26" s="83">
        <v>64915</v>
      </c>
      <c r="L26" s="84">
        <v>1464</v>
      </c>
      <c r="M26" s="15">
        <v>372225</v>
      </c>
      <c r="N26" s="84">
        <v>13826</v>
      </c>
      <c r="O26" s="83">
        <v>132318</v>
      </c>
    </row>
    <row r="27" spans="1:15" ht="14.4" customHeight="1" x14ac:dyDescent="0.2">
      <c r="A27" s="402" t="s">
        <v>420</v>
      </c>
      <c r="B27" s="3">
        <v>14</v>
      </c>
      <c r="C27" s="83">
        <v>232607</v>
      </c>
      <c r="D27" s="84">
        <v>52</v>
      </c>
      <c r="E27" s="15">
        <v>390606</v>
      </c>
      <c r="F27" s="3">
        <v>330</v>
      </c>
      <c r="G27" s="83">
        <v>1555214</v>
      </c>
      <c r="H27" s="84">
        <v>28</v>
      </c>
      <c r="I27" s="15">
        <v>54928</v>
      </c>
      <c r="J27" s="3">
        <v>97</v>
      </c>
      <c r="K27" s="83">
        <v>81330</v>
      </c>
      <c r="L27" s="84">
        <v>940</v>
      </c>
      <c r="M27" s="15">
        <v>269707</v>
      </c>
      <c r="N27" s="84">
        <v>14053</v>
      </c>
      <c r="O27" s="83">
        <v>130036</v>
      </c>
    </row>
    <row r="28" spans="1:15" ht="14.4" customHeight="1" x14ac:dyDescent="0.2">
      <c r="A28" s="402" t="s">
        <v>421</v>
      </c>
      <c r="B28" s="3">
        <v>16</v>
      </c>
      <c r="C28" s="83">
        <v>269554</v>
      </c>
      <c r="D28" s="84">
        <v>86</v>
      </c>
      <c r="E28" s="15">
        <v>675655</v>
      </c>
      <c r="F28" s="3">
        <v>277</v>
      </c>
      <c r="G28" s="83">
        <v>1310541</v>
      </c>
      <c r="H28" s="84">
        <v>21</v>
      </c>
      <c r="I28" s="15">
        <v>48211</v>
      </c>
      <c r="J28" s="3">
        <v>123</v>
      </c>
      <c r="K28" s="83">
        <v>102106</v>
      </c>
      <c r="L28" s="84">
        <v>911</v>
      </c>
      <c r="M28" s="15">
        <v>263797</v>
      </c>
      <c r="N28" s="84">
        <v>14295</v>
      </c>
      <c r="O28" s="83">
        <v>137610</v>
      </c>
    </row>
    <row r="29" spans="1:15" ht="14.4" customHeight="1" x14ac:dyDescent="0.2">
      <c r="A29" s="403" t="s">
        <v>422</v>
      </c>
      <c r="B29" s="84">
        <v>9</v>
      </c>
      <c r="C29" s="15">
        <v>169240</v>
      </c>
      <c r="D29" s="3">
        <v>107</v>
      </c>
      <c r="E29" s="83">
        <v>833850</v>
      </c>
      <c r="F29" s="84">
        <v>242</v>
      </c>
      <c r="G29" s="15">
        <v>1134816</v>
      </c>
      <c r="H29" s="3">
        <v>11</v>
      </c>
      <c r="I29" s="83">
        <v>23257</v>
      </c>
      <c r="J29" s="84">
        <v>88</v>
      </c>
      <c r="K29" s="15">
        <v>65993</v>
      </c>
      <c r="L29" s="3">
        <v>1300</v>
      </c>
      <c r="M29" s="83">
        <v>288747</v>
      </c>
      <c r="N29" s="84">
        <v>12899</v>
      </c>
      <c r="O29" s="15">
        <v>127376</v>
      </c>
    </row>
    <row r="30" spans="1:15" ht="14.4" customHeight="1" x14ac:dyDescent="0.2">
      <c r="A30" s="403" t="s">
        <v>434</v>
      </c>
      <c r="B30" s="84">
        <v>31</v>
      </c>
      <c r="C30" s="83">
        <v>464589</v>
      </c>
      <c r="D30" s="84">
        <v>84</v>
      </c>
      <c r="E30" s="83">
        <v>633967</v>
      </c>
      <c r="F30" s="84">
        <v>212</v>
      </c>
      <c r="G30" s="83">
        <v>998295</v>
      </c>
      <c r="H30" s="84">
        <v>31</v>
      </c>
      <c r="I30" s="83">
        <v>67596</v>
      </c>
      <c r="J30" s="84">
        <v>64</v>
      </c>
      <c r="K30" s="83">
        <v>45622</v>
      </c>
      <c r="L30" s="84">
        <v>1830</v>
      </c>
      <c r="M30" s="83">
        <v>554312</v>
      </c>
      <c r="N30" s="84">
        <v>11331</v>
      </c>
      <c r="O30" s="83">
        <v>105725</v>
      </c>
    </row>
    <row r="31" spans="1:15" ht="14.4" customHeight="1" x14ac:dyDescent="0.2">
      <c r="A31" s="403" t="s">
        <v>424</v>
      </c>
      <c r="B31" s="84">
        <v>22</v>
      </c>
      <c r="C31" s="83">
        <v>411030</v>
      </c>
      <c r="D31" s="84">
        <v>99</v>
      </c>
      <c r="E31" s="83">
        <v>746905</v>
      </c>
      <c r="F31" s="84">
        <v>201</v>
      </c>
      <c r="G31" s="83">
        <v>972963</v>
      </c>
      <c r="H31" s="84">
        <v>19</v>
      </c>
      <c r="I31" s="83">
        <v>44203</v>
      </c>
      <c r="J31" s="84">
        <v>76</v>
      </c>
      <c r="K31" s="83">
        <v>55026</v>
      </c>
      <c r="L31" s="84">
        <v>1222</v>
      </c>
      <c r="M31" s="83">
        <v>267744</v>
      </c>
      <c r="N31" s="84">
        <v>12011</v>
      </c>
      <c r="O31" s="83">
        <v>116295</v>
      </c>
    </row>
    <row r="32" spans="1:15" ht="14.4" customHeight="1" x14ac:dyDescent="0.2">
      <c r="A32" s="403" t="s">
        <v>440</v>
      </c>
      <c r="B32" s="84">
        <v>10</v>
      </c>
      <c r="C32" s="83">
        <v>250302</v>
      </c>
      <c r="D32" s="84">
        <v>15</v>
      </c>
      <c r="E32" s="83">
        <v>109731</v>
      </c>
      <c r="F32" s="84">
        <v>46</v>
      </c>
      <c r="G32" s="83">
        <v>219999</v>
      </c>
      <c r="H32" s="84">
        <v>22</v>
      </c>
      <c r="I32" s="83">
        <v>39016</v>
      </c>
      <c r="J32" s="84">
        <v>27</v>
      </c>
      <c r="K32" s="83">
        <v>20257</v>
      </c>
      <c r="L32" s="84">
        <v>498</v>
      </c>
      <c r="M32" s="83">
        <v>109480</v>
      </c>
      <c r="N32" s="84">
        <v>4837</v>
      </c>
      <c r="O32" s="83">
        <v>44557</v>
      </c>
    </row>
    <row r="33" spans="1:15" s="58" customFormat="1" ht="14.4" customHeight="1" x14ac:dyDescent="0.2">
      <c r="A33" s="474" t="s">
        <v>253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</row>
    <row r="34" spans="1:15" s="58" customFormat="1" ht="14.4" customHeight="1" x14ac:dyDescent="0.2">
      <c r="A34" s="474"/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</row>
    <row r="35" spans="1:15" ht="14.4" customHeight="1" x14ac:dyDescent="0.2"/>
    <row r="36" spans="1:15" ht="14.4" customHeight="1" x14ac:dyDescent="0.2"/>
    <row r="37" spans="1:15" ht="14.4" customHeight="1" x14ac:dyDescent="0.2"/>
    <row r="38" spans="1:15" ht="14.4" customHeight="1" x14ac:dyDescent="0.2"/>
    <row r="39" spans="1:15" ht="14.4" customHeight="1" x14ac:dyDescent="0.2"/>
    <row r="40" spans="1:15" ht="14.4" customHeight="1" x14ac:dyDescent="0.2"/>
    <row r="41" spans="1:15" ht="14.4" customHeight="1" x14ac:dyDescent="0.2"/>
    <row r="42" spans="1:15" ht="14.4" customHeight="1" x14ac:dyDescent="0.2"/>
    <row r="43" spans="1:15" ht="14.4" customHeight="1" x14ac:dyDescent="0.2"/>
    <row r="44" spans="1:15" ht="14.4" customHeight="1" x14ac:dyDescent="0.2"/>
    <row r="45" spans="1:15" ht="14.4" customHeight="1" x14ac:dyDescent="0.2"/>
    <row r="46" spans="1:15" ht="14.4" customHeight="1" x14ac:dyDescent="0.2"/>
    <row r="47" spans="1:15" ht="14.4" customHeight="1" x14ac:dyDescent="0.2"/>
    <row r="48" spans="1:15" ht="14.4" customHeight="1" x14ac:dyDescent="0.2"/>
    <row r="49" ht="14.4" customHeight="1" x14ac:dyDescent="0.2"/>
    <row r="50" ht="14.4" customHeight="1" x14ac:dyDescent="0.2"/>
    <row r="51" ht="14.4" customHeight="1" x14ac:dyDescent="0.2"/>
    <row r="52" ht="14.4" customHeight="1" x14ac:dyDescent="0.2"/>
    <row r="53" ht="14.4" customHeight="1" x14ac:dyDescent="0.2"/>
    <row r="54" ht="14.4" customHeight="1" x14ac:dyDescent="0.2"/>
    <row r="55" ht="14.4" customHeight="1" x14ac:dyDescent="0.2"/>
    <row r="56" ht="14.4" customHeight="1" x14ac:dyDescent="0.2"/>
    <row r="57" ht="14.4" customHeight="1" x14ac:dyDescent="0.2"/>
    <row r="58" ht="14.4" customHeight="1" x14ac:dyDescent="0.2"/>
  </sheetData>
  <mergeCells count="25">
    <mergeCell ref="N19:O19"/>
    <mergeCell ref="L19:M19"/>
    <mergeCell ref="A2:O3"/>
    <mergeCell ref="J19:K19"/>
    <mergeCell ref="F20:G20"/>
    <mergeCell ref="H20:I20"/>
    <mergeCell ref="A1:C1"/>
    <mergeCell ref="A4:G4"/>
    <mergeCell ref="H5:I5"/>
    <mergeCell ref="A33:O34"/>
    <mergeCell ref="J5:K5"/>
    <mergeCell ref="L20:M20"/>
    <mergeCell ref="N20:O20"/>
    <mergeCell ref="D20:E20"/>
    <mergeCell ref="D19:E19"/>
    <mergeCell ref="B5:C5"/>
    <mergeCell ref="D5:E5"/>
    <mergeCell ref="A18:H18"/>
    <mergeCell ref="B19:C19"/>
    <mergeCell ref="B20:C20"/>
    <mergeCell ref="F5:G5"/>
    <mergeCell ref="A5:A6"/>
    <mergeCell ref="J20:K20"/>
    <mergeCell ref="F19:G19"/>
    <mergeCell ref="H19:I19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blackAndWhite="1" r:id="rId1"/>
  <headerFooter alignWithMargins="0">
    <oddFooter>&amp;C-24-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Zeros="0" view="pageBreakPreview" zoomScaleNormal="100" workbookViewId="0">
      <pane xSplit="1" ySplit="3" topLeftCell="B40" activePane="bottomRight" state="frozen"/>
      <selection activeCell="L15" sqref="L15"/>
      <selection pane="topRight" activeCell="L15" sqref="L15"/>
      <selection pane="bottomLeft" activeCell="L15" sqref="L15"/>
      <selection pane="bottomRight" activeCell="P70" sqref="P70"/>
    </sheetView>
  </sheetViews>
  <sheetFormatPr defaultColWidth="9" defaultRowHeight="14.1" customHeight="1" x14ac:dyDescent="0.2"/>
  <cols>
    <col min="1" max="1" width="4.109375" style="58" bestFit="1" customWidth="1"/>
    <col min="2" max="11" width="8.6640625" style="58" customWidth="1"/>
    <col min="12" max="16384" width="9" style="58"/>
  </cols>
  <sheetData>
    <row r="1" spans="1:8" ht="12.9" customHeight="1" x14ac:dyDescent="0.2">
      <c r="A1" s="498" t="s">
        <v>313</v>
      </c>
      <c r="B1" s="498"/>
      <c r="C1" s="498"/>
      <c r="D1" s="498"/>
      <c r="E1" s="28"/>
      <c r="F1" s="28"/>
      <c r="G1" s="494" t="s">
        <v>26</v>
      </c>
      <c r="H1" s="494"/>
    </row>
    <row r="2" spans="1:8" ht="12.9" customHeight="1" x14ac:dyDescent="0.2">
      <c r="A2" s="53"/>
      <c r="B2" s="495" t="s">
        <v>27</v>
      </c>
      <c r="C2" s="496"/>
      <c r="D2" s="497"/>
      <c r="E2" s="495" t="s">
        <v>28</v>
      </c>
      <c r="F2" s="496"/>
      <c r="G2" s="497"/>
      <c r="H2" s="174" t="s">
        <v>3</v>
      </c>
    </row>
    <row r="3" spans="1:8" ht="12.9" customHeight="1" x14ac:dyDescent="0.2">
      <c r="A3" s="54"/>
      <c r="B3" s="88" t="s">
        <v>29</v>
      </c>
      <c r="C3" s="88" t="s">
        <v>30</v>
      </c>
      <c r="D3" s="129" t="s">
        <v>31</v>
      </c>
      <c r="E3" s="88" t="s">
        <v>32</v>
      </c>
      <c r="F3" s="88" t="s">
        <v>33</v>
      </c>
      <c r="G3" s="129" t="s">
        <v>31</v>
      </c>
      <c r="H3" s="129"/>
    </row>
    <row r="4" spans="1:8" ht="12.9" customHeight="1" x14ac:dyDescent="0.2">
      <c r="A4" s="400" t="s">
        <v>436</v>
      </c>
      <c r="B4" s="93">
        <v>300</v>
      </c>
      <c r="C4" s="94">
        <v>585737</v>
      </c>
      <c r="D4" s="93">
        <v>586037</v>
      </c>
      <c r="E4" s="94">
        <v>2356487</v>
      </c>
      <c r="F4" s="93">
        <v>723241</v>
      </c>
      <c r="G4" s="93">
        <v>3079728</v>
      </c>
      <c r="H4" s="95">
        <v>3665765</v>
      </c>
    </row>
    <row r="5" spans="1:8" ht="12.9" customHeight="1" x14ac:dyDescent="0.2">
      <c r="A5" s="400" t="s">
        <v>437</v>
      </c>
      <c r="B5" s="93">
        <v>0</v>
      </c>
      <c r="C5" s="94">
        <v>593654</v>
      </c>
      <c r="D5" s="93">
        <v>593654</v>
      </c>
      <c r="E5" s="94">
        <v>2241211</v>
      </c>
      <c r="F5" s="93">
        <v>827801</v>
      </c>
      <c r="G5" s="93">
        <v>3069012</v>
      </c>
      <c r="H5" s="95">
        <v>3662666</v>
      </c>
    </row>
    <row r="6" spans="1:8" ht="12.9" customHeight="1" x14ac:dyDescent="0.2">
      <c r="A6" s="400" t="s">
        <v>393</v>
      </c>
      <c r="B6" s="93">
        <v>0</v>
      </c>
      <c r="C6" s="94">
        <v>559970</v>
      </c>
      <c r="D6" s="93">
        <v>559970</v>
      </c>
      <c r="E6" s="94">
        <v>3376668</v>
      </c>
      <c r="F6" s="93">
        <v>1106899</v>
      </c>
      <c r="G6" s="93">
        <v>4483567</v>
      </c>
      <c r="H6" s="95">
        <v>5043537</v>
      </c>
    </row>
    <row r="7" spans="1:8" ht="12.9" customHeight="1" x14ac:dyDescent="0.2">
      <c r="A7" s="400" t="s">
        <v>394</v>
      </c>
      <c r="B7" s="93">
        <v>1026</v>
      </c>
      <c r="C7" s="94">
        <v>677744</v>
      </c>
      <c r="D7" s="93">
        <v>678770</v>
      </c>
      <c r="E7" s="94">
        <v>3541929</v>
      </c>
      <c r="F7" s="93">
        <v>1108603</v>
      </c>
      <c r="G7" s="93">
        <v>4650532</v>
      </c>
      <c r="H7" s="95">
        <v>5329302</v>
      </c>
    </row>
    <row r="8" spans="1:8" ht="12.9" customHeight="1" x14ac:dyDescent="0.2">
      <c r="A8" s="400" t="s">
        <v>425</v>
      </c>
      <c r="B8" s="93">
        <v>0</v>
      </c>
      <c r="C8" s="94">
        <v>471173</v>
      </c>
      <c r="D8" s="93">
        <v>471173</v>
      </c>
      <c r="E8" s="94">
        <v>3686965</v>
      </c>
      <c r="F8" s="93">
        <v>1147286</v>
      </c>
      <c r="G8" s="93">
        <v>4834251</v>
      </c>
      <c r="H8" s="95">
        <v>5305424</v>
      </c>
    </row>
    <row r="9" spans="1:8" ht="12.9" customHeight="1" x14ac:dyDescent="0.2">
      <c r="A9" s="400" t="s">
        <v>395</v>
      </c>
      <c r="B9" s="93">
        <v>13</v>
      </c>
      <c r="C9" s="94">
        <v>435343</v>
      </c>
      <c r="D9" s="93">
        <v>435356</v>
      </c>
      <c r="E9" s="94">
        <v>3338889</v>
      </c>
      <c r="F9" s="93">
        <v>1046045</v>
      </c>
      <c r="G9" s="93">
        <v>4384934</v>
      </c>
      <c r="H9" s="95">
        <v>4820290</v>
      </c>
    </row>
    <row r="10" spans="1:8" ht="12.9" customHeight="1" x14ac:dyDescent="0.2">
      <c r="A10" s="400" t="s">
        <v>396</v>
      </c>
      <c r="B10" s="93">
        <v>0</v>
      </c>
      <c r="C10" s="94">
        <v>497615</v>
      </c>
      <c r="D10" s="93">
        <v>497615</v>
      </c>
      <c r="E10" s="94">
        <v>3043143</v>
      </c>
      <c r="F10" s="93">
        <v>976452</v>
      </c>
      <c r="G10" s="93">
        <v>4019595</v>
      </c>
      <c r="H10" s="95">
        <v>4517210</v>
      </c>
    </row>
    <row r="11" spans="1:8" ht="12.9" customHeight="1" x14ac:dyDescent="0.2">
      <c r="A11" s="400" t="s">
        <v>397</v>
      </c>
      <c r="B11" s="93">
        <v>0</v>
      </c>
      <c r="C11" s="94">
        <v>568904</v>
      </c>
      <c r="D11" s="93">
        <v>568904</v>
      </c>
      <c r="E11" s="94">
        <v>2939041</v>
      </c>
      <c r="F11" s="93">
        <v>871267</v>
      </c>
      <c r="G11" s="93">
        <v>3810308</v>
      </c>
      <c r="H11" s="95">
        <v>4379212</v>
      </c>
    </row>
    <row r="12" spans="1:8" ht="12.9" customHeight="1" x14ac:dyDescent="0.2">
      <c r="A12" s="400" t="s">
        <v>399</v>
      </c>
      <c r="B12" s="93">
        <v>0</v>
      </c>
      <c r="C12" s="94">
        <v>618945</v>
      </c>
      <c r="D12" s="93">
        <v>618945</v>
      </c>
      <c r="E12" s="94">
        <v>2993666</v>
      </c>
      <c r="F12" s="93">
        <v>773908</v>
      </c>
      <c r="G12" s="93">
        <v>3767574</v>
      </c>
      <c r="H12" s="95">
        <v>4386519</v>
      </c>
    </row>
    <row r="13" spans="1:8" ht="12.9" customHeight="1" x14ac:dyDescent="0.2">
      <c r="A13" s="400" t="s">
        <v>398</v>
      </c>
      <c r="B13" s="93">
        <v>0</v>
      </c>
      <c r="C13" s="94">
        <v>676204</v>
      </c>
      <c r="D13" s="93">
        <v>676204</v>
      </c>
      <c r="E13" s="94">
        <v>2835899</v>
      </c>
      <c r="F13" s="93">
        <v>610386</v>
      </c>
      <c r="G13" s="93">
        <v>3446285</v>
      </c>
      <c r="H13" s="95">
        <v>4122489</v>
      </c>
    </row>
    <row r="14" spans="1:8" ht="12.9" customHeight="1" x14ac:dyDescent="0.2">
      <c r="A14" s="400" t="s">
        <v>400</v>
      </c>
      <c r="B14" s="93">
        <v>1800</v>
      </c>
      <c r="C14" s="94">
        <v>658526</v>
      </c>
      <c r="D14" s="93">
        <v>660326</v>
      </c>
      <c r="E14" s="94">
        <v>2918891</v>
      </c>
      <c r="F14" s="93">
        <v>572471</v>
      </c>
      <c r="G14" s="93">
        <v>3491362</v>
      </c>
      <c r="H14" s="95">
        <v>4151688</v>
      </c>
    </row>
    <row r="15" spans="1:8" ht="12.9" customHeight="1" x14ac:dyDescent="0.2">
      <c r="A15" s="400" t="s">
        <v>401</v>
      </c>
      <c r="B15" s="93">
        <v>0</v>
      </c>
      <c r="C15" s="94">
        <v>831338</v>
      </c>
      <c r="D15" s="93">
        <v>831338</v>
      </c>
      <c r="E15" s="94">
        <v>3249603</v>
      </c>
      <c r="F15" s="93">
        <v>580156</v>
      </c>
      <c r="G15" s="93">
        <v>3829759</v>
      </c>
      <c r="H15" s="95">
        <v>4661097</v>
      </c>
    </row>
    <row r="16" spans="1:8" ht="12.9" customHeight="1" x14ac:dyDescent="0.2">
      <c r="A16" s="400" t="s">
        <v>402</v>
      </c>
      <c r="B16" s="93">
        <v>3075</v>
      </c>
      <c r="C16" s="94">
        <v>817710</v>
      </c>
      <c r="D16" s="93">
        <v>820785</v>
      </c>
      <c r="E16" s="94">
        <v>3416823</v>
      </c>
      <c r="F16" s="93">
        <v>442280</v>
      </c>
      <c r="G16" s="93">
        <v>3859103</v>
      </c>
      <c r="H16" s="95">
        <v>4679888</v>
      </c>
    </row>
    <row r="17" spans="1:8" ht="12.9" customHeight="1" x14ac:dyDescent="0.2">
      <c r="A17" s="400" t="s">
        <v>403</v>
      </c>
      <c r="B17" s="93">
        <v>1850</v>
      </c>
      <c r="C17" s="94">
        <v>902962</v>
      </c>
      <c r="D17" s="93">
        <v>904812</v>
      </c>
      <c r="E17" s="94">
        <v>3495413</v>
      </c>
      <c r="F17" s="93">
        <v>511791</v>
      </c>
      <c r="G17" s="93">
        <v>4007204</v>
      </c>
      <c r="H17" s="95">
        <v>4912016</v>
      </c>
    </row>
    <row r="18" spans="1:8" ht="12.9" customHeight="1" x14ac:dyDescent="0.2">
      <c r="A18" s="400" t="s">
        <v>404</v>
      </c>
      <c r="B18" s="93">
        <v>6671</v>
      </c>
      <c r="C18" s="94">
        <v>1015820</v>
      </c>
      <c r="D18" s="93">
        <v>1022491</v>
      </c>
      <c r="E18" s="94">
        <v>3840648</v>
      </c>
      <c r="F18" s="93">
        <v>557847</v>
      </c>
      <c r="G18" s="93">
        <v>4398495</v>
      </c>
      <c r="H18" s="95">
        <v>5420986</v>
      </c>
    </row>
    <row r="19" spans="1:8" ht="12.9" customHeight="1" x14ac:dyDescent="0.2">
      <c r="A19" s="400" t="s">
        <v>405</v>
      </c>
      <c r="B19" s="93">
        <v>2511</v>
      </c>
      <c r="C19" s="94">
        <v>918974</v>
      </c>
      <c r="D19" s="93">
        <v>921485</v>
      </c>
      <c r="E19" s="94">
        <v>3790422</v>
      </c>
      <c r="F19" s="93">
        <v>611006</v>
      </c>
      <c r="G19" s="93">
        <v>4401428</v>
      </c>
      <c r="H19" s="95">
        <v>5322913</v>
      </c>
    </row>
    <row r="20" spans="1:8" ht="12.9" customHeight="1" x14ac:dyDescent="0.2">
      <c r="A20" s="400" t="s">
        <v>406</v>
      </c>
      <c r="B20" s="93">
        <v>1565</v>
      </c>
      <c r="C20" s="94">
        <v>837928</v>
      </c>
      <c r="D20" s="93">
        <v>839493</v>
      </c>
      <c r="E20" s="94">
        <v>4003669</v>
      </c>
      <c r="F20" s="93">
        <v>642696</v>
      </c>
      <c r="G20" s="93">
        <v>4646365</v>
      </c>
      <c r="H20" s="95">
        <v>5485858</v>
      </c>
    </row>
    <row r="21" spans="1:8" ht="12.9" customHeight="1" x14ac:dyDescent="0.2">
      <c r="A21" s="400" t="s">
        <v>407</v>
      </c>
      <c r="B21" s="93">
        <v>1791</v>
      </c>
      <c r="C21" s="94">
        <v>823175</v>
      </c>
      <c r="D21" s="93">
        <v>824966</v>
      </c>
      <c r="E21" s="94">
        <v>3818079</v>
      </c>
      <c r="F21" s="93">
        <v>767876</v>
      </c>
      <c r="G21" s="93">
        <v>4585955</v>
      </c>
      <c r="H21" s="95">
        <v>5410921</v>
      </c>
    </row>
    <row r="22" spans="1:8" ht="12.9" customHeight="1" x14ac:dyDescent="0.2">
      <c r="A22" s="400" t="s">
        <v>408</v>
      </c>
      <c r="B22" s="93">
        <v>3242</v>
      </c>
      <c r="C22" s="94">
        <v>784682</v>
      </c>
      <c r="D22" s="93">
        <v>787924</v>
      </c>
      <c r="E22" s="94">
        <v>4136547</v>
      </c>
      <c r="F22" s="93">
        <v>808990</v>
      </c>
      <c r="G22" s="93">
        <v>4945537</v>
      </c>
      <c r="H22" s="95">
        <v>5733461</v>
      </c>
    </row>
    <row r="23" spans="1:8" ht="12.9" customHeight="1" x14ac:dyDescent="0.2">
      <c r="A23" s="400" t="s">
        <v>409</v>
      </c>
      <c r="B23" s="93">
        <v>1930</v>
      </c>
      <c r="C23" s="94">
        <v>808144</v>
      </c>
      <c r="D23" s="93">
        <v>810074</v>
      </c>
      <c r="E23" s="94">
        <v>3852729</v>
      </c>
      <c r="F23" s="93">
        <v>750577</v>
      </c>
      <c r="G23" s="93">
        <v>4603306</v>
      </c>
      <c r="H23" s="95">
        <v>5413380</v>
      </c>
    </row>
    <row r="24" spans="1:8" ht="12.9" customHeight="1" x14ac:dyDescent="0.2">
      <c r="A24" s="400" t="s">
        <v>410</v>
      </c>
      <c r="B24" s="93">
        <v>6444</v>
      </c>
      <c r="C24" s="94">
        <v>830339</v>
      </c>
      <c r="D24" s="93">
        <v>836783</v>
      </c>
      <c r="E24" s="94">
        <v>4020078</v>
      </c>
      <c r="F24" s="93">
        <v>859000</v>
      </c>
      <c r="G24" s="93">
        <v>4879078</v>
      </c>
      <c r="H24" s="95">
        <v>5715861</v>
      </c>
    </row>
    <row r="25" spans="1:8" ht="12.9" customHeight="1" x14ac:dyDescent="0.2">
      <c r="A25" s="400" t="s">
        <v>411</v>
      </c>
      <c r="B25" s="93">
        <v>2631</v>
      </c>
      <c r="C25" s="94">
        <v>832210</v>
      </c>
      <c r="D25" s="93">
        <v>834841</v>
      </c>
      <c r="E25" s="94">
        <v>3886346</v>
      </c>
      <c r="F25" s="93">
        <v>851987</v>
      </c>
      <c r="G25" s="93">
        <v>4738333</v>
      </c>
      <c r="H25" s="95">
        <v>5573174</v>
      </c>
    </row>
    <row r="26" spans="1:8" ht="12.9" customHeight="1" x14ac:dyDescent="0.2">
      <c r="A26" s="400" t="s">
        <v>412</v>
      </c>
      <c r="B26" s="93">
        <v>456</v>
      </c>
      <c r="C26" s="94">
        <v>631260</v>
      </c>
      <c r="D26" s="93">
        <v>631716</v>
      </c>
      <c r="E26" s="94">
        <v>3033598</v>
      </c>
      <c r="F26" s="93">
        <v>757941</v>
      </c>
      <c r="G26" s="93">
        <v>3791539</v>
      </c>
      <c r="H26" s="95">
        <v>4423255</v>
      </c>
    </row>
    <row r="27" spans="1:8" ht="12.9" customHeight="1" x14ac:dyDescent="0.2">
      <c r="A27" s="400" t="s">
        <v>413</v>
      </c>
      <c r="B27" s="93">
        <v>0</v>
      </c>
      <c r="C27" s="94">
        <v>597354</v>
      </c>
      <c r="D27" s="93">
        <v>597354</v>
      </c>
      <c r="E27" s="94">
        <v>2932161</v>
      </c>
      <c r="F27" s="93">
        <v>823231</v>
      </c>
      <c r="G27" s="93">
        <v>3755392</v>
      </c>
      <c r="H27" s="95">
        <v>4352746</v>
      </c>
    </row>
    <row r="28" spans="1:8" ht="12.9" customHeight="1" x14ac:dyDescent="0.2">
      <c r="A28" s="400" t="s">
        <v>414</v>
      </c>
      <c r="B28" s="93">
        <v>0</v>
      </c>
      <c r="C28" s="94">
        <v>645247</v>
      </c>
      <c r="D28" s="93">
        <v>645247</v>
      </c>
      <c r="E28" s="94">
        <v>2672553</v>
      </c>
      <c r="F28" s="93">
        <v>843234</v>
      </c>
      <c r="G28" s="93">
        <v>3515787</v>
      </c>
      <c r="H28" s="95">
        <v>4161034</v>
      </c>
    </row>
    <row r="29" spans="1:8" ht="12.9" customHeight="1" x14ac:dyDescent="0.2">
      <c r="A29" s="400" t="s">
        <v>415</v>
      </c>
      <c r="B29" s="93">
        <v>741</v>
      </c>
      <c r="C29" s="94">
        <v>651197</v>
      </c>
      <c r="D29" s="93">
        <v>651938</v>
      </c>
      <c r="E29" s="94">
        <v>2612744</v>
      </c>
      <c r="F29" s="93">
        <v>799732</v>
      </c>
      <c r="G29" s="93">
        <v>3412476</v>
      </c>
      <c r="H29" s="95">
        <v>4064414</v>
      </c>
    </row>
    <row r="30" spans="1:8" ht="12.9" customHeight="1" x14ac:dyDescent="0.2">
      <c r="A30" s="400" t="s">
        <v>416</v>
      </c>
      <c r="B30" s="93">
        <v>0</v>
      </c>
      <c r="C30" s="94">
        <v>535842</v>
      </c>
      <c r="D30" s="93">
        <v>535842</v>
      </c>
      <c r="E30" s="94">
        <v>2489614</v>
      </c>
      <c r="F30" s="93">
        <v>759607</v>
      </c>
      <c r="G30" s="93">
        <v>3249221</v>
      </c>
      <c r="H30" s="95">
        <v>3785063</v>
      </c>
    </row>
    <row r="31" spans="1:8" ht="12.9" customHeight="1" x14ac:dyDescent="0.2">
      <c r="A31" s="400" t="s">
        <v>417</v>
      </c>
      <c r="B31" s="93">
        <v>0</v>
      </c>
      <c r="C31" s="94">
        <v>498511</v>
      </c>
      <c r="D31" s="93">
        <v>498511</v>
      </c>
      <c r="E31" s="94">
        <v>1962364</v>
      </c>
      <c r="F31" s="93">
        <v>666102</v>
      </c>
      <c r="G31" s="93">
        <v>2628466</v>
      </c>
      <c r="H31" s="95">
        <v>3126977</v>
      </c>
    </row>
    <row r="32" spans="1:8" ht="12.9" customHeight="1" x14ac:dyDescent="0.2">
      <c r="A32" s="400" t="s">
        <v>418</v>
      </c>
      <c r="B32" s="93">
        <v>0</v>
      </c>
      <c r="C32" s="94">
        <v>489761</v>
      </c>
      <c r="D32" s="93">
        <v>489761</v>
      </c>
      <c r="E32" s="94">
        <v>1884408</v>
      </c>
      <c r="F32" s="93">
        <v>621953</v>
      </c>
      <c r="G32" s="93">
        <v>2506361</v>
      </c>
      <c r="H32" s="95">
        <v>2996122</v>
      </c>
    </row>
    <row r="33" spans="1:11" ht="12.9" customHeight="1" x14ac:dyDescent="0.2">
      <c r="A33" s="400" t="s">
        <v>419</v>
      </c>
      <c r="B33" s="93">
        <v>1421</v>
      </c>
      <c r="C33" s="94">
        <v>479596</v>
      </c>
      <c r="D33" s="93">
        <v>481017</v>
      </c>
      <c r="E33" s="94">
        <v>2039328</v>
      </c>
      <c r="F33" s="93">
        <v>696088</v>
      </c>
      <c r="G33" s="93">
        <v>2735416</v>
      </c>
      <c r="H33" s="95">
        <v>3216433</v>
      </c>
    </row>
    <row r="34" spans="1:11" ht="12.9" customHeight="1" x14ac:dyDescent="0.2">
      <c r="A34" s="400" t="s">
        <v>420</v>
      </c>
      <c r="B34" s="93">
        <v>7828</v>
      </c>
      <c r="C34" s="94">
        <v>459557</v>
      </c>
      <c r="D34" s="93">
        <v>467385</v>
      </c>
      <c r="E34" s="94">
        <v>1902598</v>
      </c>
      <c r="F34" s="93">
        <v>651188</v>
      </c>
      <c r="G34" s="93">
        <v>2553786</v>
      </c>
      <c r="H34" s="95">
        <v>3021171</v>
      </c>
    </row>
    <row r="35" spans="1:11" ht="12.9" customHeight="1" x14ac:dyDescent="0.2">
      <c r="A35" s="400" t="s">
        <v>421</v>
      </c>
      <c r="B35" s="95">
        <v>14196</v>
      </c>
      <c r="C35" s="95">
        <v>449084</v>
      </c>
      <c r="D35" s="95">
        <v>463280</v>
      </c>
      <c r="E35" s="95">
        <v>1787287</v>
      </c>
      <c r="F35" s="95">
        <v>634940</v>
      </c>
      <c r="G35" s="95">
        <v>2422227</v>
      </c>
      <c r="H35" s="95">
        <v>2885507</v>
      </c>
    </row>
    <row r="36" spans="1:11" ht="12.9" customHeight="1" x14ac:dyDescent="0.15">
      <c r="A36" s="401" t="s">
        <v>422</v>
      </c>
      <c r="B36" s="244">
        <v>12185</v>
      </c>
      <c r="C36" s="244">
        <v>366489</v>
      </c>
      <c r="D36" s="244">
        <v>378674</v>
      </c>
      <c r="E36" s="244">
        <v>1726117</v>
      </c>
      <c r="F36" s="244">
        <v>607435</v>
      </c>
      <c r="G36" s="244">
        <v>2333552</v>
      </c>
      <c r="H36" s="244">
        <v>2712226</v>
      </c>
    </row>
    <row r="37" spans="1:11" ht="12.9" customHeight="1" x14ac:dyDescent="0.15">
      <c r="A37" s="400" t="s">
        <v>423</v>
      </c>
      <c r="B37" s="244">
        <v>12895</v>
      </c>
      <c r="C37" s="244">
        <v>311470</v>
      </c>
      <c r="D37" s="244">
        <v>324365</v>
      </c>
      <c r="E37" s="244">
        <v>1566592</v>
      </c>
      <c r="F37" s="244">
        <v>584616</v>
      </c>
      <c r="G37" s="244">
        <v>2151208</v>
      </c>
      <c r="H37" s="244">
        <v>2475573</v>
      </c>
    </row>
    <row r="38" spans="1:11" ht="12.9" customHeight="1" x14ac:dyDescent="0.15">
      <c r="A38" s="400" t="s">
        <v>424</v>
      </c>
      <c r="B38" s="244">
        <v>20018</v>
      </c>
      <c r="C38" s="244">
        <v>369222</v>
      </c>
      <c r="D38" s="244">
        <v>389240</v>
      </c>
      <c r="E38" s="244">
        <v>1686616</v>
      </c>
      <c r="F38" s="244">
        <v>594899</v>
      </c>
      <c r="G38" s="244">
        <v>2281515</v>
      </c>
      <c r="H38" s="244">
        <v>2670755</v>
      </c>
    </row>
    <row r="39" spans="1:11" ht="12.9" customHeight="1" x14ac:dyDescent="0.15">
      <c r="A39" s="400" t="s">
        <v>441</v>
      </c>
      <c r="B39" s="244">
        <v>295</v>
      </c>
      <c r="C39" s="244">
        <v>86058</v>
      </c>
      <c r="D39" s="244">
        <v>86353</v>
      </c>
      <c r="E39" s="244">
        <v>387780</v>
      </c>
      <c r="F39" s="244">
        <v>172732</v>
      </c>
      <c r="G39" s="244">
        <v>560512</v>
      </c>
      <c r="H39" s="244">
        <v>646865</v>
      </c>
    </row>
    <row r="40" spans="1:11" ht="12.9" customHeight="1" x14ac:dyDescent="0.2">
      <c r="A40" s="493" t="s">
        <v>256</v>
      </c>
      <c r="B40" s="493"/>
      <c r="C40" s="493"/>
      <c r="J40" s="494" t="s">
        <v>26</v>
      </c>
      <c r="K40" s="494"/>
    </row>
    <row r="41" spans="1:11" ht="12.9" customHeight="1" x14ac:dyDescent="0.2">
      <c r="A41" s="53"/>
      <c r="B41" s="491" t="s">
        <v>254</v>
      </c>
      <c r="C41" s="491"/>
      <c r="D41" s="491"/>
      <c r="E41" s="491"/>
      <c r="F41" s="492"/>
      <c r="G41" s="491" t="s">
        <v>255</v>
      </c>
      <c r="H41" s="491"/>
      <c r="I41" s="491"/>
      <c r="J41" s="491"/>
      <c r="K41" s="492"/>
    </row>
    <row r="42" spans="1:11" ht="12.9" customHeight="1" x14ac:dyDescent="0.2">
      <c r="A42" s="54"/>
      <c r="B42" s="17" t="s">
        <v>29</v>
      </c>
      <c r="C42" s="17" t="s">
        <v>30</v>
      </c>
      <c r="D42" s="17" t="s">
        <v>32</v>
      </c>
      <c r="E42" s="17" t="s">
        <v>33</v>
      </c>
      <c r="F42" s="175" t="s">
        <v>31</v>
      </c>
      <c r="G42" s="17" t="s">
        <v>29</v>
      </c>
      <c r="H42" s="17" t="s">
        <v>30</v>
      </c>
      <c r="I42" s="17" t="s">
        <v>32</v>
      </c>
      <c r="J42" s="17" t="s">
        <v>33</v>
      </c>
      <c r="K42" s="175" t="s">
        <v>31</v>
      </c>
    </row>
    <row r="43" spans="1:11" ht="12.9" customHeight="1" x14ac:dyDescent="0.2">
      <c r="A43" s="400" t="s">
        <v>426</v>
      </c>
      <c r="B43" s="95"/>
      <c r="C43" s="95">
        <v>429998</v>
      </c>
      <c r="D43" s="95">
        <v>12488</v>
      </c>
      <c r="E43" s="95">
        <v>93393</v>
      </c>
      <c r="F43" s="95">
        <v>535879</v>
      </c>
      <c r="G43" s="95"/>
      <c r="H43" s="95">
        <v>68513</v>
      </c>
      <c r="I43" s="95">
        <v>1949876</v>
      </c>
      <c r="J43" s="95">
        <v>572709</v>
      </c>
      <c r="K43" s="95">
        <v>2591098</v>
      </c>
    </row>
    <row r="44" spans="1:11" ht="12.9" customHeight="1" x14ac:dyDescent="0.2">
      <c r="A44" s="400" t="s">
        <v>418</v>
      </c>
      <c r="B44" s="95"/>
      <c r="C44" s="95">
        <v>470357</v>
      </c>
      <c r="D44" s="95">
        <v>17810</v>
      </c>
      <c r="E44" s="95">
        <v>89533</v>
      </c>
      <c r="F44" s="95">
        <v>577700</v>
      </c>
      <c r="G44" s="95"/>
      <c r="H44" s="95">
        <v>19404</v>
      </c>
      <c r="I44" s="95">
        <v>1866598</v>
      </c>
      <c r="J44" s="95">
        <v>532420</v>
      </c>
      <c r="K44" s="95">
        <v>2418422</v>
      </c>
    </row>
    <row r="45" spans="1:11" ht="12.9" customHeight="1" x14ac:dyDescent="0.2">
      <c r="A45" s="400" t="s">
        <v>419</v>
      </c>
      <c r="B45" s="95">
        <v>1421</v>
      </c>
      <c r="C45" s="95">
        <v>470659</v>
      </c>
      <c r="D45" s="95">
        <v>72625</v>
      </c>
      <c r="E45" s="95">
        <v>95021</v>
      </c>
      <c r="F45" s="95">
        <v>639726</v>
      </c>
      <c r="G45" s="95"/>
      <c r="H45" s="95">
        <v>8937</v>
      </c>
      <c r="I45" s="95">
        <v>1966703</v>
      </c>
      <c r="J45" s="95">
        <v>601067</v>
      </c>
      <c r="K45" s="95">
        <v>2576707</v>
      </c>
    </row>
    <row r="46" spans="1:11" ht="12.9" customHeight="1" x14ac:dyDescent="0.2">
      <c r="A46" s="400" t="s">
        <v>420</v>
      </c>
      <c r="B46" s="95">
        <v>2878</v>
      </c>
      <c r="C46" s="95">
        <v>455025</v>
      </c>
      <c r="D46" s="95">
        <v>239161</v>
      </c>
      <c r="E46" s="95">
        <v>113639</v>
      </c>
      <c r="F46" s="95">
        <v>810703</v>
      </c>
      <c r="G46" s="95">
        <v>4950</v>
      </c>
      <c r="H46" s="95">
        <v>4532</v>
      </c>
      <c r="I46" s="95">
        <v>1663437</v>
      </c>
      <c r="J46" s="95">
        <v>537549</v>
      </c>
      <c r="K46" s="95">
        <v>2210468</v>
      </c>
    </row>
    <row r="47" spans="1:11" ht="12.9" customHeight="1" x14ac:dyDescent="0.2">
      <c r="A47" s="400" t="s">
        <v>421</v>
      </c>
      <c r="B47" s="95">
        <v>9250</v>
      </c>
      <c r="C47" s="95">
        <v>449084</v>
      </c>
      <c r="D47" s="95">
        <v>233781</v>
      </c>
      <c r="E47" s="95">
        <v>111744</v>
      </c>
      <c r="F47" s="95">
        <v>803859</v>
      </c>
      <c r="G47" s="95">
        <v>4946</v>
      </c>
      <c r="H47" s="95"/>
      <c r="I47" s="95">
        <v>1553506</v>
      </c>
      <c r="J47" s="95">
        <v>523196</v>
      </c>
      <c r="K47" s="95">
        <v>2081648</v>
      </c>
    </row>
    <row r="48" spans="1:11" ht="12.9" customHeight="1" x14ac:dyDescent="0.2">
      <c r="A48" s="401" t="s">
        <v>422</v>
      </c>
      <c r="B48" s="231">
        <v>7525</v>
      </c>
      <c r="C48" s="231">
        <v>356827</v>
      </c>
      <c r="D48" s="231">
        <v>165172</v>
      </c>
      <c r="E48" s="231">
        <v>122285</v>
      </c>
      <c r="F48" s="231">
        <v>651809</v>
      </c>
      <c r="G48" s="231">
        <v>4660</v>
      </c>
      <c r="H48" s="231">
        <v>9662</v>
      </c>
      <c r="I48" s="231">
        <v>1560945</v>
      </c>
      <c r="J48" s="231">
        <v>485150</v>
      </c>
      <c r="K48" s="231">
        <v>2060417</v>
      </c>
    </row>
    <row r="49" spans="1:11" ht="12.9" customHeight="1" x14ac:dyDescent="0.2">
      <c r="A49" s="401" t="s">
        <v>423</v>
      </c>
      <c r="B49" s="231">
        <v>12895</v>
      </c>
      <c r="C49" s="231">
        <v>311470</v>
      </c>
      <c r="D49" s="231">
        <v>198614</v>
      </c>
      <c r="E49" s="231">
        <v>86328</v>
      </c>
      <c r="F49" s="231">
        <v>609307</v>
      </c>
      <c r="G49" s="231">
        <v>0</v>
      </c>
      <c r="H49" s="231">
        <v>0</v>
      </c>
      <c r="I49" s="231">
        <v>1367978</v>
      </c>
      <c r="J49" s="231">
        <v>498288</v>
      </c>
      <c r="K49" s="231">
        <v>1866266</v>
      </c>
    </row>
    <row r="50" spans="1:11" ht="12.9" customHeight="1" x14ac:dyDescent="0.2">
      <c r="A50" s="401" t="s">
        <v>427</v>
      </c>
      <c r="B50" s="231">
        <v>20018</v>
      </c>
      <c r="C50" s="231">
        <v>369222</v>
      </c>
      <c r="D50" s="231">
        <v>90318</v>
      </c>
      <c r="E50" s="231">
        <v>86540</v>
      </c>
      <c r="F50" s="231">
        <v>566098</v>
      </c>
      <c r="G50" s="231">
        <v>0</v>
      </c>
      <c r="H50" s="231">
        <v>0</v>
      </c>
      <c r="I50" s="231">
        <v>1596298</v>
      </c>
      <c r="J50" s="231">
        <v>508359</v>
      </c>
      <c r="K50" s="231">
        <v>2104657</v>
      </c>
    </row>
    <row r="51" spans="1:11" ht="12.9" customHeight="1" x14ac:dyDescent="0.2">
      <c r="A51" s="401" t="s">
        <v>441</v>
      </c>
      <c r="B51" s="231">
        <v>295</v>
      </c>
      <c r="C51" s="231">
        <v>86058</v>
      </c>
      <c r="D51" s="231">
        <v>17275</v>
      </c>
      <c r="E51" s="231">
        <v>58006</v>
      </c>
      <c r="F51" s="231">
        <v>161634</v>
      </c>
      <c r="G51" s="231">
        <v>0</v>
      </c>
      <c r="H51" s="231">
        <v>0</v>
      </c>
      <c r="I51" s="231">
        <v>370505</v>
      </c>
      <c r="J51" s="231">
        <v>114726</v>
      </c>
      <c r="K51" s="231">
        <v>485231</v>
      </c>
    </row>
    <row r="52" spans="1:11" ht="12.9" customHeight="1" x14ac:dyDescent="0.2">
      <c r="A52" s="493" t="s">
        <v>257</v>
      </c>
      <c r="B52" s="493"/>
      <c r="C52" s="493"/>
      <c r="J52" s="494" t="s">
        <v>258</v>
      </c>
      <c r="K52" s="494"/>
    </row>
    <row r="53" spans="1:11" ht="12.9" customHeight="1" x14ac:dyDescent="0.2">
      <c r="A53" s="53"/>
      <c r="B53" s="88" t="s">
        <v>29</v>
      </c>
      <c r="C53" s="170"/>
      <c r="D53" s="88" t="s">
        <v>30</v>
      </c>
      <c r="E53" s="170"/>
      <c r="F53" s="88" t="s">
        <v>32</v>
      </c>
      <c r="G53" s="170"/>
      <c r="H53" s="88" t="s">
        <v>33</v>
      </c>
      <c r="I53" s="170"/>
      <c r="J53" s="88" t="s">
        <v>31</v>
      </c>
      <c r="K53" s="170"/>
    </row>
    <row r="54" spans="1:11" ht="12.9" customHeight="1" x14ac:dyDescent="0.2">
      <c r="A54" s="56"/>
      <c r="B54" s="90"/>
      <c r="C54" s="17" t="s">
        <v>317</v>
      </c>
      <c r="D54" s="90"/>
      <c r="E54" s="17" t="s">
        <v>317</v>
      </c>
      <c r="F54" s="90"/>
      <c r="G54" s="17" t="s">
        <v>317</v>
      </c>
      <c r="H54" s="90"/>
      <c r="I54" s="17" t="s">
        <v>317</v>
      </c>
      <c r="J54" s="90"/>
      <c r="K54" s="17" t="s">
        <v>317</v>
      </c>
    </row>
    <row r="55" spans="1:11" ht="12.9" customHeight="1" x14ac:dyDescent="0.2">
      <c r="A55" s="400" t="s">
        <v>428</v>
      </c>
      <c r="B55" s="93"/>
      <c r="C55" s="95"/>
      <c r="D55" s="93"/>
      <c r="E55" s="95"/>
      <c r="F55" s="93"/>
      <c r="G55" s="95"/>
      <c r="H55" s="93"/>
      <c r="I55" s="95"/>
      <c r="J55" s="93">
        <v>0</v>
      </c>
      <c r="K55" s="95">
        <v>0</v>
      </c>
    </row>
    <row r="56" spans="1:11" ht="12.9" customHeight="1" x14ac:dyDescent="0.2">
      <c r="A56" s="400" t="s">
        <v>429</v>
      </c>
      <c r="B56" s="93"/>
      <c r="C56" s="95"/>
      <c r="D56" s="93"/>
      <c r="E56" s="95"/>
      <c r="F56" s="93"/>
      <c r="G56" s="95"/>
      <c r="H56" s="93"/>
      <c r="I56" s="95"/>
      <c r="J56" s="93">
        <v>0</v>
      </c>
      <c r="K56" s="95">
        <v>0</v>
      </c>
    </row>
    <row r="57" spans="1:11" ht="12.9" customHeight="1" x14ac:dyDescent="0.2">
      <c r="A57" s="400" t="s">
        <v>430</v>
      </c>
      <c r="B57" s="93"/>
      <c r="C57" s="95"/>
      <c r="D57" s="93"/>
      <c r="E57" s="95"/>
      <c r="F57" s="93"/>
      <c r="G57" s="95"/>
      <c r="H57" s="93"/>
      <c r="I57" s="95"/>
      <c r="J57" s="93">
        <v>0</v>
      </c>
      <c r="K57" s="95">
        <v>0</v>
      </c>
    </row>
    <row r="58" spans="1:11" ht="12.9" customHeight="1" x14ac:dyDescent="0.2">
      <c r="A58" s="400" t="s">
        <v>417</v>
      </c>
      <c r="B58" s="93"/>
      <c r="C58" s="95"/>
      <c r="D58" s="93"/>
      <c r="E58" s="95"/>
      <c r="F58" s="93"/>
      <c r="G58" s="95"/>
      <c r="H58" s="93"/>
      <c r="I58" s="95"/>
      <c r="J58" s="93">
        <v>0</v>
      </c>
      <c r="K58" s="95">
        <v>0</v>
      </c>
    </row>
    <row r="59" spans="1:11" ht="12.9" customHeight="1" x14ac:dyDescent="0.2">
      <c r="A59" s="400" t="s">
        <v>418</v>
      </c>
      <c r="B59" s="93"/>
      <c r="C59" s="95"/>
      <c r="D59" s="93"/>
      <c r="E59" s="95"/>
      <c r="F59" s="93"/>
      <c r="G59" s="95"/>
      <c r="H59" s="93"/>
      <c r="I59" s="95"/>
      <c r="J59" s="93">
        <v>0</v>
      </c>
      <c r="K59" s="95">
        <v>0</v>
      </c>
    </row>
    <row r="60" spans="1:11" ht="12.9" customHeight="1" x14ac:dyDescent="0.2">
      <c r="A60" s="400" t="s">
        <v>431</v>
      </c>
      <c r="B60" s="93"/>
      <c r="C60" s="95"/>
      <c r="D60" s="93"/>
      <c r="E60" s="95"/>
      <c r="F60" s="93"/>
      <c r="G60" s="95"/>
      <c r="H60" s="93"/>
      <c r="I60" s="95"/>
      <c r="J60" s="93">
        <v>0</v>
      </c>
      <c r="K60" s="95">
        <v>0</v>
      </c>
    </row>
    <row r="61" spans="1:11" ht="12.9" customHeight="1" x14ac:dyDescent="0.2">
      <c r="A61" s="400" t="s">
        <v>420</v>
      </c>
      <c r="B61" s="93"/>
      <c r="C61" s="95"/>
      <c r="D61" s="93"/>
      <c r="E61" s="95"/>
      <c r="F61" s="93"/>
      <c r="G61" s="95"/>
      <c r="H61" s="93"/>
      <c r="I61" s="95"/>
      <c r="J61" s="93">
        <v>0</v>
      </c>
      <c r="K61" s="95">
        <v>0</v>
      </c>
    </row>
    <row r="62" spans="1:11" ht="12.9" customHeight="1" x14ac:dyDescent="0.2">
      <c r="A62" s="400" t="s">
        <v>432</v>
      </c>
      <c r="B62" s="95">
        <v>1005</v>
      </c>
      <c r="C62" s="95">
        <v>785</v>
      </c>
      <c r="D62" s="95">
        <v>1072</v>
      </c>
      <c r="E62" s="95">
        <v>427</v>
      </c>
      <c r="F62" s="95">
        <v>10</v>
      </c>
      <c r="G62" s="95">
        <v>10</v>
      </c>
      <c r="H62" s="95">
        <v>10</v>
      </c>
      <c r="I62" s="95">
        <v>0</v>
      </c>
      <c r="J62" s="95">
        <v>2097</v>
      </c>
      <c r="K62" s="95">
        <v>1222</v>
      </c>
    </row>
    <row r="63" spans="1:11" ht="12.9" customHeight="1" x14ac:dyDescent="0.2">
      <c r="A63" s="401" t="s">
        <v>433</v>
      </c>
      <c r="B63" s="231">
        <v>859</v>
      </c>
      <c r="C63" s="231">
        <v>633</v>
      </c>
      <c r="D63" s="231">
        <v>849</v>
      </c>
      <c r="E63" s="231">
        <v>438</v>
      </c>
      <c r="F63" s="231">
        <v>10</v>
      </c>
      <c r="G63" s="231">
        <v>10</v>
      </c>
      <c r="H63" s="231"/>
      <c r="I63" s="231"/>
      <c r="J63" s="231">
        <v>1718</v>
      </c>
      <c r="K63" s="231">
        <v>1081</v>
      </c>
    </row>
    <row r="64" spans="1:11" ht="12.9" customHeight="1" x14ac:dyDescent="0.2">
      <c r="A64" s="401" t="s">
        <v>434</v>
      </c>
      <c r="B64" s="95">
        <v>1262</v>
      </c>
      <c r="C64" s="95">
        <v>1057</v>
      </c>
      <c r="D64" s="95">
        <v>1255</v>
      </c>
      <c r="E64" s="95">
        <v>452</v>
      </c>
      <c r="F64" s="95"/>
      <c r="G64" s="95"/>
      <c r="H64" s="95"/>
      <c r="I64" s="95"/>
      <c r="J64" s="95">
        <v>2517</v>
      </c>
      <c r="K64" s="95">
        <v>1509</v>
      </c>
    </row>
    <row r="65" spans="1:11" ht="12.9" customHeight="1" x14ac:dyDescent="0.2">
      <c r="A65" s="401" t="s">
        <v>424</v>
      </c>
      <c r="B65" s="95">
        <v>1484</v>
      </c>
      <c r="C65" s="95">
        <v>1316</v>
      </c>
      <c r="D65" s="95">
        <v>1355</v>
      </c>
      <c r="E65" s="95">
        <v>544</v>
      </c>
      <c r="F65" s="95"/>
      <c r="G65" s="95"/>
      <c r="H65" s="95"/>
      <c r="I65" s="95"/>
      <c r="J65" s="95">
        <v>2839</v>
      </c>
      <c r="K65" s="95">
        <v>1860</v>
      </c>
    </row>
    <row r="66" spans="1:11" ht="12.9" customHeight="1" x14ac:dyDescent="0.2">
      <c r="A66" s="401" t="s">
        <v>441</v>
      </c>
      <c r="B66" s="95">
        <v>45</v>
      </c>
      <c r="C66" s="95">
        <v>35</v>
      </c>
      <c r="D66" s="95">
        <v>60</v>
      </c>
      <c r="E66" s="95">
        <v>12</v>
      </c>
      <c r="F66" s="95"/>
      <c r="G66" s="95"/>
      <c r="H66" s="95"/>
      <c r="I66" s="95"/>
      <c r="J66" s="95">
        <v>105</v>
      </c>
      <c r="K66" s="95">
        <v>47</v>
      </c>
    </row>
  </sheetData>
  <mergeCells count="10">
    <mergeCell ref="A52:C52"/>
    <mergeCell ref="J52:K52"/>
    <mergeCell ref="A40:C40"/>
    <mergeCell ref="J40:K40"/>
    <mergeCell ref="B41:F41"/>
    <mergeCell ref="G1:H1"/>
    <mergeCell ref="B2:D2"/>
    <mergeCell ref="E2:G2"/>
    <mergeCell ref="A1:D1"/>
    <mergeCell ref="G41:K4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&amp;C-25-</oddFooter>
  </headerFooter>
  <rowBreaks count="1" manualBreakCount="1">
    <brk id="112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xSplit="1" ySplit="3" topLeftCell="B4" activePane="bottomRight" state="frozen"/>
      <selection activeCell="L15" sqref="L15"/>
      <selection pane="topRight" activeCell="L15" sqref="L15"/>
      <selection pane="bottomLeft" activeCell="L15" sqref="L15"/>
      <selection pane="bottomRight" activeCell="D4" sqref="D4"/>
    </sheetView>
  </sheetViews>
  <sheetFormatPr defaultColWidth="9" defaultRowHeight="15" customHeight="1" x14ac:dyDescent="0.2"/>
  <cols>
    <col min="1" max="1" width="3" style="52" bestFit="1" customWidth="1"/>
    <col min="2" max="2" width="4.6640625" style="52" bestFit="1" customWidth="1"/>
    <col min="3" max="3" width="14.6640625" style="70" customWidth="1"/>
    <col min="4" max="14" width="6.109375" style="70" customWidth="1"/>
    <col min="15" max="16384" width="9" style="52"/>
  </cols>
  <sheetData>
    <row r="1" spans="1:14" ht="15" customHeight="1" x14ac:dyDescent="0.2">
      <c r="A1" s="516" t="s">
        <v>301</v>
      </c>
      <c r="B1" s="516"/>
      <c r="C1" s="516"/>
      <c r="D1" s="516"/>
      <c r="E1" s="516"/>
      <c r="M1" s="559" t="s">
        <v>202</v>
      </c>
      <c r="N1" s="559"/>
    </row>
    <row r="2" spans="1:14" ht="15" customHeight="1" x14ac:dyDescent="0.2">
      <c r="A2" s="553" t="s">
        <v>137</v>
      </c>
      <c r="B2" s="554"/>
      <c r="C2" s="555"/>
      <c r="D2" s="134" t="s">
        <v>7</v>
      </c>
      <c r="E2" s="134" t="s">
        <v>138</v>
      </c>
      <c r="F2" s="134" t="s">
        <v>500</v>
      </c>
      <c r="G2" s="134" t="s">
        <v>501</v>
      </c>
      <c r="H2" s="134" t="s">
        <v>207</v>
      </c>
      <c r="I2" s="134" t="s">
        <v>464</v>
      </c>
      <c r="J2" s="134" t="s">
        <v>465</v>
      </c>
      <c r="K2" s="134" t="s">
        <v>466</v>
      </c>
      <c r="L2" s="134" t="s">
        <v>467</v>
      </c>
      <c r="M2" s="134" t="s">
        <v>468</v>
      </c>
      <c r="N2" s="134" t="s">
        <v>469</v>
      </c>
    </row>
    <row r="3" spans="1:14" ht="15" customHeight="1" x14ac:dyDescent="0.2">
      <c r="A3" s="556"/>
      <c r="B3" s="557"/>
      <c r="C3" s="558"/>
      <c r="D3" s="71">
        <v>387780</v>
      </c>
      <c r="E3" s="71">
        <v>1101</v>
      </c>
      <c r="F3" s="71">
        <v>66917</v>
      </c>
      <c r="G3" s="71">
        <v>300103</v>
      </c>
      <c r="H3" s="71">
        <v>0</v>
      </c>
      <c r="I3" s="71">
        <v>1895</v>
      </c>
      <c r="J3" s="71">
        <v>8910</v>
      </c>
      <c r="K3" s="71">
        <v>2864</v>
      </c>
      <c r="L3" s="71">
        <v>0</v>
      </c>
      <c r="M3" s="71">
        <v>3902</v>
      </c>
      <c r="N3" s="71">
        <v>2088</v>
      </c>
    </row>
    <row r="4" spans="1:14" ht="15" customHeight="1" x14ac:dyDescent="0.2">
      <c r="A4" s="409" t="s">
        <v>139</v>
      </c>
      <c r="B4" s="551" t="s">
        <v>140</v>
      </c>
      <c r="C4" s="552"/>
      <c r="D4" s="275">
        <v>0</v>
      </c>
      <c r="E4" s="72">
        <v>0</v>
      </c>
      <c r="F4" s="72">
        <v>0</v>
      </c>
      <c r="G4" s="72">
        <v>0</v>
      </c>
      <c r="H4" s="72">
        <v>0</v>
      </c>
      <c r="I4" s="72">
        <v>0</v>
      </c>
      <c r="J4" s="72">
        <v>0</v>
      </c>
      <c r="K4" s="72">
        <v>0</v>
      </c>
      <c r="L4" s="72">
        <v>0</v>
      </c>
      <c r="M4" s="72">
        <v>0</v>
      </c>
      <c r="N4" s="72">
        <v>0</v>
      </c>
    </row>
    <row r="5" spans="1:14" ht="15" customHeight="1" x14ac:dyDescent="0.2">
      <c r="A5" s="135"/>
      <c r="B5" s="73" t="s">
        <v>201</v>
      </c>
      <c r="C5" s="74" t="s">
        <v>141</v>
      </c>
      <c r="D5" s="275">
        <v>0</v>
      </c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ht="15" customHeight="1" x14ac:dyDescent="0.2">
      <c r="A6" s="135"/>
      <c r="B6" s="73" t="s">
        <v>142</v>
      </c>
      <c r="C6" s="74" t="s">
        <v>143</v>
      </c>
      <c r="D6" s="275"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ht="15" customHeight="1" x14ac:dyDescent="0.2">
      <c r="A7" s="135"/>
      <c r="B7" s="73" t="s">
        <v>503</v>
      </c>
      <c r="C7" s="74" t="s">
        <v>208</v>
      </c>
      <c r="D7" s="275"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4" ht="15" customHeight="1" x14ac:dyDescent="0.2">
      <c r="A8" s="135"/>
      <c r="B8" s="75" t="s">
        <v>473</v>
      </c>
      <c r="C8" s="76" t="s">
        <v>74</v>
      </c>
      <c r="D8" s="275">
        <v>0</v>
      </c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14" ht="15" customHeight="1" x14ac:dyDescent="0.2">
      <c r="A9" s="136" t="s">
        <v>144</v>
      </c>
      <c r="B9" s="517" t="s">
        <v>145</v>
      </c>
      <c r="C9" s="550"/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</row>
    <row r="10" spans="1:14" ht="15" customHeight="1" x14ac:dyDescent="0.2">
      <c r="A10" s="135"/>
      <c r="B10" s="73" t="s">
        <v>146</v>
      </c>
      <c r="C10" s="74" t="s">
        <v>147</v>
      </c>
      <c r="D10" s="72"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4" ht="15" customHeight="1" x14ac:dyDescent="0.2">
      <c r="A11" s="135"/>
      <c r="B11" s="73" t="s">
        <v>504</v>
      </c>
      <c r="C11" s="74" t="s">
        <v>93</v>
      </c>
      <c r="D11" s="72"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14" ht="15" customHeight="1" x14ac:dyDescent="0.2">
      <c r="A12" s="135"/>
      <c r="B12" s="73" t="s">
        <v>148</v>
      </c>
      <c r="C12" s="74" t="s">
        <v>149</v>
      </c>
      <c r="D12" s="72"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14" ht="15" customHeight="1" x14ac:dyDescent="0.2">
      <c r="A13" s="138"/>
      <c r="B13" s="75" t="s">
        <v>475</v>
      </c>
      <c r="C13" s="104" t="s">
        <v>245</v>
      </c>
      <c r="D13" s="72">
        <v>0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4" spans="1:14" ht="15" customHeight="1" x14ac:dyDescent="0.2">
      <c r="A14" s="135" t="s">
        <v>150</v>
      </c>
      <c r="B14" s="551" t="s">
        <v>151</v>
      </c>
      <c r="C14" s="552"/>
      <c r="D14" s="77">
        <v>6020</v>
      </c>
      <c r="E14" s="77">
        <v>0</v>
      </c>
      <c r="F14" s="77">
        <v>3020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3000</v>
      </c>
      <c r="N14" s="77">
        <v>0</v>
      </c>
    </row>
    <row r="15" spans="1:14" ht="15" customHeight="1" x14ac:dyDescent="0.2">
      <c r="A15" s="135"/>
      <c r="B15" s="73" t="s">
        <v>476</v>
      </c>
      <c r="C15" s="74" t="s">
        <v>109</v>
      </c>
      <c r="D15" s="72">
        <v>3000</v>
      </c>
      <c r="E15" s="72"/>
      <c r="F15" s="72"/>
      <c r="G15" s="72"/>
      <c r="H15" s="72"/>
      <c r="I15" s="72"/>
      <c r="J15" s="72"/>
      <c r="K15" s="72"/>
      <c r="L15" s="72"/>
      <c r="M15" s="72">
        <v>3000</v>
      </c>
      <c r="N15" s="72"/>
    </row>
    <row r="16" spans="1:14" ht="15" customHeight="1" x14ac:dyDescent="0.2">
      <c r="A16" s="135"/>
      <c r="B16" s="73" t="s">
        <v>477</v>
      </c>
      <c r="C16" s="74" t="s">
        <v>211</v>
      </c>
      <c r="D16" s="72">
        <v>0</v>
      </c>
      <c r="E16" s="72"/>
      <c r="F16" s="72"/>
      <c r="G16" s="72"/>
      <c r="H16" s="72"/>
      <c r="I16" s="72"/>
      <c r="J16" s="72"/>
      <c r="K16" s="72"/>
      <c r="L16" s="72"/>
      <c r="M16" s="72"/>
      <c r="N16" s="168"/>
    </row>
    <row r="17" spans="1:14" ht="15" customHeight="1" x14ac:dyDescent="0.2">
      <c r="A17" s="135"/>
      <c r="B17" s="73" t="s">
        <v>152</v>
      </c>
      <c r="C17" s="74" t="s">
        <v>478</v>
      </c>
      <c r="D17" s="72">
        <v>0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ht="15" customHeight="1" x14ac:dyDescent="0.2">
      <c r="A18" s="135"/>
      <c r="B18" s="73" t="s">
        <v>479</v>
      </c>
      <c r="C18" s="74" t="s">
        <v>119</v>
      </c>
      <c r="D18" s="72"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ht="15" customHeight="1" x14ac:dyDescent="0.2">
      <c r="A19" s="135"/>
      <c r="B19" s="73" t="s">
        <v>153</v>
      </c>
      <c r="C19" s="74" t="s">
        <v>154</v>
      </c>
      <c r="D19" s="72">
        <v>0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1:14" ht="15" customHeight="1" x14ac:dyDescent="0.2">
      <c r="A20" s="135"/>
      <c r="B20" s="73" t="s">
        <v>155</v>
      </c>
      <c r="C20" s="74" t="s">
        <v>156</v>
      </c>
      <c r="D20" s="72">
        <v>3020</v>
      </c>
      <c r="E20" s="72"/>
      <c r="F20" s="72">
        <v>3020</v>
      </c>
      <c r="G20" s="72"/>
      <c r="H20" s="72"/>
      <c r="I20" s="72"/>
      <c r="J20" s="72"/>
      <c r="K20" s="72"/>
      <c r="L20" s="72"/>
      <c r="M20" s="72"/>
      <c r="N20" s="72"/>
    </row>
    <row r="21" spans="1:14" ht="15" customHeight="1" x14ac:dyDescent="0.2">
      <c r="A21" s="138"/>
      <c r="B21" s="75" t="s">
        <v>157</v>
      </c>
      <c r="C21" s="76" t="s">
        <v>480</v>
      </c>
      <c r="D21" s="72"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</row>
    <row r="22" spans="1:14" ht="15" customHeight="1" x14ac:dyDescent="0.2">
      <c r="A22" s="135" t="s">
        <v>158</v>
      </c>
      <c r="B22" s="517" t="s">
        <v>159</v>
      </c>
      <c r="C22" s="550"/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1:14" ht="15" customHeight="1" x14ac:dyDescent="0.2">
      <c r="A23" s="135"/>
      <c r="B23" s="73" t="s">
        <v>160</v>
      </c>
      <c r="C23" s="74" t="s">
        <v>161</v>
      </c>
      <c r="D23" s="72">
        <v>0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14" ht="15" customHeight="1" x14ac:dyDescent="0.2">
      <c r="A24" s="135"/>
      <c r="B24" s="73" t="s">
        <v>481</v>
      </c>
      <c r="C24" s="74" t="s">
        <v>69</v>
      </c>
      <c r="D24" s="72"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spans="1:14" ht="15" customHeight="1" x14ac:dyDescent="0.2">
      <c r="A25" s="135"/>
      <c r="B25" s="73" t="s">
        <v>162</v>
      </c>
      <c r="C25" s="74" t="s">
        <v>163</v>
      </c>
      <c r="D25" s="72">
        <v>0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spans="1:14" ht="15" customHeight="1" x14ac:dyDescent="0.2">
      <c r="A26" s="135"/>
      <c r="B26" s="73" t="s">
        <v>164</v>
      </c>
      <c r="C26" s="74" t="s">
        <v>165</v>
      </c>
      <c r="D26" s="72">
        <v>0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14" ht="15" customHeight="1" x14ac:dyDescent="0.2">
      <c r="A27" s="135"/>
      <c r="B27" s="73" t="s">
        <v>482</v>
      </c>
      <c r="C27" s="74" t="s">
        <v>318</v>
      </c>
      <c r="D27" s="72">
        <v>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ht="15" customHeight="1" x14ac:dyDescent="0.2">
      <c r="A28" s="135"/>
      <c r="B28" s="73" t="s">
        <v>483</v>
      </c>
      <c r="C28" s="74" t="s">
        <v>41</v>
      </c>
      <c r="D28" s="72">
        <v>0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</row>
    <row r="29" spans="1:14" ht="15" customHeight="1" x14ac:dyDescent="0.2">
      <c r="A29" s="327"/>
      <c r="B29" s="328" t="s">
        <v>484</v>
      </c>
      <c r="C29" s="184" t="s">
        <v>451</v>
      </c>
      <c r="D29" s="339">
        <v>0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</row>
    <row r="30" spans="1:14" ht="15" customHeight="1" x14ac:dyDescent="0.2">
      <c r="A30" s="135"/>
      <c r="B30" s="73" t="s">
        <v>166</v>
      </c>
      <c r="C30" s="78" t="s">
        <v>167</v>
      </c>
      <c r="D30" s="72">
        <v>0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</row>
    <row r="31" spans="1:14" ht="15" customHeight="1" x14ac:dyDescent="0.2">
      <c r="A31" s="135"/>
      <c r="B31" s="73" t="s">
        <v>485</v>
      </c>
      <c r="C31" s="78" t="s">
        <v>214</v>
      </c>
      <c r="D31" s="72">
        <v>0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</row>
    <row r="32" spans="1:14" ht="15" customHeight="1" x14ac:dyDescent="0.2">
      <c r="A32" s="138"/>
      <c r="B32" s="75" t="s">
        <v>486</v>
      </c>
      <c r="C32" s="76" t="s">
        <v>487</v>
      </c>
      <c r="D32" s="71">
        <v>0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1:14" ht="15" customHeight="1" x14ac:dyDescent="0.2">
      <c r="A33" s="135" t="s">
        <v>168</v>
      </c>
      <c r="B33" s="517" t="s">
        <v>169</v>
      </c>
      <c r="C33" s="550"/>
      <c r="D33" s="72">
        <v>373633</v>
      </c>
      <c r="E33" s="72">
        <v>1101</v>
      </c>
      <c r="F33" s="72">
        <v>63897</v>
      </c>
      <c r="G33" s="72">
        <v>298528</v>
      </c>
      <c r="H33" s="72">
        <v>0</v>
      </c>
      <c r="I33" s="72">
        <v>0</v>
      </c>
      <c r="J33" s="72">
        <v>8238</v>
      </c>
      <c r="K33" s="72">
        <v>1869</v>
      </c>
      <c r="L33" s="72">
        <v>0</v>
      </c>
      <c r="M33" s="72">
        <v>0</v>
      </c>
      <c r="N33" s="72">
        <v>0</v>
      </c>
    </row>
    <row r="34" spans="1:14" ht="15" customHeight="1" x14ac:dyDescent="0.2">
      <c r="A34" s="135"/>
      <c r="B34" s="73" t="s">
        <v>170</v>
      </c>
      <c r="C34" s="74" t="s">
        <v>171</v>
      </c>
      <c r="D34" s="72">
        <v>372165</v>
      </c>
      <c r="E34" s="72">
        <v>1101</v>
      </c>
      <c r="F34" s="72">
        <v>62429</v>
      </c>
      <c r="G34" s="72">
        <v>298528</v>
      </c>
      <c r="H34" s="72"/>
      <c r="I34" s="72"/>
      <c r="J34" s="72">
        <v>8238</v>
      </c>
      <c r="K34" s="72">
        <v>1869</v>
      </c>
      <c r="L34" s="72"/>
      <c r="M34" s="72"/>
      <c r="N34" s="72"/>
    </row>
    <row r="35" spans="1:14" ht="15" customHeight="1" x14ac:dyDescent="0.2">
      <c r="A35" s="135"/>
      <c r="B35" s="73" t="s">
        <v>172</v>
      </c>
      <c r="C35" s="74" t="s">
        <v>173</v>
      </c>
      <c r="D35" s="72">
        <v>0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6" spans="1:14" ht="15" customHeight="1" x14ac:dyDescent="0.2">
      <c r="A36" s="135"/>
      <c r="B36" s="73" t="s">
        <v>174</v>
      </c>
      <c r="C36" s="74" t="s">
        <v>175</v>
      </c>
      <c r="D36" s="72">
        <v>1468</v>
      </c>
      <c r="E36" s="72"/>
      <c r="F36" s="72">
        <v>1468</v>
      </c>
      <c r="G36" s="72"/>
      <c r="H36" s="72"/>
      <c r="I36" s="72"/>
      <c r="J36" s="72"/>
      <c r="K36" s="72"/>
      <c r="L36" s="72"/>
      <c r="M36" s="72"/>
      <c r="N36" s="72"/>
    </row>
    <row r="37" spans="1:14" ht="15" customHeight="1" x14ac:dyDescent="0.2">
      <c r="A37" s="135"/>
      <c r="B37" s="73" t="s">
        <v>488</v>
      </c>
      <c r="C37" s="74" t="s">
        <v>215</v>
      </c>
      <c r="D37" s="72">
        <v>0</v>
      </c>
      <c r="E37" s="72"/>
      <c r="F37" s="72"/>
      <c r="G37" s="72"/>
      <c r="H37" s="72"/>
      <c r="I37" s="72"/>
      <c r="J37" s="72"/>
      <c r="K37" s="72"/>
      <c r="L37" s="72"/>
      <c r="M37" s="72"/>
      <c r="N37" s="72"/>
    </row>
    <row r="38" spans="1:14" ht="15" customHeight="1" x14ac:dyDescent="0.2">
      <c r="A38" s="135"/>
      <c r="B38" s="73" t="s">
        <v>176</v>
      </c>
      <c r="C38" s="74" t="s">
        <v>177</v>
      </c>
      <c r="D38" s="72">
        <v>0</v>
      </c>
      <c r="E38" s="72"/>
      <c r="F38" s="72"/>
      <c r="G38" s="72"/>
      <c r="H38" s="72"/>
      <c r="I38" s="72"/>
      <c r="J38" s="72"/>
      <c r="K38" s="72"/>
      <c r="L38" s="72"/>
      <c r="M38" s="72"/>
      <c r="N38" s="72"/>
    </row>
    <row r="39" spans="1:14" ht="16.8" x14ac:dyDescent="0.2">
      <c r="A39" s="135"/>
      <c r="B39" s="73" t="s">
        <v>178</v>
      </c>
      <c r="C39" s="447" t="s">
        <v>489</v>
      </c>
      <c r="D39" s="72">
        <v>0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</row>
    <row r="40" spans="1:14" ht="15" customHeight="1" x14ac:dyDescent="0.2">
      <c r="A40" s="448"/>
      <c r="B40" s="329" t="s">
        <v>490</v>
      </c>
      <c r="C40" s="449" t="s">
        <v>322</v>
      </c>
      <c r="D40" s="346">
        <v>0</v>
      </c>
      <c r="E40" s="72"/>
      <c r="F40" s="72"/>
      <c r="G40" s="72"/>
      <c r="H40" s="72"/>
      <c r="I40" s="72"/>
      <c r="J40" s="72"/>
      <c r="K40" s="72"/>
      <c r="L40" s="72"/>
      <c r="M40" s="72"/>
      <c r="N40" s="72"/>
    </row>
    <row r="41" spans="1:14" ht="15" customHeight="1" x14ac:dyDescent="0.2">
      <c r="A41" s="135" t="s">
        <v>179</v>
      </c>
      <c r="B41" s="551" t="s">
        <v>180</v>
      </c>
      <c r="C41" s="552"/>
      <c r="D41" s="77">
        <v>2088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2088</v>
      </c>
    </row>
    <row r="42" spans="1:14" ht="15" customHeight="1" x14ac:dyDescent="0.2">
      <c r="A42" s="135"/>
      <c r="B42" s="73" t="s">
        <v>491</v>
      </c>
      <c r="C42" s="47" t="s">
        <v>337</v>
      </c>
      <c r="D42" s="72">
        <v>0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</row>
    <row r="43" spans="1:14" ht="15" customHeight="1" x14ac:dyDescent="0.2">
      <c r="A43" s="135"/>
      <c r="B43" s="73" t="s">
        <v>181</v>
      </c>
      <c r="C43" s="74" t="s">
        <v>182</v>
      </c>
      <c r="D43" s="72">
        <v>2088</v>
      </c>
      <c r="E43" s="72"/>
      <c r="F43" s="72"/>
      <c r="G43" s="72"/>
      <c r="H43" s="72"/>
      <c r="I43" s="72"/>
      <c r="J43" s="72"/>
      <c r="K43" s="72"/>
      <c r="L43" s="72"/>
      <c r="M43" s="72"/>
      <c r="N43" s="72">
        <v>2088</v>
      </c>
    </row>
    <row r="44" spans="1:14" ht="15" customHeight="1" x14ac:dyDescent="0.2">
      <c r="A44" s="138"/>
      <c r="B44" s="75" t="s">
        <v>183</v>
      </c>
      <c r="C44" s="76" t="s">
        <v>184</v>
      </c>
      <c r="D44" s="72">
        <v>0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</row>
    <row r="45" spans="1:14" ht="15" customHeight="1" x14ac:dyDescent="0.2">
      <c r="A45" s="135" t="s">
        <v>185</v>
      </c>
      <c r="B45" s="517" t="s">
        <v>186</v>
      </c>
      <c r="C45" s="550"/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</row>
    <row r="46" spans="1:14" ht="15" customHeight="1" x14ac:dyDescent="0.2">
      <c r="A46" s="135"/>
      <c r="B46" s="73" t="s">
        <v>492</v>
      </c>
      <c r="C46" s="74" t="s">
        <v>216</v>
      </c>
      <c r="D46" s="72">
        <v>0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 ht="15" customHeight="1" x14ac:dyDescent="0.2">
      <c r="A47" s="135"/>
      <c r="B47" s="73" t="s">
        <v>187</v>
      </c>
      <c r="C47" s="74" t="s">
        <v>188</v>
      </c>
      <c r="D47" s="72">
        <v>0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</row>
    <row r="48" spans="1:14" ht="15" customHeight="1" x14ac:dyDescent="0.2">
      <c r="A48" s="135"/>
      <c r="B48" s="73" t="s">
        <v>189</v>
      </c>
      <c r="C48" s="74" t="s">
        <v>190</v>
      </c>
      <c r="D48" s="72">
        <v>0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</row>
    <row r="49" spans="1:14" ht="15" customHeight="1" x14ac:dyDescent="0.2">
      <c r="A49" s="136" t="s">
        <v>191</v>
      </c>
      <c r="B49" s="517" t="s">
        <v>192</v>
      </c>
      <c r="C49" s="550"/>
      <c r="D49" s="77">
        <v>6039</v>
      </c>
      <c r="E49" s="77">
        <v>0</v>
      </c>
      <c r="F49" s="77">
        <v>0</v>
      </c>
      <c r="G49" s="77">
        <v>1575</v>
      </c>
      <c r="H49" s="77">
        <v>0</v>
      </c>
      <c r="I49" s="77">
        <v>1895</v>
      </c>
      <c r="J49" s="77">
        <v>672</v>
      </c>
      <c r="K49" s="77">
        <v>995</v>
      </c>
      <c r="L49" s="77">
        <v>0</v>
      </c>
      <c r="M49" s="77">
        <v>902</v>
      </c>
      <c r="N49" s="77">
        <v>0</v>
      </c>
    </row>
    <row r="50" spans="1:14" ht="15" customHeight="1" x14ac:dyDescent="0.2">
      <c r="A50" s="135"/>
      <c r="B50" s="73" t="s">
        <v>193</v>
      </c>
      <c r="C50" s="74" t="s">
        <v>194</v>
      </c>
      <c r="D50" s="72">
        <v>1553</v>
      </c>
      <c r="E50" s="72"/>
      <c r="F50" s="72"/>
      <c r="G50" s="72">
        <v>913</v>
      </c>
      <c r="H50" s="72"/>
      <c r="I50" s="72">
        <v>640</v>
      </c>
      <c r="J50" s="72"/>
      <c r="K50" s="72"/>
      <c r="L50" s="72"/>
      <c r="M50" s="72"/>
      <c r="N50" s="72"/>
    </row>
    <row r="51" spans="1:14" ht="15" customHeight="1" x14ac:dyDescent="0.2">
      <c r="A51" s="135"/>
      <c r="B51" s="73" t="s">
        <v>493</v>
      </c>
      <c r="C51" s="74" t="s">
        <v>357</v>
      </c>
      <c r="D51" s="72">
        <v>4486</v>
      </c>
      <c r="E51" s="72"/>
      <c r="F51" s="72"/>
      <c r="G51" s="72">
        <v>662</v>
      </c>
      <c r="H51" s="72"/>
      <c r="I51" s="72">
        <v>1255</v>
      </c>
      <c r="J51" s="72">
        <v>672</v>
      </c>
      <c r="K51" s="72">
        <v>995</v>
      </c>
      <c r="L51" s="72"/>
      <c r="M51" s="72">
        <v>902</v>
      </c>
      <c r="N51" s="72"/>
    </row>
    <row r="52" spans="1:14" ht="15" customHeight="1" x14ac:dyDescent="0.2">
      <c r="A52" s="135"/>
      <c r="B52" s="73" t="s">
        <v>195</v>
      </c>
      <c r="C52" s="74" t="s">
        <v>196</v>
      </c>
      <c r="D52" s="72">
        <v>0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</row>
    <row r="53" spans="1:14" ht="15" customHeight="1" x14ac:dyDescent="0.2">
      <c r="A53" s="135"/>
      <c r="B53" s="73" t="s">
        <v>663</v>
      </c>
      <c r="C53" s="74" t="s">
        <v>319</v>
      </c>
      <c r="D53" s="72">
        <v>0</v>
      </c>
      <c r="E53" s="72"/>
      <c r="F53" s="72"/>
      <c r="G53" s="72"/>
      <c r="H53" s="72"/>
      <c r="I53" s="72"/>
      <c r="J53" s="72"/>
      <c r="K53" s="72"/>
      <c r="L53" s="72"/>
      <c r="M53" s="72"/>
      <c r="N53" s="72"/>
    </row>
    <row r="54" spans="1:14" ht="15" customHeight="1" x14ac:dyDescent="0.2">
      <c r="A54" s="135"/>
      <c r="B54" s="328" t="s">
        <v>495</v>
      </c>
      <c r="C54" s="340" t="s">
        <v>377</v>
      </c>
      <c r="D54" s="72">
        <v>0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</row>
    <row r="55" spans="1:14" ht="15" customHeight="1" x14ac:dyDescent="0.2">
      <c r="A55" s="135"/>
      <c r="B55" s="73" t="s">
        <v>496</v>
      </c>
      <c r="C55" s="74" t="s">
        <v>120</v>
      </c>
      <c r="D55" s="72">
        <v>0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</row>
    <row r="56" spans="1:14" ht="15" customHeight="1" x14ac:dyDescent="0.2">
      <c r="A56" s="136" t="s">
        <v>197</v>
      </c>
      <c r="B56" s="517" t="s">
        <v>198</v>
      </c>
      <c r="C56" s="550"/>
      <c r="D56" s="77">
        <v>0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  <c r="L56" s="77">
        <v>0</v>
      </c>
      <c r="M56" s="77">
        <v>0</v>
      </c>
      <c r="N56" s="77">
        <v>0</v>
      </c>
    </row>
    <row r="57" spans="1:14" ht="15" customHeight="1" x14ac:dyDescent="0.2">
      <c r="A57" s="138"/>
      <c r="B57" s="75" t="s">
        <v>199</v>
      </c>
      <c r="C57" s="76" t="s">
        <v>200</v>
      </c>
      <c r="D57" s="71">
        <v>0</v>
      </c>
      <c r="E57" s="169"/>
      <c r="F57" s="71"/>
      <c r="G57" s="71"/>
      <c r="H57" s="71"/>
      <c r="I57" s="71"/>
      <c r="J57" s="71"/>
      <c r="K57" s="71"/>
      <c r="L57" s="71"/>
      <c r="M57" s="71"/>
      <c r="N57" s="71"/>
    </row>
  </sheetData>
  <mergeCells count="12">
    <mergeCell ref="B56:C56"/>
    <mergeCell ref="B9:C9"/>
    <mergeCell ref="B14:C14"/>
    <mergeCell ref="B22:C22"/>
    <mergeCell ref="B33:C33"/>
    <mergeCell ref="B41:C41"/>
    <mergeCell ref="B45:C45"/>
    <mergeCell ref="B49:C49"/>
    <mergeCell ref="A1:E1"/>
    <mergeCell ref="B4:C4"/>
    <mergeCell ref="A2:C3"/>
    <mergeCell ref="M1:N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&amp;C-26-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xSplit="1" ySplit="3" topLeftCell="B49" activePane="bottomRight" state="frozen"/>
      <selection activeCell="L15" sqref="L15"/>
      <selection pane="topRight" activeCell="L15" sqref="L15"/>
      <selection pane="bottomLeft" activeCell="L15" sqref="L15"/>
      <selection pane="bottomRight" activeCell="J53" sqref="J53"/>
    </sheetView>
  </sheetViews>
  <sheetFormatPr defaultColWidth="9" defaultRowHeight="14.1" customHeight="1" x14ac:dyDescent="0.2"/>
  <cols>
    <col min="1" max="1" width="3" style="324" bestFit="1" customWidth="1"/>
    <col min="2" max="2" width="4.6640625" style="324" bestFit="1" customWidth="1"/>
    <col min="3" max="3" width="14.6640625" style="350" customWidth="1"/>
    <col min="4" max="4" width="7.77734375" style="324" customWidth="1"/>
    <col min="5" max="14" width="6.109375" style="324" customWidth="1"/>
    <col min="15" max="41" width="6.6640625" style="324" customWidth="1"/>
    <col min="42" max="16384" width="9" style="324"/>
  </cols>
  <sheetData>
    <row r="1" spans="1:14" ht="14.1" customHeight="1" x14ac:dyDescent="0.2">
      <c r="A1" s="511" t="s">
        <v>302</v>
      </c>
      <c r="B1" s="511"/>
      <c r="C1" s="511"/>
      <c r="D1" s="511"/>
      <c r="E1" s="511"/>
      <c r="F1" s="511"/>
      <c r="N1" s="318" t="s">
        <v>202</v>
      </c>
    </row>
    <row r="2" spans="1:14" ht="15" customHeight="1" x14ac:dyDescent="0.2">
      <c r="A2" s="322"/>
      <c r="B2" s="323"/>
      <c r="C2" s="337"/>
      <c r="D2" s="338" t="s">
        <v>7</v>
      </c>
      <c r="E2" s="338" t="s">
        <v>138</v>
      </c>
      <c r="F2" s="338" t="s">
        <v>500</v>
      </c>
      <c r="G2" s="338" t="s">
        <v>501</v>
      </c>
      <c r="H2" s="338" t="s">
        <v>207</v>
      </c>
      <c r="I2" s="338" t="s">
        <v>464</v>
      </c>
      <c r="J2" s="338" t="s">
        <v>465</v>
      </c>
      <c r="K2" s="338" t="s">
        <v>466</v>
      </c>
      <c r="L2" s="338" t="s">
        <v>467</v>
      </c>
      <c r="M2" s="338" t="s">
        <v>468</v>
      </c>
      <c r="N2" s="338" t="s">
        <v>469</v>
      </c>
    </row>
    <row r="3" spans="1:14" s="321" customFormat="1" ht="15" customHeight="1" x14ac:dyDescent="0.2">
      <c r="A3" s="508"/>
      <c r="B3" s="509"/>
      <c r="C3" s="510"/>
      <c r="D3" s="325">
        <v>172732</v>
      </c>
      <c r="E3" s="325">
        <v>15136</v>
      </c>
      <c r="F3" s="325">
        <v>80090</v>
      </c>
      <c r="G3" s="325">
        <v>50799</v>
      </c>
      <c r="H3" s="325">
        <v>0</v>
      </c>
      <c r="I3" s="325">
        <v>4500</v>
      </c>
      <c r="J3" s="325">
        <v>11005</v>
      </c>
      <c r="K3" s="325">
        <v>6704</v>
      </c>
      <c r="L3" s="325">
        <v>0</v>
      </c>
      <c r="M3" s="325">
        <v>4498</v>
      </c>
      <c r="N3" s="325">
        <v>0</v>
      </c>
    </row>
    <row r="4" spans="1:14" ht="15" customHeight="1" x14ac:dyDescent="0.2">
      <c r="A4" s="408" t="s">
        <v>139</v>
      </c>
      <c r="B4" s="500" t="s">
        <v>140</v>
      </c>
      <c r="C4" s="501"/>
      <c r="D4" s="339">
        <v>0</v>
      </c>
      <c r="E4" s="339">
        <v>0</v>
      </c>
      <c r="F4" s="339">
        <v>0</v>
      </c>
      <c r="G4" s="339">
        <v>0</v>
      </c>
      <c r="H4" s="339">
        <v>0</v>
      </c>
      <c r="I4" s="339">
        <v>0</v>
      </c>
      <c r="J4" s="339">
        <v>0</v>
      </c>
      <c r="K4" s="339">
        <v>0</v>
      </c>
      <c r="L4" s="339">
        <v>0</v>
      </c>
      <c r="M4" s="339">
        <v>0</v>
      </c>
      <c r="N4" s="339">
        <v>0</v>
      </c>
    </row>
    <row r="5" spans="1:14" ht="15" customHeight="1" x14ac:dyDescent="0.2">
      <c r="A5" s="327"/>
      <c r="B5" s="328" t="s">
        <v>201</v>
      </c>
      <c r="C5" s="340" t="s">
        <v>141</v>
      </c>
      <c r="D5" s="339">
        <v>0</v>
      </c>
      <c r="E5" s="339"/>
      <c r="F5" s="339"/>
      <c r="G5" s="339"/>
      <c r="H5" s="339"/>
      <c r="I5" s="339"/>
      <c r="J5" s="339"/>
      <c r="K5" s="339"/>
      <c r="L5" s="339"/>
      <c r="M5" s="339"/>
      <c r="N5" s="339"/>
    </row>
    <row r="6" spans="1:14" ht="15" customHeight="1" x14ac:dyDescent="0.2">
      <c r="A6" s="327"/>
      <c r="B6" s="328" t="s">
        <v>142</v>
      </c>
      <c r="C6" s="340" t="s">
        <v>143</v>
      </c>
      <c r="D6" s="339">
        <v>0</v>
      </c>
      <c r="E6" s="339"/>
      <c r="F6" s="339"/>
      <c r="G6" s="339"/>
      <c r="H6" s="339"/>
      <c r="I6" s="339"/>
      <c r="J6" s="339"/>
      <c r="K6" s="339"/>
      <c r="L6" s="339"/>
      <c r="M6" s="339"/>
      <c r="N6" s="339"/>
    </row>
    <row r="7" spans="1:14" ht="15" customHeight="1" x14ac:dyDescent="0.2">
      <c r="A7" s="327"/>
      <c r="B7" s="328" t="s">
        <v>503</v>
      </c>
      <c r="C7" s="340" t="s">
        <v>208</v>
      </c>
      <c r="D7" s="339">
        <v>0</v>
      </c>
      <c r="E7" s="339"/>
      <c r="F7" s="339"/>
      <c r="G7" s="339"/>
      <c r="H7" s="339"/>
      <c r="I7" s="339"/>
      <c r="J7" s="339"/>
      <c r="K7" s="339"/>
      <c r="L7" s="339"/>
      <c r="M7" s="339"/>
      <c r="N7" s="339"/>
    </row>
    <row r="8" spans="1:14" ht="15" customHeight="1" x14ac:dyDescent="0.2">
      <c r="A8" s="327"/>
      <c r="B8" s="328" t="s">
        <v>505</v>
      </c>
      <c r="C8" s="340" t="s">
        <v>336</v>
      </c>
      <c r="D8" s="339">
        <v>0</v>
      </c>
      <c r="E8" s="339"/>
      <c r="F8" s="339"/>
      <c r="G8" s="339"/>
      <c r="H8" s="339"/>
      <c r="I8" s="339"/>
      <c r="J8" s="339"/>
      <c r="K8" s="339"/>
      <c r="L8" s="339"/>
      <c r="M8" s="339"/>
      <c r="N8" s="339"/>
    </row>
    <row r="9" spans="1:14" ht="15" customHeight="1" x14ac:dyDescent="0.2">
      <c r="A9" s="327"/>
      <c r="B9" s="328" t="s">
        <v>506</v>
      </c>
      <c r="C9" s="340" t="s">
        <v>74</v>
      </c>
      <c r="D9" s="339">
        <v>0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</row>
    <row r="10" spans="1:14" ht="15" customHeight="1" x14ac:dyDescent="0.2">
      <c r="A10" s="327"/>
      <c r="B10" s="341" t="s">
        <v>664</v>
      </c>
      <c r="C10" s="342" t="s">
        <v>665</v>
      </c>
      <c r="D10" s="339">
        <v>0</v>
      </c>
      <c r="E10" s="339"/>
      <c r="F10" s="339"/>
      <c r="G10" s="339"/>
      <c r="H10" s="339"/>
      <c r="I10" s="339"/>
      <c r="J10" s="339"/>
      <c r="K10" s="339"/>
      <c r="L10" s="339"/>
      <c r="M10" s="339"/>
      <c r="N10" s="339"/>
    </row>
    <row r="11" spans="1:14" ht="15" customHeight="1" x14ac:dyDescent="0.2">
      <c r="A11" s="330" t="s">
        <v>144</v>
      </c>
      <c r="B11" s="502" t="s">
        <v>145</v>
      </c>
      <c r="C11" s="503"/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</row>
    <row r="12" spans="1:14" ht="15" customHeight="1" x14ac:dyDescent="0.2">
      <c r="A12" s="327"/>
      <c r="B12" s="328" t="s">
        <v>146</v>
      </c>
      <c r="C12" s="340" t="s">
        <v>147</v>
      </c>
      <c r="D12" s="339">
        <v>0</v>
      </c>
      <c r="E12" s="339"/>
      <c r="F12" s="339"/>
      <c r="G12" s="339"/>
      <c r="H12" s="339"/>
      <c r="I12" s="339"/>
      <c r="J12" s="339"/>
      <c r="K12" s="339"/>
      <c r="L12" s="339"/>
      <c r="M12" s="339"/>
      <c r="N12" s="339"/>
    </row>
    <row r="13" spans="1:14" ht="15" customHeight="1" x14ac:dyDescent="0.2">
      <c r="A13" s="327"/>
      <c r="B13" s="328" t="s">
        <v>504</v>
      </c>
      <c r="C13" s="340" t="s">
        <v>93</v>
      </c>
      <c r="D13" s="339">
        <v>0</v>
      </c>
      <c r="E13" s="339"/>
      <c r="F13" s="339"/>
      <c r="G13" s="339"/>
      <c r="H13" s="339"/>
      <c r="I13" s="339"/>
      <c r="J13" s="339"/>
      <c r="K13" s="339"/>
      <c r="L13" s="339"/>
      <c r="M13" s="339"/>
      <c r="N13" s="339"/>
    </row>
    <row r="14" spans="1:14" ht="15" customHeight="1" x14ac:dyDescent="0.2">
      <c r="A14" s="331"/>
      <c r="B14" s="329" t="s">
        <v>148</v>
      </c>
      <c r="C14" s="344" t="s">
        <v>149</v>
      </c>
      <c r="D14" s="339">
        <v>0</v>
      </c>
      <c r="E14" s="339"/>
      <c r="F14" s="339"/>
      <c r="G14" s="339"/>
      <c r="H14" s="339"/>
      <c r="I14" s="339"/>
      <c r="J14" s="339"/>
      <c r="K14" s="339"/>
      <c r="L14" s="339"/>
      <c r="M14" s="339"/>
      <c r="N14" s="339"/>
    </row>
    <row r="15" spans="1:14" ht="15" customHeight="1" x14ac:dyDescent="0.2">
      <c r="A15" s="327" t="s">
        <v>150</v>
      </c>
      <c r="B15" s="502" t="s">
        <v>151</v>
      </c>
      <c r="C15" s="503"/>
      <c r="D15" s="343">
        <v>93652</v>
      </c>
      <c r="E15" s="343">
        <v>7122</v>
      </c>
      <c r="F15" s="343">
        <v>41458</v>
      </c>
      <c r="G15" s="343">
        <v>37157</v>
      </c>
      <c r="H15" s="343">
        <v>0</v>
      </c>
      <c r="I15" s="343">
        <v>3000</v>
      </c>
      <c r="J15" s="343">
        <v>1165</v>
      </c>
      <c r="K15" s="343">
        <v>2200</v>
      </c>
      <c r="L15" s="343">
        <v>0</v>
      </c>
      <c r="M15" s="343">
        <v>1550</v>
      </c>
      <c r="N15" s="343">
        <v>0</v>
      </c>
    </row>
    <row r="16" spans="1:14" ht="15" customHeight="1" x14ac:dyDescent="0.2">
      <c r="A16" s="327"/>
      <c r="B16" s="328" t="s">
        <v>509</v>
      </c>
      <c r="C16" s="340" t="s">
        <v>109</v>
      </c>
      <c r="D16" s="339">
        <v>7122</v>
      </c>
      <c r="E16" s="339">
        <v>7122</v>
      </c>
      <c r="F16" s="339"/>
      <c r="G16" s="339"/>
      <c r="H16" s="339"/>
      <c r="I16" s="339"/>
      <c r="J16" s="339"/>
      <c r="K16" s="339"/>
      <c r="L16" s="339"/>
      <c r="M16" s="339"/>
      <c r="N16" s="339"/>
    </row>
    <row r="17" spans="1:14" ht="15" customHeight="1" x14ac:dyDescent="0.2">
      <c r="A17" s="327"/>
      <c r="B17" s="328" t="s">
        <v>477</v>
      </c>
      <c r="C17" s="340" t="s">
        <v>211</v>
      </c>
      <c r="D17" s="339">
        <v>0</v>
      </c>
      <c r="E17" s="339"/>
      <c r="F17" s="339"/>
      <c r="G17" s="339"/>
      <c r="H17" s="339"/>
      <c r="I17" s="339"/>
      <c r="J17" s="339"/>
      <c r="K17" s="339"/>
      <c r="L17" s="339"/>
      <c r="M17" s="339"/>
      <c r="N17" s="339"/>
    </row>
    <row r="18" spans="1:14" ht="15" customHeight="1" x14ac:dyDescent="0.2">
      <c r="A18" s="327"/>
      <c r="B18" s="328" t="s">
        <v>152</v>
      </c>
      <c r="C18" s="340" t="s">
        <v>478</v>
      </c>
      <c r="D18" s="339">
        <v>3400</v>
      </c>
      <c r="E18" s="339"/>
      <c r="F18" s="339">
        <v>1900</v>
      </c>
      <c r="G18" s="339"/>
      <c r="H18" s="339"/>
      <c r="I18" s="339">
        <v>1500</v>
      </c>
      <c r="J18" s="339"/>
      <c r="K18" s="339"/>
      <c r="L18" s="339"/>
      <c r="M18" s="339"/>
      <c r="N18" s="339"/>
    </row>
    <row r="19" spans="1:14" ht="15" customHeight="1" x14ac:dyDescent="0.2">
      <c r="A19" s="327"/>
      <c r="B19" s="328" t="s">
        <v>479</v>
      </c>
      <c r="C19" s="340" t="s">
        <v>119</v>
      </c>
      <c r="D19" s="339">
        <v>0</v>
      </c>
      <c r="E19" s="339"/>
      <c r="F19" s="339"/>
      <c r="G19" s="339"/>
      <c r="H19" s="339"/>
      <c r="I19" s="339"/>
      <c r="J19" s="339"/>
      <c r="K19" s="339"/>
      <c r="L19" s="339"/>
      <c r="M19" s="339"/>
      <c r="N19" s="339"/>
    </row>
    <row r="20" spans="1:14" ht="15" customHeight="1" x14ac:dyDescent="0.2">
      <c r="A20" s="327"/>
      <c r="B20" s="328" t="s">
        <v>153</v>
      </c>
      <c r="C20" s="340" t="s">
        <v>154</v>
      </c>
      <c r="D20" s="339">
        <v>0</v>
      </c>
      <c r="E20" s="339"/>
      <c r="F20" s="339"/>
      <c r="G20" s="339"/>
      <c r="H20" s="339"/>
      <c r="I20" s="339"/>
      <c r="J20" s="339"/>
      <c r="K20" s="339"/>
      <c r="L20" s="339"/>
      <c r="M20" s="339"/>
      <c r="N20" s="339"/>
    </row>
    <row r="21" spans="1:14" ht="15" customHeight="1" x14ac:dyDescent="0.2">
      <c r="A21" s="327"/>
      <c r="B21" s="328" t="s">
        <v>155</v>
      </c>
      <c r="C21" s="340" t="s">
        <v>156</v>
      </c>
      <c r="D21" s="339">
        <v>0</v>
      </c>
      <c r="E21" s="339"/>
      <c r="F21" s="339"/>
      <c r="G21" s="339"/>
      <c r="H21" s="339"/>
      <c r="I21" s="339"/>
      <c r="J21" s="339"/>
      <c r="K21" s="339"/>
      <c r="L21" s="339"/>
      <c r="M21" s="339"/>
      <c r="N21" s="339"/>
    </row>
    <row r="22" spans="1:14" ht="15" customHeight="1" x14ac:dyDescent="0.2">
      <c r="A22" s="327"/>
      <c r="B22" s="328" t="s">
        <v>510</v>
      </c>
      <c r="C22" s="340" t="s">
        <v>122</v>
      </c>
      <c r="D22" s="339">
        <v>1165</v>
      </c>
      <c r="E22" s="339"/>
      <c r="F22" s="339"/>
      <c r="G22" s="339"/>
      <c r="H22" s="339"/>
      <c r="I22" s="339"/>
      <c r="J22" s="339">
        <v>1165</v>
      </c>
      <c r="K22" s="339"/>
      <c r="L22" s="339"/>
      <c r="M22" s="339"/>
      <c r="N22" s="339"/>
    </row>
    <row r="23" spans="1:14" ht="15" customHeight="1" x14ac:dyDescent="0.2">
      <c r="A23" s="331"/>
      <c r="B23" s="329" t="s">
        <v>157</v>
      </c>
      <c r="C23" s="344" t="s">
        <v>511</v>
      </c>
      <c r="D23" s="339">
        <v>81965</v>
      </c>
      <c r="E23" s="339"/>
      <c r="F23" s="339">
        <v>39558</v>
      </c>
      <c r="G23" s="339">
        <v>37157</v>
      </c>
      <c r="H23" s="339"/>
      <c r="I23" s="339">
        <v>1500</v>
      </c>
      <c r="J23" s="339"/>
      <c r="K23" s="339">
        <v>2200</v>
      </c>
      <c r="L23" s="339"/>
      <c r="M23" s="339">
        <v>1550</v>
      </c>
      <c r="N23" s="339"/>
    </row>
    <row r="24" spans="1:14" ht="15" customHeight="1" x14ac:dyDescent="0.2">
      <c r="A24" s="327" t="s">
        <v>158</v>
      </c>
      <c r="B24" s="502" t="s">
        <v>159</v>
      </c>
      <c r="C24" s="503"/>
      <c r="D24" s="343">
        <v>3041</v>
      </c>
      <c r="E24" s="343">
        <v>0</v>
      </c>
      <c r="F24" s="343">
        <v>3041</v>
      </c>
      <c r="G24" s="343">
        <v>0</v>
      </c>
      <c r="H24" s="343">
        <v>0</v>
      </c>
      <c r="I24" s="343">
        <v>0</v>
      </c>
      <c r="J24" s="343">
        <v>0</v>
      </c>
      <c r="K24" s="343">
        <v>0</v>
      </c>
      <c r="L24" s="343">
        <v>0</v>
      </c>
      <c r="M24" s="343">
        <v>0</v>
      </c>
      <c r="N24" s="343">
        <v>0</v>
      </c>
    </row>
    <row r="25" spans="1:14" ht="15" customHeight="1" x14ac:dyDescent="0.2">
      <c r="A25" s="327"/>
      <c r="B25" s="328" t="s">
        <v>160</v>
      </c>
      <c r="C25" s="340" t="s">
        <v>161</v>
      </c>
      <c r="D25" s="339">
        <v>3041</v>
      </c>
      <c r="E25" s="339"/>
      <c r="F25" s="339">
        <v>3041</v>
      </c>
      <c r="G25" s="339"/>
      <c r="H25" s="339"/>
      <c r="I25" s="339"/>
      <c r="J25" s="339"/>
      <c r="K25" s="339"/>
      <c r="L25" s="339"/>
      <c r="M25" s="339"/>
      <c r="N25" s="339"/>
    </row>
    <row r="26" spans="1:14" ht="15" customHeight="1" x14ac:dyDescent="0.2">
      <c r="A26" s="327"/>
      <c r="B26" s="328" t="s">
        <v>512</v>
      </c>
      <c r="C26" s="340" t="s">
        <v>69</v>
      </c>
      <c r="D26" s="339">
        <v>0</v>
      </c>
      <c r="E26" s="339"/>
      <c r="F26" s="339"/>
      <c r="G26" s="339"/>
      <c r="H26" s="339"/>
      <c r="I26" s="339"/>
      <c r="J26" s="339"/>
      <c r="K26" s="339"/>
      <c r="L26" s="339"/>
      <c r="M26" s="339"/>
      <c r="N26" s="339"/>
    </row>
    <row r="27" spans="1:14" ht="15" customHeight="1" x14ac:dyDescent="0.2">
      <c r="A27" s="327"/>
      <c r="B27" s="328" t="s">
        <v>162</v>
      </c>
      <c r="C27" s="340" t="s">
        <v>163</v>
      </c>
      <c r="D27" s="339">
        <v>0</v>
      </c>
      <c r="E27" s="339"/>
      <c r="F27" s="339"/>
      <c r="G27" s="339"/>
      <c r="H27" s="339"/>
      <c r="I27" s="339"/>
      <c r="J27" s="339"/>
      <c r="K27" s="339"/>
      <c r="L27" s="339"/>
      <c r="M27" s="339"/>
      <c r="N27" s="339"/>
    </row>
    <row r="28" spans="1:14" ht="15" customHeight="1" x14ac:dyDescent="0.2">
      <c r="A28" s="327"/>
      <c r="B28" s="328" t="s">
        <v>164</v>
      </c>
      <c r="C28" s="340" t="s">
        <v>165</v>
      </c>
      <c r="D28" s="339">
        <v>0</v>
      </c>
      <c r="E28" s="339"/>
      <c r="F28" s="339"/>
      <c r="G28" s="339"/>
      <c r="H28" s="339"/>
      <c r="I28" s="339"/>
      <c r="J28" s="339"/>
      <c r="K28" s="339"/>
      <c r="L28" s="339"/>
      <c r="M28" s="339"/>
      <c r="N28" s="339"/>
    </row>
    <row r="29" spans="1:14" ht="15" customHeight="1" x14ac:dyDescent="0.2">
      <c r="A29" s="327"/>
      <c r="B29" s="328" t="s">
        <v>482</v>
      </c>
      <c r="C29" s="340" t="s">
        <v>318</v>
      </c>
      <c r="D29" s="339">
        <v>0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</row>
    <row r="30" spans="1:14" ht="15" customHeight="1" x14ac:dyDescent="0.2">
      <c r="A30" s="327"/>
      <c r="B30" s="328" t="s">
        <v>483</v>
      </c>
      <c r="C30" s="340" t="s">
        <v>41</v>
      </c>
      <c r="D30" s="339">
        <v>0</v>
      </c>
      <c r="E30" s="339"/>
      <c r="F30" s="339"/>
      <c r="G30" s="339"/>
      <c r="H30" s="339"/>
      <c r="I30" s="339"/>
      <c r="J30" s="339"/>
      <c r="K30" s="339"/>
      <c r="L30" s="339"/>
      <c r="M30" s="339"/>
      <c r="N30" s="339"/>
    </row>
    <row r="31" spans="1:14" ht="15" customHeight="1" x14ac:dyDescent="0.2">
      <c r="A31" s="327"/>
      <c r="B31" s="328" t="s">
        <v>484</v>
      </c>
      <c r="C31" s="184" t="s">
        <v>451</v>
      </c>
      <c r="D31" s="339">
        <v>0</v>
      </c>
      <c r="E31" s="339"/>
      <c r="F31" s="339"/>
      <c r="G31" s="339"/>
      <c r="H31" s="339"/>
      <c r="I31" s="339"/>
      <c r="J31" s="339"/>
      <c r="K31" s="339"/>
      <c r="L31" s="339"/>
      <c r="M31" s="339"/>
      <c r="N31" s="339"/>
    </row>
    <row r="32" spans="1:14" ht="15" customHeight="1" x14ac:dyDescent="0.2">
      <c r="A32" s="327"/>
      <c r="B32" s="328" t="s">
        <v>513</v>
      </c>
      <c r="C32" s="345" t="s">
        <v>88</v>
      </c>
      <c r="D32" s="339">
        <v>0</v>
      </c>
      <c r="E32" s="339"/>
      <c r="F32" s="339"/>
      <c r="G32" s="339"/>
      <c r="H32" s="339"/>
      <c r="I32" s="339"/>
      <c r="J32" s="339"/>
      <c r="K32" s="339"/>
      <c r="L32" s="339"/>
      <c r="M32" s="339"/>
      <c r="N32" s="339"/>
    </row>
    <row r="33" spans="1:14" ht="15" customHeight="1" x14ac:dyDescent="0.2">
      <c r="A33" s="331"/>
      <c r="B33" s="329" t="s">
        <v>514</v>
      </c>
      <c r="C33" s="344" t="s">
        <v>367</v>
      </c>
      <c r="D33" s="346">
        <v>0</v>
      </c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ht="15" customHeight="1" x14ac:dyDescent="0.2">
      <c r="A34" s="327" t="s">
        <v>168</v>
      </c>
      <c r="B34" s="502" t="s">
        <v>169</v>
      </c>
      <c r="C34" s="503"/>
      <c r="D34" s="339">
        <v>58088</v>
      </c>
      <c r="E34" s="339">
        <v>2013</v>
      </c>
      <c r="F34" s="339">
        <v>32569</v>
      </c>
      <c r="G34" s="339">
        <v>9162</v>
      </c>
      <c r="H34" s="339">
        <v>0</v>
      </c>
      <c r="I34" s="339">
        <v>0</v>
      </c>
      <c r="J34" s="339">
        <v>9840</v>
      </c>
      <c r="K34" s="339">
        <v>4504</v>
      </c>
      <c r="L34" s="339">
        <v>0</v>
      </c>
      <c r="M34" s="339">
        <v>0</v>
      </c>
      <c r="N34" s="339">
        <v>0</v>
      </c>
    </row>
    <row r="35" spans="1:14" ht="15" customHeight="1" x14ac:dyDescent="0.2">
      <c r="A35" s="327"/>
      <c r="B35" s="328" t="s">
        <v>170</v>
      </c>
      <c r="C35" s="340" t="s">
        <v>171</v>
      </c>
      <c r="D35" s="339">
        <v>3015</v>
      </c>
      <c r="E35" s="339">
        <v>2013</v>
      </c>
      <c r="F35" s="339"/>
      <c r="G35" s="339">
        <v>1002</v>
      </c>
      <c r="H35" s="339"/>
      <c r="I35" s="339"/>
      <c r="J35" s="339"/>
      <c r="K35" s="339"/>
      <c r="L35" s="339"/>
      <c r="M35" s="339"/>
      <c r="N35" s="339"/>
    </row>
    <row r="36" spans="1:14" ht="15" customHeight="1" x14ac:dyDescent="0.2">
      <c r="A36" s="327"/>
      <c r="B36" s="328" t="s">
        <v>515</v>
      </c>
      <c r="C36" s="340" t="s">
        <v>457</v>
      </c>
      <c r="D36" s="339">
        <v>0</v>
      </c>
      <c r="E36" s="339"/>
      <c r="F36" s="339"/>
      <c r="G36" s="339"/>
      <c r="H36" s="339"/>
      <c r="I36" s="339"/>
      <c r="J36" s="339"/>
      <c r="K36" s="339"/>
      <c r="L36" s="339"/>
      <c r="M36" s="339"/>
      <c r="N36" s="339"/>
    </row>
    <row r="37" spans="1:14" ht="15" customHeight="1" x14ac:dyDescent="0.2">
      <c r="A37" s="327"/>
      <c r="B37" s="328" t="s">
        <v>172</v>
      </c>
      <c r="C37" s="340" t="s">
        <v>173</v>
      </c>
      <c r="D37" s="339">
        <v>32339</v>
      </c>
      <c r="E37" s="339"/>
      <c r="F37" s="339">
        <v>32339</v>
      </c>
      <c r="G37" s="339"/>
      <c r="H37" s="339"/>
      <c r="I37" s="339"/>
      <c r="J37" s="339"/>
      <c r="K37" s="339"/>
      <c r="L37" s="339"/>
      <c r="M37" s="339"/>
      <c r="N37" s="339"/>
    </row>
    <row r="38" spans="1:14" ht="15" customHeight="1" x14ac:dyDescent="0.2">
      <c r="A38" s="327"/>
      <c r="B38" s="328" t="s">
        <v>174</v>
      </c>
      <c r="C38" s="340" t="s">
        <v>175</v>
      </c>
      <c r="D38" s="339">
        <v>2530</v>
      </c>
      <c r="E38" s="339"/>
      <c r="F38" s="339">
        <v>230</v>
      </c>
      <c r="G38" s="339">
        <v>2300</v>
      </c>
      <c r="H38" s="339"/>
      <c r="I38" s="339"/>
      <c r="J38" s="339"/>
      <c r="K38" s="339"/>
      <c r="L38" s="339"/>
      <c r="M38" s="339"/>
      <c r="N38" s="339"/>
    </row>
    <row r="39" spans="1:14" ht="15" customHeight="1" x14ac:dyDescent="0.2">
      <c r="A39" s="327"/>
      <c r="B39" s="328" t="s">
        <v>516</v>
      </c>
      <c r="C39" s="340" t="s">
        <v>123</v>
      </c>
      <c r="D39" s="339">
        <v>0</v>
      </c>
      <c r="E39" s="339"/>
      <c r="F39" s="339"/>
      <c r="G39" s="339"/>
      <c r="H39" s="339"/>
      <c r="I39" s="339"/>
      <c r="J39" s="339"/>
      <c r="K39" s="339"/>
      <c r="L39" s="339"/>
      <c r="M39" s="339"/>
      <c r="N39" s="339"/>
    </row>
    <row r="40" spans="1:14" ht="15" customHeight="1" x14ac:dyDescent="0.2">
      <c r="A40" s="327"/>
      <c r="B40" s="328" t="s">
        <v>517</v>
      </c>
      <c r="C40" s="347" t="s">
        <v>239</v>
      </c>
      <c r="D40" s="339">
        <v>0</v>
      </c>
      <c r="E40" s="339"/>
      <c r="F40" s="339"/>
      <c r="G40" s="339"/>
      <c r="H40" s="339"/>
      <c r="I40" s="339"/>
      <c r="J40" s="339"/>
      <c r="K40" s="339"/>
      <c r="L40" s="339"/>
      <c r="M40" s="339"/>
      <c r="N40" s="339"/>
    </row>
    <row r="41" spans="1:14" ht="15" customHeight="1" x14ac:dyDescent="0.2">
      <c r="A41" s="327"/>
      <c r="B41" s="328" t="s">
        <v>518</v>
      </c>
      <c r="C41" s="340" t="s">
        <v>519</v>
      </c>
      <c r="D41" s="339">
        <v>20204</v>
      </c>
      <c r="E41" s="339"/>
      <c r="F41" s="339"/>
      <c r="G41" s="339">
        <v>5860</v>
      </c>
      <c r="H41" s="339"/>
      <c r="I41" s="339"/>
      <c r="J41" s="339">
        <v>9840</v>
      </c>
      <c r="K41" s="339">
        <v>4504</v>
      </c>
      <c r="L41" s="339"/>
      <c r="M41" s="339"/>
      <c r="N41" s="339"/>
    </row>
    <row r="42" spans="1:14" ht="15" customHeight="1" x14ac:dyDescent="0.2">
      <c r="A42" s="327"/>
      <c r="B42" s="328" t="s">
        <v>520</v>
      </c>
      <c r="C42" s="340" t="s">
        <v>215</v>
      </c>
      <c r="D42" s="339">
        <v>0</v>
      </c>
      <c r="E42" s="339"/>
      <c r="F42" s="339"/>
      <c r="G42" s="339"/>
      <c r="H42" s="339"/>
      <c r="I42" s="339"/>
      <c r="J42" s="339"/>
      <c r="K42" s="339"/>
      <c r="L42" s="339"/>
      <c r="M42" s="339"/>
      <c r="N42" s="339"/>
    </row>
    <row r="43" spans="1:14" ht="15" customHeight="1" x14ac:dyDescent="0.2">
      <c r="A43" s="327"/>
      <c r="B43" s="328" t="s">
        <v>176</v>
      </c>
      <c r="C43" s="340" t="s">
        <v>177</v>
      </c>
      <c r="D43" s="339">
        <v>0</v>
      </c>
      <c r="E43" s="339"/>
      <c r="F43" s="339"/>
      <c r="G43" s="339"/>
      <c r="H43" s="339"/>
      <c r="I43" s="339"/>
      <c r="J43" s="339"/>
      <c r="K43" s="339"/>
      <c r="L43" s="339"/>
      <c r="M43" s="339"/>
      <c r="N43" s="339"/>
    </row>
    <row r="44" spans="1:14" ht="16.8" x14ac:dyDescent="0.2">
      <c r="A44" s="331"/>
      <c r="B44" s="329" t="s">
        <v>178</v>
      </c>
      <c r="C44" s="348" t="s">
        <v>489</v>
      </c>
      <c r="D44" s="339">
        <v>0</v>
      </c>
      <c r="E44" s="339"/>
      <c r="F44" s="339"/>
      <c r="G44" s="339"/>
      <c r="H44" s="339"/>
      <c r="I44" s="339"/>
      <c r="J44" s="339"/>
      <c r="K44" s="339"/>
      <c r="L44" s="339"/>
      <c r="M44" s="339"/>
      <c r="N44" s="339"/>
    </row>
    <row r="45" spans="1:14" ht="15" customHeight="1" x14ac:dyDescent="0.2">
      <c r="A45" s="327" t="s">
        <v>179</v>
      </c>
      <c r="B45" s="502" t="s">
        <v>180</v>
      </c>
      <c r="C45" s="503"/>
      <c r="D45" s="343">
        <v>0</v>
      </c>
      <c r="E45" s="343">
        <v>0</v>
      </c>
      <c r="F45" s="343">
        <v>0</v>
      </c>
      <c r="G45" s="343">
        <v>0</v>
      </c>
      <c r="H45" s="343">
        <v>0</v>
      </c>
      <c r="I45" s="343">
        <v>0</v>
      </c>
      <c r="J45" s="343">
        <v>0</v>
      </c>
      <c r="K45" s="343">
        <v>0</v>
      </c>
      <c r="L45" s="343">
        <v>0</v>
      </c>
      <c r="M45" s="343">
        <v>0</v>
      </c>
      <c r="N45" s="343">
        <v>0</v>
      </c>
    </row>
    <row r="46" spans="1:14" ht="15" customHeight="1" x14ac:dyDescent="0.2">
      <c r="A46" s="331"/>
      <c r="B46" s="329" t="s">
        <v>183</v>
      </c>
      <c r="C46" s="344" t="s">
        <v>184</v>
      </c>
      <c r="D46" s="339">
        <v>0</v>
      </c>
      <c r="E46" s="339"/>
      <c r="F46" s="339"/>
      <c r="G46" s="339"/>
      <c r="H46" s="339"/>
      <c r="I46" s="339"/>
      <c r="J46" s="339"/>
      <c r="K46" s="339"/>
      <c r="L46" s="339"/>
      <c r="M46" s="339"/>
      <c r="N46" s="339"/>
    </row>
    <row r="47" spans="1:14" ht="15" customHeight="1" x14ac:dyDescent="0.2">
      <c r="A47" s="327" t="s">
        <v>185</v>
      </c>
      <c r="B47" s="502" t="s">
        <v>186</v>
      </c>
      <c r="C47" s="503"/>
      <c r="D47" s="343">
        <v>0</v>
      </c>
      <c r="E47" s="343">
        <v>0</v>
      </c>
      <c r="F47" s="343">
        <v>0</v>
      </c>
      <c r="G47" s="343">
        <v>0</v>
      </c>
      <c r="H47" s="343">
        <v>0</v>
      </c>
      <c r="I47" s="343">
        <v>0</v>
      </c>
      <c r="J47" s="343">
        <v>0</v>
      </c>
      <c r="K47" s="343">
        <v>0</v>
      </c>
      <c r="L47" s="343">
        <v>0</v>
      </c>
      <c r="M47" s="343">
        <v>0</v>
      </c>
      <c r="N47" s="343">
        <v>0</v>
      </c>
    </row>
    <row r="48" spans="1:14" ht="15" customHeight="1" x14ac:dyDescent="0.2">
      <c r="A48" s="327"/>
      <c r="B48" s="328" t="s">
        <v>189</v>
      </c>
      <c r="C48" s="340" t="s">
        <v>190</v>
      </c>
      <c r="D48" s="339">
        <v>0</v>
      </c>
      <c r="E48" s="339"/>
      <c r="F48" s="339"/>
      <c r="G48" s="339"/>
      <c r="H48" s="339"/>
      <c r="I48" s="339"/>
      <c r="J48" s="339"/>
      <c r="K48" s="339"/>
      <c r="L48" s="339"/>
      <c r="M48" s="339"/>
      <c r="N48" s="339"/>
    </row>
    <row r="49" spans="1:14" ht="15" customHeight="1" x14ac:dyDescent="0.2">
      <c r="A49" s="330" t="s">
        <v>191</v>
      </c>
      <c r="B49" s="502" t="s">
        <v>192</v>
      </c>
      <c r="C49" s="503"/>
      <c r="D49" s="343">
        <v>17951</v>
      </c>
      <c r="E49" s="343">
        <v>6001</v>
      </c>
      <c r="F49" s="343">
        <v>3022</v>
      </c>
      <c r="G49" s="343">
        <v>4480</v>
      </c>
      <c r="H49" s="343">
        <v>0</v>
      </c>
      <c r="I49" s="343">
        <v>1500</v>
      </c>
      <c r="J49" s="343">
        <v>0</v>
      </c>
      <c r="K49" s="343">
        <v>0</v>
      </c>
      <c r="L49" s="343">
        <v>0</v>
      </c>
      <c r="M49" s="343">
        <v>2948</v>
      </c>
      <c r="N49" s="343">
        <v>0</v>
      </c>
    </row>
    <row r="50" spans="1:14" ht="15" customHeight="1" x14ac:dyDescent="0.2">
      <c r="A50" s="327"/>
      <c r="B50" s="328" t="s">
        <v>193</v>
      </c>
      <c r="C50" s="340" t="s">
        <v>194</v>
      </c>
      <c r="D50" s="339">
        <v>0</v>
      </c>
      <c r="E50" s="339"/>
      <c r="F50" s="339"/>
      <c r="G50" s="339"/>
      <c r="H50" s="339"/>
      <c r="I50" s="339"/>
      <c r="J50" s="339"/>
      <c r="K50" s="339"/>
      <c r="L50" s="339"/>
      <c r="M50" s="339"/>
      <c r="N50" s="339"/>
    </row>
    <row r="51" spans="1:14" ht="15" customHeight="1" x14ac:dyDescent="0.2">
      <c r="A51" s="327"/>
      <c r="B51" s="328" t="s">
        <v>521</v>
      </c>
      <c r="C51" s="340" t="s">
        <v>357</v>
      </c>
      <c r="D51" s="339">
        <v>0</v>
      </c>
      <c r="E51" s="339"/>
      <c r="F51" s="339"/>
      <c r="G51" s="339"/>
      <c r="H51" s="339"/>
      <c r="I51" s="339"/>
      <c r="J51" s="339"/>
      <c r="K51" s="339"/>
      <c r="L51" s="339"/>
      <c r="M51" s="339"/>
      <c r="N51" s="339"/>
    </row>
    <row r="52" spans="1:14" ht="15" customHeight="1" x14ac:dyDescent="0.2">
      <c r="A52" s="327"/>
      <c r="B52" s="328" t="s">
        <v>195</v>
      </c>
      <c r="C52" s="340" t="s">
        <v>196</v>
      </c>
      <c r="D52" s="339">
        <v>0</v>
      </c>
      <c r="E52" s="339"/>
      <c r="F52" s="339"/>
      <c r="G52" s="339"/>
      <c r="H52" s="339"/>
      <c r="I52" s="339"/>
      <c r="J52" s="339"/>
      <c r="K52" s="339"/>
      <c r="L52" s="339"/>
      <c r="M52" s="339"/>
      <c r="N52" s="339"/>
    </row>
    <row r="53" spans="1:14" ht="15" customHeight="1" x14ac:dyDescent="0.2">
      <c r="A53" s="327"/>
      <c r="B53" s="328" t="s">
        <v>494</v>
      </c>
      <c r="C53" s="340" t="s">
        <v>319</v>
      </c>
      <c r="D53" s="339">
        <v>17951</v>
      </c>
      <c r="E53" s="339">
        <v>6001</v>
      </c>
      <c r="F53" s="339">
        <v>3022</v>
      </c>
      <c r="G53" s="339">
        <v>4480</v>
      </c>
      <c r="H53" s="339"/>
      <c r="I53" s="339">
        <v>1500</v>
      </c>
      <c r="J53" s="339"/>
      <c r="K53" s="339"/>
      <c r="L53" s="339"/>
      <c r="M53" s="339">
        <v>2948</v>
      </c>
      <c r="N53" s="339"/>
    </row>
    <row r="54" spans="1:14" ht="15" customHeight="1" x14ac:dyDescent="0.2">
      <c r="A54" s="327"/>
      <c r="B54" s="328" t="s">
        <v>495</v>
      </c>
      <c r="C54" s="340" t="s">
        <v>377</v>
      </c>
      <c r="D54" s="339">
        <v>0</v>
      </c>
      <c r="E54" s="339"/>
      <c r="F54" s="339"/>
      <c r="G54" s="339"/>
      <c r="H54" s="339"/>
      <c r="I54" s="339"/>
      <c r="J54" s="339"/>
      <c r="K54" s="339"/>
      <c r="L54" s="339"/>
      <c r="M54" s="339"/>
      <c r="N54" s="339"/>
    </row>
    <row r="55" spans="1:14" ht="15" customHeight="1" x14ac:dyDescent="0.2">
      <c r="A55" s="327"/>
      <c r="B55" s="328" t="s">
        <v>496</v>
      </c>
      <c r="C55" s="340" t="s">
        <v>120</v>
      </c>
      <c r="D55" s="339">
        <v>0</v>
      </c>
      <c r="E55" s="339"/>
      <c r="F55" s="339"/>
      <c r="G55" s="339"/>
      <c r="H55" s="339"/>
      <c r="I55" s="339"/>
      <c r="J55" s="339"/>
      <c r="K55" s="339"/>
      <c r="L55" s="339"/>
      <c r="M55" s="339"/>
      <c r="N55" s="339"/>
    </row>
    <row r="56" spans="1:14" ht="15" customHeight="1" x14ac:dyDescent="0.2">
      <c r="A56" s="330" t="s">
        <v>197</v>
      </c>
      <c r="B56" s="502" t="s">
        <v>198</v>
      </c>
      <c r="C56" s="503"/>
      <c r="D56" s="343">
        <v>0</v>
      </c>
      <c r="E56" s="343">
        <v>0</v>
      </c>
      <c r="F56" s="343">
        <v>0</v>
      </c>
      <c r="G56" s="343">
        <v>0</v>
      </c>
      <c r="H56" s="343">
        <v>0</v>
      </c>
      <c r="I56" s="343">
        <v>0</v>
      </c>
      <c r="J56" s="343">
        <v>0</v>
      </c>
      <c r="K56" s="343">
        <v>0</v>
      </c>
      <c r="L56" s="343">
        <v>0</v>
      </c>
      <c r="M56" s="343">
        <v>0</v>
      </c>
      <c r="N56" s="343">
        <v>0</v>
      </c>
    </row>
    <row r="57" spans="1:14" ht="15" customHeight="1" x14ac:dyDescent="0.2">
      <c r="A57" s="331"/>
      <c r="B57" s="329" t="s">
        <v>199</v>
      </c>
      <c r="C57" s="344" t="s">
        <v>200</v>
      </c>
      <c r="D57" s="346">
        <v>0</v>
      </c>
      <c r="E57" s="346"/>
      <c r="F57" s="346"/>
      <c r="G57" s="346"/>
      <c r="H57" s="346"/>
      <c r="I57" s="346"/>
      <c r="J57" s="346"/>
      <c r="K57" s="346"/>
      <c r="L57" s="346"/>
      <c r="M57" s="346"/>
      <c r="N57" s="346"/>
    </row>
  </sheetData>
  <mergeCells count="11">
    <mergeCell ref="B15:C15"/>
    <mergeCell ref="A3:C3"/>
    <mergeCell ref="A1:F1"/>
    <mergeCell ref="B49:C49"/>
    <mergeCell ref="B4:C4"/>
    <mergeCell ref="B11:C11"/>
    <mergeCell ref="B56:C56"/>
    <mergeCell ref="B24:C24"/>
    <mergeCell ref="B34:C34"/>
    <mergeCell ref="B45:C45"/>
    <mergeCell ref="B47:C47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&amp;C-27-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view="pageBreakPreview" zoomScaleNormal="100" zoomScaleSheetLayoutView="100" workbookViewId="0">
      <selection activeCell="D4" sqref="D4"/>
    </sheetView>
  </sheetViews>
  <sheetFormatPr defaultColWidth="3.88671875" defaultRowHeight="12.9" customHeight="1" x14ac:dyDescent="0.15"/>
  <cols>
    <col min="1" max="1" width="3.77734375" style="58" bestFit="1" customWidth="1"/>
    <col min="2" max="2" width="7.6640625" style="58" customWidth="1"/>
    <col min="3" max="3" width="7.6640625" style="69" customWidth="1"/>
    <col min="4" max="4" width="7.6640625" style="58" customWidth="1"/>
    <col min="5" max="5" width="7.6640625" style="354" customWidth="1"/>
    <col min="6" max="6" width="8.88671875" style="61" bestFit="1" customWidth="1"/>
    <col min="7" max="7" width="2.6640625" style="42" customWidth="1"/>
    <col min="8" max="8" width="3.77734375" style="58" bestFit="1" customWidth="1"/>
    <col min="9" max="12" width="7.6640625" style="58" customWidth="1"/>
    <col min="13" max="13" width="7.6640625" style="61" customWidth="1"/>
    <col min="14" max="16384" width="3.88671875" style="68"/>
  </cols>
  <sheetData>
    <row r="1" spans="1:13" ht="13.5" customHeight="1" x14ac:dyDescent="0.15">
      <c r="A1" s="498" t="s">
        <v>303</v>
      </c>
      <c r="B1" s="498"/>
      <c r="C1" s="498"/>
      <c r="D1" s="498"/>
      <c r="E1" s="29"/>
      <c r="F1" s="162" t="s">
        <v>666</v>
      </c>
      <c r="G1" s="13"/>
      <c r="H1" s="13"/>
      <c r="I1" s="13"/>
      <c r="J1" s="13"/>
      <c r="K1" s="13"/>
      <c r="L1" s="560"/>
      <c r="M1" s="560"/>
    </row>
    <row r="2" spans="1:13" ht="13.5" customHeight="1" x14ac:dyDescent="0.15">
      <c r="A2" s="521" t="s">
        <v>136</v>
      </c>
      <c r="B2" s="522"/>
      <c r="C2" s="522"/>
      <c r="D2" s="522"/>
      <c r="E2" s="522"/>
      <c r="F2" s="564"/>
      <c r="G2" s="14"/>
      <c r="H2" s="565"/>
      <c r="I2" s="565"/>
      <c r="J2" s="565"/>
      <c r="K2" s="565"/>
      <c r="L2" s="565"/>
      <c r="M2" s="565"/>
    </row>
    <row r="3" spans="1:13" ht="13.5" customHeight="1" x14ac:dyDescent="0.15">
      <c r="A3" s="145"/>
      <c r="B3" s="13"/>
      <c r="C3" s="40"/>
      <c r="D3" s="288" t="s">
        <v>369</v>
      </c>
      <c r="E3" s="225" t="s">
        <v>443</v>
      </c>
      <c r="F3" s="140" t="s">
        <v>39</v>
      </c>
      <c r="G3" s="131"/>
      <c r="H3" s="27"/>
      <c r="I3" s="27"/>
      <c r="J3" s="27"/>
      <c r="K3" s="429"/>
      <c r="L3" s="429"/>
      <c r="M3" s="430"/>
    </row>
    <row r="4" spans="1:13" ht="13.5" customHeight="1" x14ac:dyDescent="0.15">
      <c r="A4" s="539" t="s">
        <v>34</v>
      </c>
      <c r="B4" s="540"/>
      <c r="C4" s="540"/>
      <c r="D4" s="433">
        <v>20018</v>
      </c>
      <c r="E4" s="466">
        <v>295</v>
      </c>
      <c r="F4" s="164">
        <v>-19723</v>
      </c>
      <c r="G4" s="41"/>
      <c r="H4" s="565"/>
      <c r="I4" s="565"/>
      <c r="J4" s="565"/>
      <c r="K4" s="27"/>
      <c r="L4" s="27"/>
      <c r="M4" s="431"/>
    </row>
    <row r="5" spans="1:13" s="190" customFormat="1" ht="13.5" customHeight="1" x14ac:dyDescent="0.15">
      <c r="A5" s="561" t="s">
        <v>326</v>
      </c>
      <c r="B5" s="562"/>
      <c r="C5" s="563"/>
      <c r="D5" s="434">
        <v>1316</v>
      </c>
      <c r="E5" s="248">
        <v>35</v>
      </c>
      <c r="F5" s="299">
        <v>-1281</v>
      </c>
      <c r="G5" s="152"/>
      <c r="H5" s="565"/>
      <c r="I5" s="565"/>
      <c r="J5" s="565"/>
      <c r="K5" s="304"/>
      <c r="L5" s="304"/>
      <c r="M5" s="304"/>
    </row>
    <row r="6" spans="1:13" s="190" customFormat="1" ht="13.5" customHeight="1" x14ac:dyDescent="0.15">
      <c r="A6" s="145">
        <v>81</v>
      </c>
      <c r="B6" s="13" t="s">
        <v>102</v>
      </c>
      <c r="C6" s="40"/>
      <c r="D6" s="110">
        <v>7812</v>
      </c>
      <c r="E6" s="265">
        <v>0</v>
      </c>
      <c r="F6" s="148">
        <v>-7812</v>
      </c>
      <c r="G6" s="41"/>
      <c r="H6" s="27"/>
      <c r="I6" s="27"/>
      <c r="J6" s="27"/>
      <c r="K6" s="27"/>
      <c r="L6" s="27"/>
      <c r="M6" s="422"/>
    </row>
    <row r="7" spans="1:13" s="190" customFormat="1" ht="13.5" customHeight="1" x14ac:dyDescent="0.15">
      <c r="A7" s="145"/>
      <c r="B7" s="13"/>
      <c r="C7" s="40"/>
      <c r="D7" s="287">
        <v>346</v>
      </c>
      <c r="E7" s="249">
        <v>0</v>
      </c>
      <c r="F7" s="300">
        <v>-346</v>
      </c>
      <c r="G7" s="41"/>
      <c r="H7" s="27"/>
      <c r="I7" s="27"/>
      <c r="J7" s="27"/>
      <c r="K7" s="304"/>
      <c r="L7" s="304"/>
      <c r="M7" s="432"/>
    </row>
    <row r="8" spans="1:13" s="190" customFormat="1" ht="13.5" customHeight="1" x14ac:dyDescent="0.15">
      <c r="A8" s="145"/>
      <c r="B8" s="13" t="s">
        <v>8</v>
      </c>
      <c r="C8" s="40"/>
      <c r="D8" s="110">
        <v>586</v>
      </c>
      <c r="E8" s="111">
        <v>0</v>
      </c>
      <c r="F8" s="148">
        <v>-586</v>
      </c>
      <c r="G8" s="41"/>
      <c r="H8" s="27"/>
      <c r="I8" s="27"/>
      <c r="J8" s="27"/>
      <c r="K8" s="27"/>
      <c r="L8" s="27"/>
      <c r="M8" s="422"/>
    </row>
    <row r="9" spans="1:13" s="190" customFormat="1" ht="13.5" customHeight="1" x14ac:dyDescent="0.15">
      <c r="A9" s="145"/>
      <c r="B9" s="13" t="s">
        <v>15</v>
      </c>
      <c r="C9" s="40"/>
      <c r="D9" s="110">
        <v>3534</v>
      </c>
      <c r="E9" s="111">
        <v>0</v>
      </c>
      <c r="F9" s="148">
        <v>-3534</v>
      </c>
      <c r="G9" s="41"/>
      <c r="H9" s="27"/>
      <c r="I9" s="27"/>
      <c r="J9" s="27"/>
      <c r="K9" s="27"/>
      <c r="L9" s="27"/>
      <c r="M9" s="422"/>
    </row>
    <row r="10" spans="1:13" s="190" customFormat="1" ht="13.5" customHeight="1" x14ac:dyDescent="0.15">
      <c r="A10" s="145"/>
      <c r="B10" s="13" t="s">
        <v>331</v>
      </c>
      <c r="C10" s="40"/>
      <c r="D10" s="110">
        <v>3</v>
      </c>
      <c r="E10" s="111">
        <v>0</v>
      </c>
      <c r="F10" s="148">
        <v>-3</v>
      </c>
      <c r="G10" s="41"/>
      <c r="H10" s="27"/>
      <c r="I10" s="27"/>
      <c r="J10" s="27"/>
      <c r="K10" s="304"/>
      <c r="L10" s="304"/>
      <c r="M10" s="432"/>
    </row>
    <row r="11" spans="1:13" s="190" customFormat="1" ht="13.5" customHeight="1" x14ac:dyDescent="0.15">
      <c r="A11" s="145"/>
      <c r="B11" s="13" t="s">
        <v>332</v>
      </c>
      <c r="C11" s="40"/>
      <c r="D11" s="110">
        <v>3612</v>
      </c>
      <c r="E11" s="111">
        <v>0</v>
      </c>
      <c r="F11" s="148">
        <v>-3612</v>
      </c>
      <c r="G11" s="41"/>
      <c r="H11" s="27"/>
      <c r="I11" s="27"/>
      <c r="J11" s="27"/>
      <c r="K11" s="27"/>
      <c r="L11" s="27"/>
      <c r="M11" s="422"/>
    </row>
    <row r="12" spans="1:13" s="190" customFormat="1" ht="13.5" customHeight="1" x14ac:dyDescent="0.15">
      <c r="A12" s="145"/>
      <c r="B12" s="13" t="s">
        <v>667</v>
      </c>
      <c r="C12" s="40"/>
      <c r="D12" s="301">
        <v>77</v>
      </c>
      <c r="E12" s="302">
        <v>0</v>
      </c>
      <c r="F12" s="148">
        <v>-77</v>
      </c>
      <c r="G12" s="41"/>
      <c r="H12" s="27"/>
      <c r="I12" s="27"/>
      <c r="J12" s="27"/>
      <c r="K12" s="27"/>
      <c r="L12" s="27"/>
      <c r="M12" s="422"/>
    </row>
    <row r="13" spans="1:13" s="190" customFormat="1" ht="13.5" customHeight="1" x14ac:dyDescent="0.15">
      <c r="A13" s="127">
        <v>92</v>
      </c>
      <c r="B13" s="21" t="s">
        <v>93</v>
      </c>
      <c r="C13" s="35"/>
      <c r="D13" s="114">
        <v>40</v>
      </c>
      <c r="E13" s="228">
        <v>71</v>
      </c>
      <c r="F13" s="151">
        <v>31</v>
      </c>
      <c r="G13" s="41"/>
      <c r="H13" s="27"/>
      <c r="I13" s="27"/>
      <c r="J13" s="27"/>
      <c r="K13" s="304"/>
      <c r="L13" s="304"/>
      <c r="M13" s="432"/>
    </row>
    <row r="14" spans="1:13" s="190" customFormat="1" ht="13.5" customHeight="1" x14ac:dyDescent="0.15">
      <c r="A14" s="145"/>
      <c r="B14" s="13"/>
      <c r="C14" s="40"/>
      <c r="D14" s="287">
        <v>4</v>
      </c>
      <c r="E14" s="249">
        <v>8</v>
      </c>
      <c r="F14" s="300">
        <v>4</v>
      </c>
      <c r="G14" s="41"/>
      <c r="H14" s="27"/>
      <c r="I14" s="27"/>
      <c r="J14" s="27"/>
      <c r="K14" s="27"/>
      <c r="L14" s="27"/>
      <c r="M14" s="422"/>
    </row>
    <row r="15" spans="1:13" ht="13.5" customHeight="1" x14ac:dyDescent="0.15">
      <c r="A15" s="91"/>
      <c r="B15" s="28" t="s">
        <v>15</v>
      </c>
      <c r="C15" s="44"/>
      <c r="D15" s="115">
        <v>40</v>
      </c>
      <c r="E15" s="116">
        <v>71</v>
      </c>
      <c r="F15" s="150">
        <v>31</v>
      </c>
      <c r="G15" s="41"/>
      <c r="H15" s="27"/>
      <c r="I15" s="27"/>
      <c r="J15" s="27"/>
      <c r="K15" s="27"/>
      <c r="L15" s="27"/>
      <c r="M15" s="422"/>
    </row>
    <row r="16" spans="1:13" ht="13.5" customHeight="1" x14ac:dyDescent="0.15">
      <c r="A16" s="127">
        <v>121</v>
      </c>
      <c r="B16" s="21" t="s">
        <v>378</v>
      </c>
      <c r="C16" s="35"/>
      <c r="D16" s="114">
        <v>3</v>
      </c>
      <c r="E16" s="228">
        <v>0</v>
      </c>
      <c r="F16" s="151">
        <v>-3</v>
      </c>
      <c r="H16" s="27"/>
      <c r="I16" s="27"/>
      <c r="J16" s="27"/>
      <c r="K16" s="27"/>
      <c r="L16" s="27"/>
      <c r="M16" s="422"/>
    </row>
    <row r="17" spans="1:13" ht="13.5" customHeight="1" x14ac:dyDescent="0.15">
      <c r="A17" s="145"/>
      <c r="B17" s="13"/>
      <c r="C17" s="40"/>
      <c r="D17" s="287">
        <v>1</v>
      </c>
      <c r="E17" s="249">
        <v>0</v>
      </c>
      <c r="F17" s="300">
        <v>-1</v>
      </c>
      <c r="H17" s="27"/>
      <c r="I17" s="27"/>
      <c r="J17" s="27"/>
      <c r="K17" s="304"/>
      <c r="L17" s="304"/>
      <c r="M17" s="432"/>
    </row>
    <row r="18" spans="1:13" ht="13.5" customHeight="1" x14ac:dyDescent="0.15">
      <c r="A18" s="91"/>
      <c r="B18" s="28" t="s">
        <v>8</v>
      </c>
      <c r="C18" s="44"/>
      <c r="D18" s="115">
        <v>3</v>
      </c>
      <c r="E18" s="116">
        <v>0</v>
      </c>
      <c r="F18" s="150">
        <v>-3</v>
      </c>
      <c r="H18" s="27"/>
      <c r="I18" s="27"/>
      <c r="J18" s="27"/>
      <c r="K18" s="27"/>
      <c r="L18" s="27"/>
      <c r="M18" s="422"/>
    </row>
    <row r="19" spans="1:13" ht="13.5" customHeight="1" x14ac:dyDescent="0.15">
      <c r="A19" s="145">
        <v>255</v>
      </c>
      <c r="B19" s="13" t="s">
        <v>329</v>
      </c>
      <c r="C19" s="40"/>
      <c r="D19" s="110">
        <v>534</v>
      </c>
      <c r="E19" s="111">
        <v>50</v>
      </c>
      <c r="F19" s="148">
        <v>-484</v>
      </c>
      <c r="H19" s="27"/>
      <c r="I19" s="27"/>
      <c r="J19" s="27"/>
      <c r="K19" s="27"/>
      <c r="L19" s="27"/>
      <c r="M19" s="422"/>
    </row>
    <row r="20" spans="1:13" ht="13.5" customHeight="1" x14ac:dyDescent="0.15">
      <c r="A20" s="145"/>
      <c r="B20" s="13"/>
      <c r="C20" s="40"/>
      <c r="D20" s="287">
        <v>44</v>
      </c>
      <c r="E20" s="249">
        <v>10</v>
      </c>
      <c r="F20" s="300">
        <v>-34</v>
      </c>
      <c r="H20" s="27"/>
      <c r="I20" s="27"/>
      <c r="J20" s="27"/>
      <c r="K20" s="27"/>
      <c r="L20" s="27"/>
      <c r="M20" s="422"/>
    </row>
    <row r="21" spans="1:13" ht="13.5" customHeight="1" x14ac:dyDescent="0.15">
      <c r="A21" s="145"/>
      <c r="B21" s="13" t="s">
        <v>668</v>
      </c>
      <c r="C21" s="40"/>
      <c r="D21" s="110">
        <v>534</v>
      </c>
      <c r="E21" s="111">
        <v>12</v>
      </c>
      <c r="F21" s="148">
        <v>-522</v>
      </c>
      <c r="H21" s="27"/>
      <c r="I21" s="27"/>
      <c r="J21" s="27"/>
      <c r="K21" s="27"/>
      <c r="L21" s="27"/>
      <c r="M21" s="422"/>
    </row>
    <row r="22" spans="1:13" ht="13.5" customHeight="1" x14ac:dyDescent="0.15">
      <c r="A22" s="91"/>
      <c r="B22" s="28" t="s">
        <v>669</v>
      </c>
      <c r="C22" s="44"/>
      <c r="D22" s="115">
        <v>0</v>
      </c>
      <c r="E22" s="116">
        <v>38</v>
      </c>
      <c r="F22" s="148">
        <v>38</v>
      </c>
      <c r="H22" s="27"/>
      <c r="I22" s="27"/>
      <c r="J22" s="27"/>
      <c r="K22" s="304"/>
      <c r="L22" s="304"/>
      <c r="M22" s="432"/>
    </row>
    <row r="23" spans="1:13" ht="13.5" customHeight="1" x14ac:dyDescent="0.15">
      <c r="A23" s="88">
        <v>265</v>
      </c>
      <c r="B23" s="21" t="s">
        <v>350</v>
      </c>
      <c r="C23" s="35"/>
      <c r="D23" s="123">
        <v>163</v>
      </c>
      <c r="E23" s="230">
        <v>0</v>
      </c>
      <c r="F23" s="151">
        <v>-163</v>
      </c>
      <c r="H23" s="27"/>
      <c r="I23" s="27"/>
      <c r="J23" s="27"/>
      <c r="K23" s="27"/>
      <c r="L23" s="27"/>
      <c r="M23" s="422"/>
    </row>
    <row r="24" spans="1:13" ht="13.5" customHeight="1" x14ac:dyDescent="0.15">
      <c r="A24" s="89"/>
      <c r="B24" s="13"/>
      <c r="C24" s="40"/>
      <c r="D24" s="287">
        <v>33</v>
      </c>
      <c r="E24" s="249">
        <v>0</v>
      </c>
      <c r="F24" s="300">
        <v>-33</v>
      </c>
      <c r="H24" s="27"/>
      <c r="I24" s="27"/>
      <c r="J24" s="27"/>
      <c r="K24" s="27"/>
      <c r="L24" s="27"/>
      <c r="M24" s="422"/>
    </row>
    <row r="25" spans="1:13" ht="13.5" customHeight="1" x14ac:dyDescent="0.15">
      <c r="A25" s="89"/>
      <c r="B25" s="13" t="s">
        <v>8</v>
      </c>
      <c r="C25" s="40"/>
      <c r="D25" s="121">
        <v>43</v>
      </c>
      <c r="E25" s="232">
        <v>0</v>
      </c>
      <c r="F25" s="148">
        <v>-43</v>
      </c>
      <c r="H25" s="27"/>
      <c r="I25" s="27"/>
      <c r="J25" s="27"/>
      <c r="K25" s="27"/>
      <c r="L25" s="27"/>
      <c r="M25" s="422"/>
    </row>
    <row r="26" spans="1:13" ht="13.5" customHeight="1" x14ac:dyDescent="0.15">
      <c r="A26" s="89"/>
      <c r="B26" s="13" t="s">
        <v>15</v>
      </c>
      <c r="C26" s="40"/>
      <c r="D26" s="121">
        <v>103</v>
      </c>
      <c r="E26" s="232">
        <v>0</v>
      </c>
      <c r="F26" s="148">
        <v>-103</v>
      </c>
      <c r="H26" s="27"/>
      <c r="I26" s="27"/>
      <c r="J26" s="27"/>
      <c r="K26" s="304"/>
      <c r="L26" s="304"/>
      <c r="M26" s="432"/>
    </row>
    <row r="27" spans="1:13" ht="13.5" customHeight="1" x14ac:dyDescent="0.15">
      <c r="A27" s="90"/>
      <c r="B27" s="28" t="s">
        <v>670</v>
      </c>
      <c r="C27" s="44"/>
      <c r="D27" s="122">
        <v>17</v>
      </c>
      <c r="E27" s="227">
        <v>0</v>
      </c>
      <c r="F27" s="150">
        <v>-17</v>
      </c>
      <c r="H27" s="27"/>
      <c r="I27" s="27"/>
      <c r="J27" s="27"/>
      <c r="K27" s="27"/>
      <c r="L27" s="27"/>
      <c r="M27" s="422"/>
    </row>
    <row r="28" spans="1:13" ht="13.5" customHeight="1" x14ac:dyDescent="0.15">
      <c r="A28" s="127">
        <v>324</v>
      </c>
      <c r="B28" s="21" t="s">
        <v>129</v>
      </c>
      <c r="C28" s="35"/>
      <c r="D28" s="123">
        <v>12</v>
      </c>
      <c r="E28" s="230">
        <v>0</v>
      </c>
      <c r="F28" s="151">
        <v>-12</v>
      </c>
      <c r="H28" s="27"/>
      <c r="I28" s="27"/>
      <c r="J28" s="27"/>
      <c r="K28" s="27"/>
      <c r="L28" s="27"/>
      <c r="M28" s="422"/>
    </row>
    <row r="29" spans="1:13" ht="13.5" customHeight="1" x14ac:dyDescent="0.15">
      <c r="A29" s="145"/>
      <c r="B29" s="13"/>
      <c r="C29" s="40"/>
      <c r="D29" s="287">
        <v>2</v>
      </c>
      <c r="E29" s="249">
        <v>0</v>
      </c>
      <c r="F29" s="300">
        <v>-2</v>
      </c>
      <c r="H29" s="27"/>
      <c r="I29" s="27"/>
      <c r="J29" s="27"/>
      <c r="K29" s="27"/>
      <c r="L29" s="27"/>
      <c r="M29" s="422"/>
    </row>
    <row r="30" spans="1:13" ht="13.5" customHeight="1" x14ac:dyDescent="0.15">
      <c r="A30" s="90"/>
      <c r="B30" s="28" t="s">
        <v>671</v>
      </c>
      <c r="C30" s="44"/>
      <c r="D30" s="122">
        <v>12</v>
      </c>
      <c r="E30" s="227">
        <v>0</v>
      </c>
      <c r="F30" s="150">
        <v>-12</v>
      </c>
      <c r="H30" s="27"/>
      <c r="I30" s="27"/>
      <c r="J30" s="27"/>
      <c r="K30" s="27"/>
      <c r="L30" s="27"/>
      <c r="M30" s="422"/>
    </row>
    <row r="31" spans="1:13" ht="13.5" customHeight="1" x14ac:dyDescent="0.15">
      <c r="A31" s="88">
        <v>381</v>
      </c>
      <c r="B31" s="21" t="s">
        <v>322</v>
      </c>
      <c r="C31" s="35"/>
      <c r="D31" s="123">
        <v>6183</v>
      </c>
      <c r="E31" s="230">
        <v>0</v>
      </c>
      <c r="F31" s="151">
        <v>-6183</v>
      </c>
      <c r="H31" s="27"/>
      <c r="I31" s="27"/>
      <c r="J31" s="27"/>
      <c r="K31" s="27"/>
      <c r="L31" s="27"/>
      <c r="M31" s="422"/>
    </row>
    <row r="32" spans="1:13" ht="13.5" customHeight="1" x14ac:dyDescent="0.15">
      <c r="A32" s="89"/>
      <c r="B32" s="13"/>
      <c r="C32" s="40"/>
      <c r="D32" s="287">
        <v>373</v>
      </c>
      <c r="E32" s="249">
        <v>0</v>
      </c>
      <c r="F32" s="300">
        <v>-373</v>
      </c>
      <c r="H32" s="27"/>
      <c r="I32" s="27"/>
      <c r="J32" s="27"/>
      <c r="K32" s="27"/>
      <c r="L32" s="27"/>
      <c r="M32" s="422"/>
    </row>
    <row r="33" spans="1:13" ht="13.5" customHeight="1" x14ac:dyDescent="0.15">
      <c r="A33" s="89"/>
      <c r="B33" s="13" t="s">
        <v>8</v>
      </c>
      <c r="C33" s="40"/>
      <c r="D33" s="121">
        <v>611</v>
      </c>
      <c r="E33" s="232">
        <v>0</v>
      </c>
      <c r="F33" s="148">
        <v>-611</v>
      </c>
      <c r="H33" s="27"/>
      <c r="I33" s="27"/>
      <c r="J33" s="27"/>
      <c r="K33" s="27"/>
      <c r="L33" s="27"/>
      <c r="M33" s="431"/>
    </row>
    <row r="34" spans="1:13" ht="13.5" customHeight="1" x14ac:dyDescent="0.15">
      <c r="A34" s="90"/>
      <c r="B34" s="28" t="s">
        <v>15</v>
      </c>
      <c r="C34" s="44"/>
      <c r="D34" s="122">
        <v>5572</v>
      </c>
      <c r="E34" s="227">
        <v>0</v>
      </c>
      <c r="F34" s="150">
        <v>-5572</v>
      </c>
      <c r="H34" s="27"/>
      <c r="I34" s="27"/>
      <c r="J34" s="27"/>
      <c r="K34" s="27"/>
      <c r="L34" s="27"/>
      <c r="M34" s="27"/>
    </row>
    <row r="35" spans="1:13" ht="13.5" customHeight="1" x14ac:dyDescent="0.15">
      <c r="A35" s="127">
        <v>444</v>
      </c>
      <c r="B35" s="22" t="s">
        <v>324</v>
      </c>
      <c r="C35" s="21"/>
      <c r="D35" s="114">
        <v>80</v>
      </c>
      <c r="E35" s="228">
        <v>0</v>
      </c>
      <c r="F35" s="158">
        <v>-80</v>
      </c>
      <c r="H35" s="27"/>
      <c r="I35" s="27"/>
      <c r="J35" s="27"/>
      <c r="K35" s="27"/>
      <c r="L35" s="27"/>
      <c r="M35" s="27"/>
    </row>
    <row r="36" spans="1:13" ht="13.5" customHeight="1" x14ac:dyDescent="0.15">
      <c r="A36" s="145"/>
      <c r="B36" s="13"/>
      <c r="C36" s="13"/>
      <c r="D36" s="287">
        <v>8</v>
      </c>
      <c r="E36" s="303">
        <v>0</v>
      </c>
      <c r="F36" s="300">
        <v>-8</v>
      </c>
      <c r="H36" s="27"/>
      <c r="I36" s="27"/>
      <c r="J36" s="27"/>
      <c r="K36" s="27"/>
      <c r="L36" s="27"/>
      <c r="M36" s="27"/>
    </row>
    <row r="37" spans="1:13" ht="13.5" customHeight="1" x14ac:dyDescent="0.15">
      <c r="A37" s="91"/>
      <c r="B37" s="28" t="s">
        <v>8</v>
      </c>
      <c r="C37" s="28"/>
      <c r="D37" s="115">
        <v>80</v>
      </c>
      <c r="E37" s="116">
        <v>0</v>
      </c>
      <c r="F37" s="156">
        <v>-80</v>
      </c>
      <c r="H37" s="27"/>
      <c r="I37" s="27"/>
      <c r="J37" s="27"/>
      <c r="K37" s="27"/>
      <c r="L37" s="27"/>
      <c r="M37" s="27"/>
    </row>
    <row r="38" spans="1:13" ht="13.5" customHeight="1" x14ac:dyDescent="0.15">
      <c r="A38" s="145">
        <v>451</v>
      </c>
      <c r="B38" s="27" t="s">
        <v>351</v>
      </c>
      <c r="C38" s="13"/>
      <c r="D38" s="110">
        <v>182</v>
      </c>
      <c r="E38" s="111">
        <v>0</v>
      </c>
      <c r="F38" s="157">
        <v>-182</v>
      </c>
      <c r="H38" s="27"/>
      <c r="I38" s="27"/>
      <c r="J38" s="27"/>
      <c r="K38" s="27"/>
      <c r="L38" s="27"/>
      <c r="M38" s="27"/>
    </row>
    <row r="39" spans="1:13" ht="13.5" customHeight="1" x14ac:dyDescent="0.15">
      <c r="A39" s="145"/>
      <c r="B39" s="13"/>
      <c r="C39" s="13"/>
      <c r="D39" s="287">
        <v>30</v>
      </c>
      <c r="E39" s="303">
        <v>0</v>
      </c>
      <c r="F39" s="300">
        <v>-30</v>
      </c>
      <c r="H39" s="27"/>
      <c r="I39" s="27"/>
      <c r="J39" s="27"/>
      <c r="K39" s="27"/>
      <c r="L39" s="27"/>
      <c r="M39" s="27"/>
    </row>
    <row r="40" spans="1:13" ht="13.5" customHeight="1" x14ac:dyDescent="0.15">
      <c r="A40" s="91"/>
      <c r="B40" s="28" t="s">
        <v>360</v>
      </c>
      <c r="C40" s="28"/>
      <c r="D40" s="115">
        <v>182</v>
      </c>
      <c r="E40" s="116">
        <v>0</v>
      </c>
      <c r="F40" s="156">
        <v>-182</v>
      </c>
      <c r="H40" s="27"/>
      <c r="I40" s="27"/>
      <c r="J40" s="27"/>
      <c r="K40" s="27"/>
      <c r="L40" s="27"/>
      <c r="M40" s="27"/>
    </row>
    <row r="41" spans="1:13" ht="13.5" customHeight="1" x14ac:dyDescent="0.15">
      <c r="A41" s="145">
        <v>471</v>
      </c>
      <c r="B41" s="13" t="s">
        <v>352</v>
      </c>
      <c r="C41" s="13"/>
      <c r="D41" s="114">
        <v>3</v>
      </c>
      <c r="E41" s="228">
        <v>0</v>
      </c>
      <c r="F41" s="158">
        <v>-3</v>
      </c>
      <c r="H41" s="27"/>
      <c r="I41" s="27"/>
      <c r="J41" s="27"/>
      <c r="K41" s="27"/>
      <c r="L41" s="27"/>
      <c r="M41" s="27"/>
    </row>
    <row r="42" spans="1:13" ht="13.5" customHeight="1" x14ac:dyDescent="0.15">
      <c r="A42" s="145"/>
      <c r="B42" s="13"/>
      <c r="C42" s="13"/>
      <c r="D42" s="287">
        <v>2</v>
      </c>
      <c r="E42" s="303">
        <v>0</v>
      </c>
      <c r="F42" s="300">
        <v>-2</v>
      </c>
      <c r="H42" s="27"/>
      <c r="I42" s="27"/>
      <c r="J42" s="27"/>
      <c r="K42" s="27"/>
      <c r="L42" s="27"/>
      <c r="M42" s="27"/>
    </row>
    <row r="43" spans="1:13" ht="13.5" customHeight="1" x14ac:dyDescent="0.15">
      <c r="A43" s="145"/>
      <c r="B43" s="13" t="s">
        <v>8</v>
      </c>
      <c r="C43" s="13"/>
      <c r="D43" s="110">
        <v>1</v>
      </c>
      <c r="E43" s="111">
        <v>0</v>
      </c>
      <c r="F43" s="157">
        <v>-1</v>
      </c>
      <c r="H43" s="27"/>
      <c r="I43" s="27"/>
      <c r="J43" s="27"/>
      <c r="K43" s="27"/>
      <c r="L43" s="27"/>
      <c r="M43" s="27"/>
    </row>
    <row r="44" spans="1:13" ht="13.5" customHeight="1" x14ac:dyDescent="0.15">
      <c r="A44" s="145"/>
      <c r="B44" s="13" t="s">
        <v>15</v>
      </c>
      <c r="C44" s="13"/>
      <c r="D44" s="110">
        <v>2</v>
      </c>
      <c r="E44" s="111">
        <v>0</v>
      </c>
      <c r="F44" s="157">
        <v>-2</v>
      </c>
      <c r="H44" s="27"/>
      <c r="I44" s="27"/>
      <c r="J44" s="27"/>
      <c r="K44" s="27"/>
      <c r="L44" s="27"/>
      <c r="M44" s="27"/>
    </row>
    <row r="45" spans="1:13" ht="13.5" customHeight="1" x14ac:dyDescent="0.15">
      <c r="A45" s="127">
        <v>491</v>
      </c>
      <c r="B45" s="21" t="s">
        <v>358</v>
      </c>
      <c r="C45" s="21"/>
      <c r="D45" s="114">
        <v>4908</v>
      </c>
      <c r="E45" s="228">
        <v>168</v>
      </c>
      <c r="F45" s="246">
        <v>-4740</v>
      </c>
      <c r="H45" s="27"/>
      <c r="I45" s="27"/>
      <c r="J45" s="27"/>
      <c r="K45" s="27"/>
      <c r="L45" s="27"/>
      <c r="M45" s="27"/>
    </row>
    <row r="46" spans="1:13" ht="13.5" customHeight="1" x14ac:dyDescent="0.15">
      <c r="A46" s="145"/>
      <c r="B46" s="13"/>
      <c r="C46" s="13"/>
      <c r="D46" s="287">
        <v>424</v>
      </c>
      <c r="E46" s="249">
        <v>14</v>
      </c>
      <c r="F46" s="305">
        <v>-410</v>
      </c>
      <c r="H46" s="27"/>
      <c r="I46" s="27"/>
      <c r="J46" s="27"/>
      <c r="K46" s="27"/>
      <c r="L46" s="27"/>
      <c r="M46" s="27"/>
    </row>
    <row r="47" spans="1:13" ht="13.5" customHeight="1" x14ac:dyDescent="0.15">
      <c r="A47" s="145"/>
      <c r="B47" s="13" t="s">
        <v>8</v>
      </c>
      <c r="C47" s="13"/>
      <c r="D47" s="110">
        <v>0</v>
      </c>
      <c r="E47" s="111">
        <v>25</v>
      </c>
      <c r="F47" s="159">
        <v>25</v>
      </c>
      <c r="H47" s="27"/>
      <c r="I47" s="27"/>
      <c r="J47" s="27"/>
      <c r="K47" s="27"/>
      <c r="L47" s="27"/>
      <c r="M47" s="27"/>
    </row>
    <row r="48" spans="1:13" ht="13.5" customHeight="1" x14ac:dyDescent="0.15">
      <c r="A48" s="145"/>
      <c r="B48" s="13" t="s">
        <v>15</v>
      </c>
      <c r="C48" s="13"/>
      <c r="D48" s="110">
        <v>2117</v>
      </c>
      <c r="E48" s="111">
        <v>49</v>
      </c>
      <c r="F48" s="159">
        <v>-2068</v>
      </c>
      <c r="H48" s="27"/>
      <c r="I48" s="27"/>
      <c r="J48" s="27"/>
      <c r="K48" s="27"/>
      <c r="L48" s="27"/>
      <c r="M48" s="27"/>
    </row>
    <row r="49" spans="1:13" ht="13.5" customHeight="1" x14ac:dyDescent="0.15">
      <c r="A49" s="91"/>
      <c r="B49" s="28" t="s">
        <v>331</v>
      </c>
      <c r="C49" s="28"/>
      <c r="D49" s="115">
        <v>2791</v>
      </c>
      <c r="E49" s="116">
        <v>94</v>
      </c>
      <c r="F49" s="163">
        <v>-2697</v>
      </c>
      <c r="G49" s="14"/>
      <c r="H49" s="27"/>
      <c r="I49" s="27"/>
      <c r="J49" s="27"/>
      <c r="K49" s="27"/>
      <c r="L49" s="27"/>
      <c r="M49" s="27"/>
    </row>
    <row r="50" spans="1:13" ht="13.5" customHeight="1" x14ac:dyDescent="0.15">
      <c r="A50" s="145">
        <v>521</v>
      </c>
      <c r="B50" s="13" t="s">
        <v>345</v>
      </c>
      <c r="C50" s="13"/>
      <c r="D50" s="110">
        <v>82</v>
      </c>
      <c r="E50" s="111">
        <v>6</v>
      </c>
      <c r="F50" s="157">
        <v>-76</v>
      </c>
      <c r="G50" s="14"/>
      <c r="H50" s="27"/>
      <c r="I50" s="27"/>
      <c r="J50" s="27"/>
      <c r="K50" s="27"/>
      <c r="L50" s="27"/>
      <c r="M50" s="27"/>
    </row>
    <row r="51" spans="1:13" ht="13.5" customHeight="1" x14ac:dyDescent="0.15">
      <c r="A51" s="145"/>
      <c r="B51" s="13"/>
      <c r="C51" s="13"/>
      <c r="D51" s="287">
        <v>48</v>
      </c>
      <c r="E51" s="249">
        <v>3</v>
      </c>
      <c r="F51" s="300">
        <v>-45</v>
      </c>
      <c r="G51" s="14"/>
      <c r="H51" s="27"/>
      <c r="I51" s="27"/>
      <c r="J51" s="27"/>
      <c r="K51" s="27"/>
      <c r="L51" s="27"/>
      <c r="M51" s="27"/>
    </row>
    <row r="52" spans="1:13" ht="13.5" customHeight="1" x14ac:dyDescent="0.15">
      <c r="A52" s="145"/>
      <c r="B52" s="13" t="s">
        <v>15</v>
      </c>
      <c r="C52" s="13"/>
      <c r="D52" s="110">
        <v>55</v>
      </c>
      <c r="E52" s="111">
        <v>3</v>
      </c>
      <c r="F52" s="157">
        <v>-52</v>
      </c>
      <c r="G52" s="131"/>
      <c r="H52" s="27"/>
      <c r="I52" s="27"/>
      <c r="J52" s="27"/>
      <c r="K52" s="27"/>
      <c r="L52" s="27"/>
      <c r="M52" s="27"/>
    </row>
    <row r="53" spans="1:13" ht="13.5" customHeight="1" x14ac:dyDescent="0.15">
      <c r="A53" s="145"/>
      <c r="B53" s="13" t="s">
        <v>331</v>
      </c>
      <c r="C53" s="13"/>
      <c r="D53" s="110">
        <v>27</v>
      </c>
      <c r="E53" s="111">
        <v>3</v>
      </c>
      <c r="F53" s="157">
        <v>-24</v>
      </c>
      <c r="G53" s="131"/>
      <c r="H53" s="27"/>
      <c r="I53" s="27"/>
      <c r="J53" s="27"/>
      <c r="K53" s="27"/>
      <c r="L53" s="27"/>
      <c r="M53" s="27"/>
    </row>
    <row r="54" spans="1:13" ht="13.5" customHeight="1" x14ac:dyDescent="0.15">
      <c r="A54" s="127">
        <v>541</v>
      </c>
      <c r="B54" s="21" t="s">
        <v>353</v>
      </c>
      <c r="C54" s="21"/>
      <c r="D54" s="114">
        <v>16</v>
      </c>
      <c r="E54" s="228">
        <v>0</v>
      </c>
      <c r="F54" s="158">
        <v>-16</v>
      </c>
      <c r="G54" s="41"/>
      <c r="H54" s="27"/>
      <c r="I54" s="27"/>
      <c r="J54" s="27"/>
      <c r="K54" s="27"/>
      <c r="L54" s="27"/>
      <c r="M54" s="27"/>
    </row>
    <row r="55" spans="1:13" ht="13.5" customHeight="1" x14ac:dyDescent="0.15">
      <c r="A55" s="145"/>
      <c r="B55" s="13"/>
      <c r="C55" s="13"/>
      <c r="D55" s="287">
        <v>1</v>
      </c>
      <c r="E55" s="249">
        <v>0</v>
      </c>
      <c r="F55" s="300">
        <v>-1</v>
      </c>
      <c r="G55" s="41"/>
      <c r="H55" s="27"/>
      <c r="I55" s="27"/>
      <c r="J55" s="27"/>
      <c r="K55" s="27"/>
      <c r="L55" s="27"/>
      <c r="M55" s="27"/>
    </row>
    <row r="56" spans="1:13" ht="13.5" customHeight="1" x14ac:dyDescent="0.15">
      <c r="A56" s="91"/>
      <c r="B56" s="28" t="s">
        <v>672</v>
      </c>
      <c r="C56" s="28"/>
      <c r="D56" s="115">
        <v>16</v>
      </c>
      <c r="E56" s="116">
        <v>0</v>
      </c>
      <c r="F56" s="156">
        <v>-16</v>
      </c>
      <c r="G56" s="41"/>
      <c r="H56" s="27"/>
      <c r="I56" s="27"/>
      <c r="J56" s="27"/>
      <c r="K56" s="27"/>
      <c r="L56" s="27"/>
      <c r="M56" s="27"/>
    </row>
    <row r="57" spans="1:13" ht="13.5" customHeight="1" x14ac:dyDescent="0.15">
      <c r="A57" s="127"/>
      <c r="B57" s="21"/>
      <c r="C57" s="35"/>
      <c r="D57" s="21"/>
      <c r="E57" s="22"/>
      <c r="F57" s="59"/>
      <c r="G57" s="41"/>
      <c r="H57" s="27"/>
      <c r="I57" s="27"/>
      <c r="J57" s="27"/>
      <c r="K57" s="27"/>
      <c r="L57" s="27"/>
      <c r="M57" s="27"/>
    </row>
    <row r="58" spans="1:13" ht="13.5" customHeight="1" x14ac:dyDescent="0.15">
      <c r="A58" s="145"/>
      <c r="B58" s="13"/>
      <c r="C58" s="13"/>
      <c r="D58" s="13"/>
      <c r="E58" s="27"/>
      <c r="F58" s="60"/>
      <c r="G58" s="41"/>
      <c r="H58" s="27"/>
      <c r="I58" s="27"/>
      <c r="J58" s="27"/>
      <c r="K58" s="27"/>
      <c r="L58" s="27"/>
      <c r="M58" s="27"/>
    </row>
    <row r="59" spans="1:13" ht="13.5" customHeight="1" x14ac:dyDescent="0.15">
      <c r="A59" s="145"/>
      <c r="B59" s="13"/>
      <c r="C59" s="13"/>
      <c r="D59" s="13"/>
      <c r="E59" s="27"/>
      <c r="F59" s="60"/>
      <c r="G59" s="41"/>
      <c r="H59" s="27"/>
      <c r="I59" s="27"/>
      <c r="J59" s="27"/>
      <c r="K59" s="27"/>
      <c r="L59" s="27"/>
      <c r="M59" s="27"/>
    </row>
    <row r="60" spans="1:13" ht="13.5" customHeight="1" x14ac:dyDescent="0.15">
      <c r="A60" s="91"/>
      <c r="B60" s="28"/>
      <c r="C60" s="28"/>
      <c r="D60" s="28"/>
      <c r="E60" s="29"/>
      <c r="F60" s="165"/>
      <c r="G60" s="41"/>
      <c r="H60" s="27"/>
      <c r="I60" s="27"/>
      <c r="J60" s="27"/>
      <c r="K60" s="27"/>
      <c r="L60" s="27"/>
      <c r="M60" s="27"/>
    </row>
    <row r="61" spans="1:13" ht="13.5" customHeight="1" x14ac:dyDescent="0.15">
      <c r="A61" s="13"/>
      <c r="B61" s="13"/>
      <c r="C61" s="13"/>
      <c r="D61" s="13"/>
      <c r="E61" s="27"/>
      <c r="F61" s="13"/>
      <c r="G61" s="41"/>
      <c r="H61" s="13"/>
      <c r="I61" s="13"/>
      <c r="J61" s="13"/>
      <c r="K61" s="13"/>
      <c r="L61" s="13"/>
      <c r="M61" s="13"/>
    </row>
    <row r="62" spans="1:13" ht="13.5" customHeight="1" x14ac:dyDescent="0.15">
      <c r="A62" s="13"/>
      <c r="B62" s="13"/>
      <c r="C62" s="13"/>
      <c r="D62" s="13"/>
      <c r="E62" s="27"/>
      <c r="F62" s="13"/>
      <c r="G62" s="41"/>
      <c r="H62" s="13"/>
      <c r="I62" s="13"/>
      <c r="J62" s="13"/>
      <c r="K62" s="13"/>
      <c r="L62" s="13"/>
      <c r="M62" s="13"/>
    </row>
    <row r="63" spans="1:13" ht="13.5" customHeight="1" x14ac:dyDescent="0.15">
      <c r="A63" s="13"/>
      <c r="B63" s="13"/>
      <c r="C63" s="13"/>
      <c r="D63" s="13"/>
      <c r="E63" s="27"/>
      <c r="F63" s="13"/>
      <c r="G63" s="41"/>
      <c r="H63" s="13"/>
      <c r="I63" s="13"/>
      <c r="J63" s="13"/>
      <c r="K63" s="13"/>
      <c r="L63" s="13"/>
      <c r="M63" s="13"/>
    </row>
    <row r="64" spans="1:13" ht="13.5" customHeight="1" x14ac:dyDescent="0.15">
      <c r="A64" s="13"/>
      <c r="B64" s="13"/>
      <c r="C64" s="13"/>
      <c r="D64" s="13"/>
      <c r="E64" s="27"/>
      <c r="F64" s="13"/>
      <c r="G64" s="41"/>
      <c r="H64" s="13"/>
      <c r="I64" s="13"/>
      <c r="J64" s="13"/>
      <c r="K64" s="13"/>
      <c r="L64" s="13"/>
      <c r="M64" s="13"/>
    </row>
    <row r="65" spans="1:13" ht="12.9" customHeight="1" x14ac:dyDescent="0.15">
      <c r="A65" s="13"/>
      <c r="B65" s="13"/>
      <c r="C65" s="13"/>
      <c r="D65" s="13"/>
      <c r="E65" s="27"/>
      <c r="F65" s="13"/>
      <c r="G65" s="41"/>
      <c r="H65" s="13"/>
      <c r="I65" s="13"/>
      <c r="J65" s="13"/>
      <c r="K65" s="13"/>
      <c r="L65" s="13"/>
      <c r="M65" s="13"/>
    </row>
    <row r="66" spans="1:13" ht="12.9" customHeight="1" x14ac:dyDescent="0.15">
      <c r="A66" s="13"/>
      <c r="B66" s="13"/>
      <c r="C66" s="13"/>
      <c r="D66" s="13"/>
      <c r="E66" s="27"/>
      <c r="F66" s="13"/>
      <c r="G66" s="41"/>
      <c r="H66" s="13"/>
      <c r="I66" s="13"/>
      <c r="J66" s="13"/>
      <c r="K66" s="13"/>
      <c r="L66" s="13"/>
      <c r="M66" s="13"/>
    </row>
    <row r="67" spans="1:13" ht="12.9" customHeight="1" x14ac:dyDescent="0.15">
      <c r="C67" s="58"/>
      <c r="F67" s="58"/>
      <c r="G67" s="41"/>
      <c r="H67" s="13"/>
      <c r="I67" s="13"/>
      <c r="J67" s="13"/>
      <c r="K67" s="13"/>
      <c r="L67" s="13"/>
      <c r="M67" s="13"/>
    </row>
    <row r="68" spans="1:13" ht="12.9" customHeight="1" x14ac:dyDescent="0.15">
      <c r="C68" s="58"/>
      <c r="F68" s="58"/>
      <c r="G68" s="41"/>
      <c r="H68" s="13"/>
      <c r="I68" s="13"/>
      <c r="J68" s="13"/>
      <c r="K68" s="13"/>
      <c r="L68" s="13"/>
      <c r="M68" s="13"/>
    </row>
    <row r="69" spans="1:13" ht="12.9" customHeight="1" x14ac:dyDescent="0.15">
      <c r="C69" s="58"/>
      <c r="F69" s="58"/>
      <c r="G69" s="41"/>
      <c r="H69" s="13"/>
      <c r="I69" s="13"/>
      <c r="J69" s="13"/>
      <c r="K69" s="13"/>
      <c r="L69" s="13"/>
      <c r="M69" s="13"/>
    </row>
    <row r="70" spans="1:13" ht="12.9" customHeight="1" x14ac:dyDescent="0.15">
      <c r="C70" s="58"/>
      <c r="F70" s="58"/>
      <c r="G70" s="41"/>
      <c r="H70" s="13"/>
      <c r="I70" s="13"/>
      <c r="J70" s="13"/>
      <c r="K70" s="13"/>
      <c r="L70" s="13"/>
      <c r="M70" s="13"/>
    </row>
    <row r="71" spans="1:13" ht="12.9" customHeight="1" x14ac:dyDescent="0.15">
      <c r="C71" s="58"/>
      <c r="F71" s="58"/>
      <c r="G71" s="41"/>
      <c r="H71" s="13"/>
      <c r="I71" s="13"/>
      <c r="J71" s="13"/>
      <c r="K71" s="13"/>
      <c r="L71" s="13"/>
      <c r="M71" s="13"/>
    </row>
    <row r="72" spans="1:13" ht="12.9" customHeight="1" x14ac:dyDescent="0.15">
      <c r="C72" s="58"/>
      <c r="F72" s="58"/>
      <c r="G72" s="41"/>
      <c r="H72" s="13"/>
      <c r="I72" s="13"/>
      <c r="J72" s="13"/>
      <c r="K72" s="13"/>
      <c r="L72" s="13"/>
      <c r="M72" s="13"/>
    </row>
    <row r="73" spans="1:13" ht="12.9" customHeight="1" x14ac:dyDescent="0.15">
      <c r="C73" s="58"/>
      <c r="F73" s="58"/>
      <c r="G73" s="41"/>
      <c r="H73" s="13"/>
      <c r="I73" s="13"/>
      <c r="J73" s="13"/>
      <c r="K73" s="13"/>
      <c r="L73" s="13"/>
      <c r="M73" s="13"/>
    </row>
    <row r="74" spans="1:13" ht="12.9" customHeight="1" x14ac:dyDescent="0.15">
      <c r="C74" s="58"/>
      <c r="F74" s="58"/>
      <c r="G74" s="41"/>
      <c r="H74" s="13"/>
      <c r="I74" s="13"/>
      <c r="J74" s="13"/>
      <c r="K74" s="13"/>
      <c r="L74" s="13"/>
      <c r="M74" s="13"/>
    </row>
    <row r="75" spans="1:13" ht="12.9" customHeight="1" x14ac:dyDescent="0.15">
      <c r="C75" s="58"/>
      <c r="F75" s="58"/>
      <c r="G75" s="41"/>
      <c r="H75" s="13"/>
      <c r="I75" s="13"/>
      <c r="J75" s="13"/>
      <c r="K75" s="13"/>
      <c r="L75" s="13"/>
      <c r="M75" s="13"/>
    </row>
    <row r="76" spans="1:13" ht="12.9" customHeight="1" x14ac:dyDescent="0.15">
      <c r="C76" s="58"/>
      <c r="F76" s="58"/>
      <c r="G76" s="58"/>
      <c r="M76" s="58"/>
    </row>
    <row r="77" spans="1:13" ht="12.9" customHeight="1" x14ac:dyDescent="0.15">
      <c r="C77" s="58"/>
      <c r="F77" s="58"/>
      <c r="G77" s="58"/>
      <c r="M77" s="58"/>
    </row>
    <row r="78" spans="1:13" ht="12.9" customHeight="1" x14ac:dyDescent="0.15">
      <c r="C78" s="58"/>
      <c r="F78" s="58"/>
      <c r="G78" s="58"/>
      <c r="M78" s="58"/>
    </row>
    <row r="79" spans="1:13" ht="12.9" customHeight="1" x14ac:dyDescent="0.15">
      <c r="C79" s="58"/>
      <c r="F79" s="58"/>
      <c r="G79" s="58"/>
      <c r="M79" s="58"/>
    </row>
    <row r="80" spans="1:13" ht="12.9" customHeight="1" x14ac:dyDescent="0.15">
      <c r="C80" s="58"/>
      <c r="F80" s="58"/>
      <c r="G80" s="58"/>
      <c r="M80" s="58"/>
    </row>
    <row r="81" spans="3:13" ht="12.9" customHeight="1" x14ac:dyDescent="0.15">
      <c r="C81" s="58"/>
      <c r="F81" s="58"/>
      <c r="G81" s="58"/>
      <c r="M81" s="58"/>
    </row>
    <row r="82" spans="3:13" ht="12.9" customHeight="1" x14ac:dyDescent="0.15">
      <c r="C82" s="58"/>
      <c r="F82" s="58"/>
      <c r="G82" s="58"/>
      <c r="M82" s="58"/>
    </row>
    <row r="83" spans="3:13" ht="12.9" customHeight="1" x14ac:dyDescent="0.15">
      <c r="C83" s="58"/>
      <c r="F83" s="58"/>
      <c r="G83" s="58"/>
      <c r="M83" s="58"/>
    </row>
    <row r="84" spans="3:13" ht="12.9" customHeight="1" x14ac:dyDescent="0.15">
      <c r="C84" s="58"/>
      <c r="F84" s="58"/>
      <c r="G84" s="58"/>
      <c r="M84" s="58"/>
    </row>
    <row r="85" spans="3:13" ht="12.9" customHeight="1" x14ac:dyDescent="0.15">
      <c r="C85" s="58"/>
      <c r="F85" s="58"/>
      <c r="G85" s="58"/>
      <c r="M85" s="58"/>
    </row>
    <row r="86" spans="3:13" ht="12.9" customHeight="1" x14ac:dyDescent="0.15">
      <c r="C86" s="58"/>
      <c r="F86" s="58"/>
      <c r="G86" s="58"/>
      <c r="M86" s="58"/>
    </row>
    <row r="87" spans="3:13" ht="12.9" customHeight="1" x14ac:dyDescent="0.15">
      <c r="C87" s="58"/>
      <c r="F87" s="58"/>
      <c r="G87" s="58"/>
      <c r="M87" s="58"/>
    </row>
    <row r="88" spans="3:13" ht="12.9" customHeight="1" x14ac:dyDescent="0.15">
      <c r="C88" s="58"/>
      <c r="F88" s="58"/>
      <c r="G88" s="58"/>
    </row>
    <row r="89" spans="3:13" ht="12.9" customHeight="1" x14ac:dyDescent="0.15">
      <c r="C89" s="58"/>
      <c r="F89" s="58"/>
      <c r="G89" s="58"/>
    </row>
    <row r="90" spans="3:13" ht="12.9" customHeight="1" x14ac:dyDescent="0.15">
      <c r="C90" s="58"/>
      <c r="F90" s="58"/>
      <c r="G90" s="58"/>
    </row>
    <row r="91" spans="3:13" ht="12.9" customHeight="1" x14ac:dyDescent="0.15">
      <c r="C91" s="58"/>
      <c r="F91" s="58"/>
      <c r="G91" s="58"/>
    </row>
    <row r="92" spans="3:13" ht="12.9" customHeight="1" x14ac:dyDescent="0.15">
      <c r="C92" s="58"/>
      <c r="F92" s="58"/>
      <c r="G92" s="58"/>
    </row>
    <row r="93" spans="3:13" ht="12.9" customHeight="1" x14ac:dyDescent="0.15">
      <c r="C93" s="58"/>
      <c r="F93" s="58"/>
      <c r="G93" s="58"/>
    </row>
    <row r="94" spans="3:13" ht="12.9" customHeight="1" x14ac:dyDescent="0.15">
      <c r="C94" s="58"/>
      <c r="F94" s="58"/>
      <c r="G94" s="58"/>
    </row>
    <row r="95" spans="3:13" ht="12.9" customHeight="1" x14ac:dyDescent="0.15">
      <c r="C95" s="58"/>
      <c r="F95" s="58"/>
      <c r="G95" s="58"/>
    </row>
    <row r="96" spans="3:13" ht="12.9" customHeight="1" x14ac:dyDescent="0.15">
      <c r="C96" s="58"/>
      <c r="F96" s="58"/>
      <c r="G96" s="58"/>
    </row>
    <row r="97" spans="3:7" ht="12.9" customHeight="1" x14ac:dyDescent="0.15">
      <c r="C97" s="58"/>
      <c r="F97" s="58"/>
      <c r="G97" s="58"/>
    </row>
    <row r="98" spans="3:7" ht="12.9" customHeight="1" x14ac:dyDescent="0.15">
      <c r="C98" s="58"/>
      <c r="F98" s="58"/>
      <c r="G98" s="58"/>
    </row>
    <row r="99" spans="3:7" ht="12.9" customHeight="1" x14ac:dyDescent="0.15">
      <c r="C99" s="58"/>
      <c r="F99" s="58"/>
      <c r="G99" s="58"/>
    </row>
    <row r="100" spans="3:7" ht="12.9" customHeight="1" x14ac:dyDescent="0.15">
      <c r="C100" s="58"/>
      <c r="F100" s="58"/>
      <c r="G100" s="58"/>
    </row>
    <row r="101" spans="3:7" ht="12.9" customHeight="1" x14ac:dyDescent="0.15">
      <c r="C101" s="58"/>
      <c r="F101" s="58"/>
      <c r="G101" s="58"/>
    </row>
    <row r="102" spans="3:7" ht="12.9" customHeight="1" x14ac:dyDescent="0.15">
      <c r="C102" s="58"/>
      <c r="F102" s="58"/>
      <c r="G102" s="58"/>
    </row>
    <row r="103" spans="3:7" ht="12.9" customHeight="1" x14ac:dyDescent="0.15">
      <c r="C103" s="58"/>
      <c r="F103" s="58"/>
      <c r="G103" s="58"/>
    </row>
    <row r="104" spans="3:7" ht="12.9" customHeight="1" x14ac:dyDescent="0.15">
      <c r="C104" s="58"/>
      <c r="F104" s="58"/>
      <c r="G104" s="58"/>
    </row>
    <row r="105" spans="3:7" ht="12.9" customHeight="1" x14ac:dyDescent="0.15">
      <c r="C105" s="58"/>
      <c r="F105" s="58"/>
      <c r="G105" s="58"/>
    </row>
    <row r="106" spans="3:7" ht="12.9" customHeight="1" x14ac:dyDescent="0.15">
      <c r="C106" s="58"/>
      <c r="F106" s="58"/>
      <c r="G106" s="58"/>
    </row>
    <row r="107" spans="3:7" ht="12.9" customHeight="1" x14ac:dyDescent="0.15">
      <c r="C107" s="58"/>
      <c r="F107" s="58"/>
      <c r="G107" s="58"/>
    </row>
    <row r="108" spans="3:7" ht="12.9" customHeight="1" x14ac:dyDescent="0.15">
      <c r="C108" s="58"/>
      <c r="F108" s="58"/>
      <c r="G108" s="58"/>
    </row>
    <row r="109" spans="3:7" ht="12.9" customHeight="1" x14ac:dyDescent="0.15">
      <c r="C109" s="58"/>
      <c r="F109" s="58"/>
      <c r="G109" s="58"/>
    </row>
    <row r="110" spans="3:7" ht="12.9" customHeight="1" x14ac:dyDescent="0.15">
      <c r="C110" s="58"/>
      <c r="F110" s="58"/>
      <c r="G110" s="58"/>
    </row>
    <row r="111" spans="3:7" ht="12.9" customHeight="1" x14ac:dyDescent="0.15">
      <c r="C111" s="58"/>
      <c r="F111" s="58"/>
      <c r="G111" s="58"/>
    </row>
    <row r="112" spans="3:7" ht="12.9" customHeight="1" x14ac:dyDescent="0.15">
      <c r="C112" s="58"/>
      <c r="F112" s="58"/>
      <c r="G112" s="58"/>
    </row>
    <row r="113" spans="1:7" ht="12.9" customHeight="1" x14ac:dyDescent="0.15">
      <c r="C113" s="58"/>
      <c r="F113" s="58"/>
      <c r="G113" s="58"/>
    </row>
    <row r="114" spans="1:7" ht="12.9" customHeight="1" x14ac:dyDescent="0.15">
      <c r="C114" s="58"/>
      <c r="F114" s="58"/>
      <c r="G114" s="58"/>
    </row>
    <row r="115" spans="1:7" ht="12.9" customHeight="1" x14ac:dyDescent="0.15">
      <c r="C115" s="58"/>
      <c r="F115" s="58"/>
      <c r="G115" s="58"/>
    </row>
    <row r="116" spans="1:7" ht="12.9" customHeight="1" x14ac:dyDescent="0.15">
      <c r="C116" s="58"/>
      <c r="F116" s="58"/>
      <c r="G116" s="58"/>
    </row>
    <row r="117" spans="1:7" ht="12.9" customHeight="1" x14ac:dyDescent="0.15">
      <c r="C117" s="58"/>
      <c r="F117" s="58"/>
      <c r="G117" s="58"/>
    </row>
    <row r="118" spans="1:7" ht="12.9" customHeight="1" x14ac:dyDescent="0.15">
      <c r="C118" s="58"/>
      <c r="F118" s="58"/>
      <c r="G118" s="58"/>
    </row>
    <row r="119" spans="1:7" ht="12.9" customHeight="1" x14ac:dyDescent="0.15">
      <c r="C119" s="58"/>
      <c r="F119" s="58"/>
      <c r="G119" s="58"/>
    </row>
    <row r="120" spans="1:7" ht="12.9" customHeight="1" x14ac:dyDescent="0.15">
      <c r="C120" s="58"/>
      <c r="F120" s="58"/>
      <c r="G120" s="58"/>
    </row>
    <row r="121" spans="1:7" ht="12.9" customHeight="1" x14ac:dyDescent="0.15">
      <c r="C121" s="58"/>
      <c r="F121" s="58"/>
      <c r="G121" s="58"/>
    </row>
    <row r="122" spans="1:7" ht="12.9" customHeight="1" x14ac:dyDescent="0.15">
      <c r="C122" s="58"/>
      <c r="F122" s="58"/>
      <c r="G122" s="58"/>
    </row>
    <row r="123" spans="1:7" ht="12.9" customHeight="1" x14ac:dyDescent="0.15">
      <c r="C123" s="58"/>
      <c r="F123" s="58"/>
      <c r="G123" s="58"/>
    </row>
    <row r="124" spans="1:7" ht="12.9" customHeight="1" x14ac:dyDescent="0.15">
      <c r="A124" s="13"/>
      <c r="B124" s="13"/>
      <c r="C124" s="40"/>
      <c r="D124" s="13"/>
      <c r="E124" s="27"/>
      <c r="F124" s="42"/>
      <c r="G124" s="58"/>
    </row>
    <row r="125" spans="1:7" ht="12.9" customHeight="1" x14ac:dyDescent="0.15">
      <c r="A125" s="13"/>
      <c r="B125" s="13"/>
      <c r="C125" s="40"/>
      <c r="D125" s="13"/>
      <c r="E125" s="27"/>
      <c r="F125" s="42"/>
      <c r="G125" s="58"/>
    </row>
    <row r="126" spans="1:7" ht="12.9" customHeight="1" x14ac:dyDescent="0.15">
      <c r="A126" s="13"/>
      <c r="B126" s="13"/>
      <c r="C126" s="40"/>
      <c r="D126" s="13"/>
      <c r="E126" s="27"/>
      <c r="F126" s="42"/>
      <c r="G126" s="58"/>
    </row>
    <row r="127" spans="1:7" ht="12.9" customHeight="1" x14ac:dyDescent="0.15">
      <c r="G127" s="58"/>
    </row>
    <row r="128" spans="1:7" ht="12.9" customHeight="1" x14ac:dyDescent="0.15">
      <c r="G128" s="58"/>
    </row>
    <row r="129" spans="7:7" ht="12.9" customHeight="1" x14ac:dyDescent="0.15">
      <c r="G129" s="58"/>
    </row>
    <row r="130" spans="7:7" ht="12.9" customHeight="1" x14ac:dyDescent="0.15">
      <c r="G130" s="58"/>
    </row>
    <row r="131" spans="7:7" ht="12.9" customHeight="1" x14ac:dyDescent="0.15">
      <c r="G131" s="58"/>
    </row>
    <row r="132" spans="7:7" ht="12.9" customHeight="1" x14ac:dyDescent="0.15">
      <c r="G132" s="58"/>
    </row>
    <row r="133" spans="7:7" ht="12.9" customHeight="1" x14ac:dyDescent="0.15">
      <c r="G133" s="58"/>
    </row>
    <row r="134" spans="7:7" ht="12.9" customHeight="1" x14ac:dyDescent="0.15">
      <c r="G134" s="58"/>
    </row>
    <row r="135" spans="7:7" ht="12.9" customHeight="1" x14ac:dyDescent="0.15">
      <c r="G135" s="58"/>
    </row>
    <row r="136" spans="7:7" ht="12.9" customHeight="1" x14ac:dyDescent="0.15">
      <c r="G136" s="58"/>
    </row>
    <row r="137" spans="7:7" ht="12.9" customHeight="1" x14ac:dyDescent="0.15">
      <c r="G137" s="58"/>
    </row>
    <row r="138" spans="7:7" ht="12.9" customHeight="1" x14ac:dyDescent="0.15">
      <c r="G138" s="58"/>
    </row>
    <row r="139" spans="7:7" ht="12.9" customHeight="1" x14ac:dyDescent="0.15">
      <c r="G139" s="58"/>
    </row>
    <row r="140" spans="7:7" ht="12.9" customHeight="1" x14ac:dyDescent="0.15">
      <c r="G140" s="58"/>
    </row>
    <row r="141" spans="7:7" ht="12.9" customHeight="1" x14ac:dyDescent="0.15">
      <c r="G141" s="58"/>
    </row>
  </sheetData>
  <mergeCells count="8">
    <mergeCell ref="L1:M1"/>
    <mergeCell ref="A5:C5"/>
    <mergeCell ref="A2:F2"/>
    <mergeCell ref="A1:D1"/>
    <mergeCell ref="H2:M2"/>
    <mergeCell ref="H4:J4"/>
    <mergeCell ref="H5:J5"/>
    <mergeCell ref="A4:C4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&amp;C-28-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showZeros="0" view="pageBreakPreview" zoomScaleNormal="100" workbookViewId="0">
      <pane ySplit="3" topLeftCell="A18" activePane="bottomLeft" state="frozen"/>
      <selection activeCell="L15" sqref="L15"/>
      <selection pane="bottomLeft" activeCell="M39" sqref="M39"/>
    </sheetView>
  </sheetViews>
  <sheetFormatPr defaultColWidth="9" defaultRowHeight="14.1" customHeight="1" x14ac:dyDescent="0.2"/>
  <cols>
    <col min="1" max="1" width="4" style="399" bestFit="1" customWidth="1"/>
    <col min="2" max="11" width="8.6640625" style="58" customWidth="1"/>
    <col min="12" max="12" width="2.6640625" style="58" customWidth="1"/>
    <col min="13" max="17" width="4.77734375" style="58" bestFit="1" customWidth="1"/>
    <col min="18" max="24" width="7.6640625" style="58" customWidth="1"/>
    <col min="25" max="16384" width="9" style="58"/>
  </cols>
  <sheetData>
    <row r="1" spans="1:8" ht="12.9" customHeight="1" x14ac:dyDescent="0.2">
      <c r="A1" s="498" t="s">
        <v>310</v>
      </c>
      <c r="B1" s="498"/>
      <c r="C1" s="498"/>
      <c r="D1" s="498"/>
      <c r="E1" s="28"/>
      <c r="F1" s="28"/>
      <c r="G1" s="494" t="s">
        <v>26</v>
      </c>
      <c r="H1" s="494"/>
    </row>
    <row r="2" spans="1:8" ht="12.9" customHeight="1" x14ac:dyDescent="0.2">
      <c r="A2" s="394"/>
      <c r="B2" s="495" t="s">
        <v>27</v>
      </c>
      <c r="C2" s="496"/>
      <c r="D2" s="497"/>
      <c r="E2" s="495" t="s">
        <v>28</v>
      </c>
      <c r="F2" s="496"/>
      <c r="G2" s="497"/>
      <c r="H2" s="174" t="s">
        <v>3</v>
      </c>
    </row>
    <row r="3" spans="1:8" ht="12.9" customHeight="1" x14ac:dyDescent="0.2">
      <c r="A3" s="395"/>
      <c r="B3" s="88" t="s">
        <v>29</v>
      </c>
      <c r="C3" s="88" t="s">
        <v>30</v>
      </c>
      <c r="D3" s="129" t="s">
        <v>31</v>
      </c>
      <c r="E3" s="88" t="s">
        <v>32</v>
      </c>
      <c r="F3" s="88" t="s">
        <v>33</v>
      </c>
      <c r="G3" s="129" t="s">
        <v>31</v>
      </c>
      <c r="H3" s="129"/>
    </row>
    <row r="4" spans="1:8" ht="12.9" customHeight="1" x14ac:dyDescent="0.2">
      <c r="A4" s="396"/>
      <c r="B4" s="96"/>
      <c r="C4" s="96"/>
      <c r="D4" s="93"/>
      <c r="E4" s="96"/>
      <c r="F4" s="96"/>
      <c r="G4" s="93"/>
      <c r="H4" s="95"/>
    </row>
    <row r="5" spans="1:8" ht="12.9" customHeight="1" x14ac:dyDescent="0.2">
      <c r="A5" s="400" t="s">
        <v>392</v>
      </c>
      <c r="B5" s="96">
        <f>'6'!B5+'11'!B5+'18'!B5+'25'!B5+'33'!B5</f>
        <v>68777</v>
      </c>
      <c r="C5" s="96">
        <f>'6'!C5+'11'!C5+'18'!C5+'25'!C5+'33'!C5</f>
        <v>4070030</v>
      </c>
      <c r="D5" s="93">
        <f t="shared" ref="D5:D34" si="0">B5+C5</f>
        <v>4138807</v>
      </c>
      <c r="E5" s="96">
        <f>'6'!E5+'11'!E5+'18'!E5+'25'!E5+'33'!E5</f>
        <v>4409031</v>
      </c>
      <c r="F5" s="96">
        <f>'6'!F5+'11'!F5+'18'!F5+'25'!F5+'33'!F5</f>
        <v>2227311</v>
      </c>
      <c r="G5" s="93">
        <f t="shared" ref="G5:G34" si="1">E5+F5</f>
        <v>6636342</v>
      </c>
      <c r="H5" s="95">
        <f t="shared" ref="H5:H34" si="2">D5+G5</f>
        <v>10775149</v>
      </c>
    </row>
    <row r="6" spans="1:8" ht="12.9" customHeight="1" x14ac:dyDescent="0.2">
      <c r="A6" s="400" t="s">
        <v>393</v>
      </c>
      <c r="B6" s="96">
        <f>'6'!B6+'11'!B6+'18'!B6+'25'!B6+'33'!B6</f>
        <v>172726</v>
      </c>
      <c r="C6" s="96">
        <f>'6'!C6+'11'!C6+'18'!C6+'25'!C6+'33'!C6</f>
        <v>3856076</v>
      </c>
      <c r="D6" s="93">
        <f t="shared" si="0"/>
        <v>4028802</v>
      </c>
      <c r="E6" s="96">
        <f>'6'!E6+'11'!E6+'18'!E6+'25'!E6+'33'!E6</f>
        <v>5711618</v>
      </c>
      <c r="F6" s="96">
        <f>'6'!F6+'11'!F6+'18'!F6+'25'!F6+'33'!F6</f>
        <v>2314215</v>
      </c>
      <c r="G6" s="93">
        <f t="shared" si="1"/>
        <v>8025833</v>
      </c>
      <c r="H6" s="95">
        <f t="shared" si="2"/>
        <v>12054635</v>
      </c>
    </row>
    <row r="7" spans="1:8" ht="12.9" customHeight="1" x14ac:dyDescent="0.2">
      <c r="A7" s="400" t="s">
        <v>394</v>
      </c>
      <c r="B7" s="96">
        <f>'6'!B7+'11'!B7+'18'!B7+'25'!B7+'33'!B7</f>
        <v>166246</v>
      </c>
      <c r="C7" s="96">
        <f>'6'!C7+'11'!C7+'18'!C7+'25'!C7+'33'!C7</f>
        <v>4290696</v>
      </c>
      <c r="D7" s="93">
        <f t="shared" si="0"/>
        <v>4456942</v>
      </c>
      <c r="E7" s="96">
        <f>'6'!E7+'11'!E7+'18'!E7+'25'!E7+'33'!E7</f>
        <v>6072557</v>
      </c>
      <c r="F7" s="96">
        <f>'6'!F7+'11'!F7+'18'!F7+'25'!F7+'33'!F7</f>
        <v>2382936</v>
      </c>
      <c r="G7" s="93">
        <f t="shared" si="1"/>
        <v>8455493</v>
      </c>
      <c r="H7" s="95">
        <f t="shared" si="2"/>
        <v>12912435</v>
      </c>
    </row>
    <row r="8" spans="1:8" ht="12.9" customHeight="1" x14ac:dyDescent="0.2">
      <c r="A8" s="400" t="s">
        <v>425</v>
      </c>
      <c r="B8" s="96">
        <f>'6'!B8+'11'!B8+'18'!B8+'25'!B8+'33'!B8</f>
        <v>216862</v>
      </c>
      <c r="C8" s="96">
        <f>'6'!C8+'11'!C8+'18'!C8+'25'!C8+'33'!C8</f>
        <v>3936327</v>
      </c>
      <c r="D8" s="93">
        <f t="shared" si="0"/>
        <v>4153189</v>
      </c>
      <c r="E8" s="96">
        <f>'6'!E8+'11'!E8+'18'!E8+'25'!E8+'33'!E8</f>
        <v>6193620</v>
      </c>
      <c r="F8" s="96">
        <f>'6'!F8+'11'!F8+'18'!F8+'25'!F8+'33'!F8</f>
        <v>2398863</v>
      </c>
      <c r="G8" s="93">
        <f t="shared" si="1"/>
        <v>8592483</v>
      </c>
      <c r="H8" s="95">
        <f t="shared" si="2"/>
        <v>12745672</v>
      </c>
    </row>
    <row r="9" spans="1:8" ht="12.9" customHeight="1" x14ac:dyDescent="0.2">
      <c r="A9" s="400" t="s">
        <v>395</v>
      </c>
      <c r="B9" s="96">
        <f>'6'!B9+'11'!B9+'18'!B9+'25'!B9+'33'!B9</f>
        <v>136816</v>
      </c>
      <c r="C9" s="96">
        <f>'6'!C9+'11'!C9+'18'!C9+'25'!C9+'33'!C9</f>
        <v>3618571</v>
      </c>
      <c r="D9" s="93">
        <f t="shared" si="0"/>
        <v>3755387</v>
      </c>
      <c r="E9" s="96">
        <f>'6'!E9+'11'!E9+'18'!E9+'25'!E9+'33'!E9</f>
        <v>5972734</v>
      </c>
      <c r="F9" s="96">
        <f>'6'!F9+'11'!F9+'18'!F9+'25'!F9+'33'!F9</f>
        <v>2034254</v>
      </c>
      <c r="G9" s="93">
        <f t="shared" si="1"/>
        <v>8006988</v>
      </c>
      <c r="H9" s="95">
        <f t="shared" si="2"/>
        <v>11762375</v>
      </c>
    </row>
    <row r="10" spans="1:8" ht="12.9" customHeight="1" x14ac:dyDescent="0.2">
      <c r="A10" s="400" t="s">
        <v>396</v>
      </c>
      <c r="B10" s="96">
        <f>'6'!B10+'11'!B10+'18'!B10+'25'!B10+'33'!B10</f>
        <v>73474</v>
      </c>
      <c r="C10" s="96">
        <f>'6'!C10+'11'!C10+'18'!C10+'25'!C10+'33'!C10</f>
        <v>3633070</v>
      </c>
      <c r="D10" s="93">
        <f t="shared" si="0"/>
        <v>3706544</v>
      </c>
      <c r="E10" s="96">
        <f>'6'!E10+'11'!E10+'18'!E10+'25'!E10+'33'!E10</f>
        <v>5450920</v>
      </c>
      <c r="F10" s="96">
        <f>'6'!F10+'11'!F10+'18'!F10+'25'!F10+'33'!F10</f>
        <v>1754771</v>
      </c>
      <c r="G10" s="93">
        <f t="shared" si="1"/>
        <v>7205691</v>
      </c>
      <c r="H10" s="95">
        <f t="shared" si="2"/>
        <v>10912235</v>
      </c>
    </row>
    <row r="11" spans="1:8" ht="12.9" customHeight="1" x14ac:dyDescent="0.2">
      <c r="A11" s="400" t="s">
        <v>397</v>
      </c>
      <c r="B11" s="96">
        <f>'6'!B11+'11'!B11+'18'!B11+'25'!B11+'33'!B11</f>
        <v>181268</v>
      </c>
      <c r="C11" s="96">
        <f>'6'!C11+'11'!C11+'18'!C11+'25'!C11+'33'!C11</f>
        <v>3694680</v>
      </c>
      <c r="D11" s="93">
        <f t="shared" si="0"/>
        <v>3875948</v>
      </c>
      <c r="E11" s="96">
        <f>'6'!E11+'11'!E11+'18'!E11+'25'!E11+'33'!E11</f>
        <v>5111989</v>
      </c>
      <c r="F11" s="96">
        <f>'6'!F11+'11'!F11+'18'!F11+'25'!F11+'33'!F11</f>
        <v>1882014</v>
      </c>
      <c r="G11" s="93">
        <f t="shared" si="1"/>
        <v>6994003</v>
      </c>
      <c r="H11" s="95">
        <f t="shared" si="2"/>
        <v>10869951</v>
      </c>
    </row>
    <row r="12" spans="1:8" ht="12.9" customHeight="1" x14ac:dyDescent="0.2">
      <c r="A12" s="400" t="s">
        <v>399</v>
      </c>
      <c r="B12" s="96">
        <f>'6'!B12+'11'!B12+'18'!B12+'25'!B12+'33'!B12</f>
        <v>220984</v>
      </c>
      <c r="C12" s="96">
        <f>'6'!C12+'11'!C12+'18'!C12+'25'!C12+'33'!C12</f>
        <v>4138529</v>
      </c>
      <c r="D12" s="93">
        <f t="shared" si="0"/>
        <v>4359513</v>
      </c>
      <c r="E12" s="96">
        <f>'6'!E12+'11'!E12+'18'!E12+'25'!E12+'33'!E12</f>
        <v>5129395</v>
      </c>
      <c r="F12" s="96">
        <f>'6'!F12+'11'!F12+'18'!F12+'25'!F12+'33'!F12</f>
        <v>1940986</v>
      </c>
      <c r="G12" s="93">
        <f t="shared" si="1"/>
        <v>7070381</v>
      </c>
      <c r="H12" s="95">
        <f t="shared" si="2"/>
        <v>11429894</v>
      </c>
    </row>
    <row r="13" spans="1:8" ht="12.9" customHeight="1" x14ac:dyDescent="0.2">
      <c r="A13" s="400" t="s">
        <v>398</v>
      </c>
      <c r="B13" s="96">
        <f>'6'!B13+'11'!B13+'18'!B13+'25'!B13+'33'!B13</f>
        <v>254262</v>
      </c>
      <c r="C13" s="96">
        <f>'6'!C13+'11'!C13+'18'!C13+'25'!C13+'33'!C13</f>
        <v>3747463</v>
      </c>
      <c r="D13" s="93">
        <f t="shared" si="0"/>
        <v>4001725</v>
      </c>
      <c r="E13" s="96">
        <f>'6'!E13+'11'!E13+'18'!E13+'25'!E13+'33'!E13</f>
        <v>4769533</v>
      </c>
      <c r="F13" s="96">
        <f>'6'!F13+'11'!F13+'18'!F13+'25'!F13+'33'!F13</f>
        <v>1581856</v>
      </c>
      <c r="G13" s="93">
        <f t="shared" si="1"/>
        <v>6351389</v>
      </c>
      <c r="H13" s="95">
        <f t="shared" si="2"/>
        <v>10353114</v>
      </c>
    </row>
    <row r="14" spans="1:8" ht="12.9" customHeight="1" x14ac:dyDescent="0.2">
      <c r="A14" s="400" t="s">
        <v>400</v>
      </c>
      <c r="B14" s="96">
        <f>'6'!B14+'11'!B14+'18'!B14+'25'!B14+'33'!B14</f>
        <v>231672</v>
      </c>
      <c r="C14" s="96">
        <f>'6'!C14+'11'!C14+'18'!C14+'25'!C14+'33'!C14</f>
        <v>2802404</v>
      </c>
      <c r="D14" s="93">
        <f t="shared" si="0"/>
        <v>3034076</v>
      </c>
      <c r="E14" s="96">
        <f>'6'!E14+'11'!E14+'18'!E14+'25'!E14+'33'!E14</f>
        <v>4618102</v>
      </c>
      <c r="F14" s="96">
        <f>'6'!F14+'11'!F14+'18'!F14+'25'!F14+'33'!F14</f>
        <v>1625507</v>
      </c>
      <c r="G14" s="93">
        <f t="shared" si="1"/>
        <v>6243609</v>
      </c>
      <c r="H14" s="95">
        <f t="shared" si="2"/>
        <v>9277685</v>
      </c>
    </row>
    <row r="15" spans="1:8" ht="12.9" customHeight="1" x14ac:dyDescent="0.2">
      <c r="A15" s="400" t="s">
        <v>401</v>
      </c>
      <c r="B15" s="96">
        <f>'6'!B15+'11'!B15+'18'!B15+'25'!B15+'33'!B15</f>
        <v>214152</v>
      </c>
      <c r="C15" s="96">
        <f>'6'!C15+'11'!C15+'18'!C15+'25'!C15+'33'!C15</f>
        <v>3376270</v>
      </c>
      <c r="D15" s="93">
        <f t="shared" si="0"/>
        <v>3590422</v>
      </c>
      <c r="E15" s="96">
        <f>'6'!E15+'11'!E15+'18'!E15+'25'!E15+'33'!E15</f>
        <v>5054355</v>
      </c>
      <c r="F15" s="96">
        <f>'6'!F15+'11'!F15+'18'!F15+'25'!F15+'33'!F15</f>
        <v>1573913</v>
      </c>
      <c r="G15" s="93">
        <f t="shared" si="1"/>
        <v>6628268</v>
      </c>
      <c r="H15" s="95">
        <f t="shared" si="2"/>
        <v>10218690</v>
      </c>
    </row>
    <row r="16" spans="1:8" ht="12.9" customHeight="1" x14ac:dyDescent="0.2">
      <c r="A16" s="400" t="s">
        <v>402</v>
      </c>
      <c r="B16" s="96">
        <f>'6'!B16+'11'!B16+'18'!B16+'25'!B16+'33'!B16</f>
        <v>107702</v>
      </c>
      <c r="C16" s="96">
        <f>'6'!C16+'11'!C16+'18'!C16+'25'!C16+'33'!C16</f>
        <v>3478645</v>
      </c>
      <c r="D16" s="93">
        <f t="shared" si="0"/>
        <v>3586347</v>
      </c>
      <c r="E16" s="96">
        <f>'6'!E16+'11'!E16+'18'!E16+'25'!E16+'33'!E16</f>
        <v>5250741</v>
      </c>
      <c r="F16" s="96">
        <f>'6'!F16+'11'!F16+'18'!F16+'25'!F16+'33'!F16</f>
        <v>1445225</v>
      </c>
      <c r="G16" s="93">
        <f t="shared" si="1"/>
        <v>6695966</v>
      </c>
      <c r="H16" s="95">
        <f t="shared" si="2"/>
        <v>10282313</v>
      </c>
    </row>
    <row r="17" spans="1:8" ht="12.9" customHeight="1" x14ac:dyDescent="0.2">
      <c r="A17" s="400" t="s">
        <v>403</v>
      </c>
      <c r="B17" s="96">
        <f>'6'!B17+'11'!B17+'18'!B17+'25'!B17+'33'!B17</f>
        <v>90892</v>
      </c>
      <c r="C17" s="96">
        <f>'6'!C17+'11'!C17+'18'!C17+'25'!C17+'33'!C17</f>
        <v>1694404</v>
      </c>
      <c r="D17" s="93">
        <f t="shared" si="0"/>
        <v>1785296</v>
      </c>
      <c r="E17" s="96">
        <f>'6'!E17+'11'!E17+'18'!E17+'25'!E17+'33'!E17</f>
        <v>4907093</v>
      </c>
      <c r="F17" s="96">
        <f>'6'!F17+'11'!F17+'18'!F17+'25'!F17+'33'!F17</f>
        <v>1798730</v>
      </c>
      <c r="G17" s="93">
        <f t="shared" si="1"/>
        <v>6705823</v>
      </c>
      <c r="H17" s="95">
        <f t="shared" si="2"/>
        <v>8491119</v>
      </c>
    </row>
    <row r="18" spans="1:8" ht="12.9" customHeight="1" x14ac:dyDescent="0.2">
      <c r="A18" s="400" t="s">
        <v>404</v>
      </c>
      <c r="B18" s="96">
        <f>'6'!B18+'11'!B18+'18'!B18+'25'!B18+'33'!B18</f>
        <v>78961</v>
      </c>
      <c r="C18" s="96">
        <f>'6'!C18+'11'!C18+'18'!C18+'25'!C18+'33'!C18</f>
        <v>1667680</v>
      </c>
      <c r="D18" s="93">
        <f t="shared" si="0"/>
        <v>1746641</v>
      </c>
      <c r="E18" s="96">
        <f>'6'!E18+'11'!E18+'18'!E18+'25'!E18+'33'!E18</f>
        <v>5114149</v>
      </c>
      <c r="F18" s="96">
        <f>'6'!F18+'11'!F18+'18'!F18+'25'!F18+'33'!F18</f>
        <v>2001907</v>
      </c>
      <c r="G18" s="93">
        <f t="shared" si="1"/>
        <v>7116056</v>
      </c>
      <c r="H18" s="95">
        <f t="shared" si="2"/>
        <v>8862697</v>
      </c>
    </row>
    <row r="19" spans="1:8" ht="12.9" customHeight="1" x14ac:dyDescent="0.2">
      <c r="A19" s="400" t="s">
        <v>405</v>
      </c>
      <c r="B19" s="96">
        <f>'6'!B19+'11'!B19+'18'!B19+'25'!B19+'33'!B19</f>
        <v>58466</v>
      </c>
      <c r="C19" s="96">
        <f>'6'!C19+'11'!C19+'18'!C19+'25'!C19+'33'!C19</f>
        <v>1613786</v>
      </c>
      <c r="D19" s="93">
        <f t="shared" si="0"/>
        <v>1672252</v>
      </c>
      <c r="E19" s="96">
        <f>'6'!E19+'11'!E19+'18'!E19+'25'!E19+'33'!E19</f>
        <v>4865622</v>
      </c>
      <c r="F19" s="96">
        <f>'6'!F19+'11'!F19+'18'!F19+'25'!F19+'33'!F19</f>
        <v>2067564</v>
      </c>
      <c r="G19" s="93">
        <f t="shared" si="1"/>
        <v>6933186</v>
      </c>
      <c r="H19" s="95">
        <f t="shared" si="2"/>
        <v>8605438</v>
      </c>
    </row>
    <row r="20" spans="1:8" ht="12.9" customHeight="1" x14ac:dyDescent="0.2">
      <c r="A20" s="400" t="s">
        <v>406</v>
      </c>
      <c r="B20" s="96">
        <f>'6'!B20+'11'!B20+'18'!B20+'25'!B20+'33'!B20</f>
        <v>54029</v>
      </c>
      <c r="C20" s="96">
        <f>'6'!C20+'11'!C20+'18'!C20+'25'!C20+'33'!C20</f>
        <v>1625288</v>
      </c>
      <c r="D20" s="93">
        <f t="shared" si="0"/>
        <v>1679317</v>
      </c>
      <c r="E20" s="96">
        <f>'6'!E20+'11'!E20+'18'!E20+'25'!E20+'33'!E20</f>
        <v>4961692</v>
      </c>
      <c r="F20" s="96">
        <f>'6'!F20+'11'!F20+'18'!F20+'25'!F20+'33'!F20</f>
        <v>2004445</v>
      </c>
      <c r="G20" s="93">
        <f t="shared" si="1"/>
        <v>6966137</v>
      </c>
      <c r="H20" s="95">
        <f t="shared" si="2"/>
        <v>8645454</v>
      </c>
    </row>
    <row r="21" spans="1:8" ht="12.9" customHeight="1" x14ac:dyDescent="0.2">
      <c r="A21" s="400" t="s">
        <v>407</v>
      </c>
      <c r="B21" s="96">
        <f>'6'!B21+'11'!B21+'18'!B21+'25'!B21+'33'!B21</f>
        <v>145324</v>
      </c>
      <c r="C21" s="96">
        <f>'6'!C21+'11'!C21+'18'!C21+'25'!C21+'33'!C21</f>
        <v>1703057</v>
      </c>
      <c r="D21" s="93">
        <f t="shared" si="0"/>
        <v>1848381</v>
      </c>
      <c r="E21" s="96">
        <f>'6'!E21+'11'!E21+'18'!E21+'25'!E21+'33'!E21</f>
        <v>4817799</v>
      </c>
      <c r="F21" s="96">
        <f>'6'!F21+'11'!F21+'18'!F21+'25'!F21+'33'!F21</f>
        <v>3302429</v>
      </c>
      <c r="G21" s="93">
        <f t="shared" si="1"/>
        <v>8120228</v>
      </c>
      <c r="H21" s="95">
        <f t="shared" si="2"/>
        <v>9968609</v>
      </c>
    </row>
    <row r="22" spans="1:8" ht="12.9" customHeight="1" x14ac:dyDescent="0.2">
      <c r="A22" s="400" t="s">
        <v>408</v>
      </c>
      <c r="B22" s="96">
        <f>'6'!B22+'11'!B22+'18'!B22+'25'!B22+'33'!B22</f>
        <v>117185</v>
      </c>
      <c r="C22" s="96">
        <f>'6'!C22+'11'!C22+'18'!C22+'25'!C22+'33'!C22</f>
        <v>1710511</v>
      </c>
      <c r="D22" s="93">
        <f t="shared" si="0"/>
        <v>1827696</v>
      </c>
      <c r="E22" s="96">
        <f>'6'!E22+'11'!E22+'18'!E22+'25'!E22+'33'!E22</f>
        <v>5083539</v>
      </c>
      <c r="F22" s="96">
        <f>'6'!F22+'11'!F22+'18'!F22+'25'!F22+'33'!F22</f>
        <v>2780526</v>
      </c>
      <c r="G22" s="93">
        <f t="shared" si="1"/>
        <v>7864065</v>
      </c>
      <c r="H22" s="95">
        <f t="shared" si="2"/>
        <v>9691761</v>
      </c>
    </row>
    <row r="23" spans="1:8" ht="12.9" customHeight="1" x14ac:dyDescent="0.2">
      <c r="A23" s="400" t="s">
        <v>409</v>
      </c>
      <c r="B23" s="96">
        <f>'6'!B23+'11'!B23+'18'!B23+'25'!B23+'33'!B23</f>
        <v>47106</v>
      </c>
      <c r="C23" s="96">
        <f>'6'!C23+'11'!C23+'18'!C23+'25'!C23+'33'!C23</f>
        <v>1915823</v>
      </c>
      <c r="D23" s="93">
        <f t="shared" si="0"/>
        <v>1962929</v>
      </c>
      <c r="E23" s="96">
        <f>'6'!E23+'11'!E23+'18'!E23+'25'!E23+'33'!E23</f>
        <v>5069868</v>
      </c>
      <c r="F23" s="96">
        <f>'6'!F23+'11'!F23+'18'!F23+'25'!F23+'33'!F23</f>
        <v>2210667</v>
      </c>
      <c r="G23" s="93">
        <f t="shared" si="1"/>
        <v>7280535</v>
      </c>
      <c r="H23" s="95">
        <f t="shared" si="2"/>
        <v>9243464</v>
      </c>
    </row>
    <row r="24" spans="1:8" ht="12.9" customHeight="1" x14ac:dyDescent="0.2">
      <c r="A24" s="400" t="s">
        <v>410</v>
      </c>
      <c r="B24" s="96">
        <f>'6'!B24+'11'!B24+'18'!B24+'25'!B24+'33'!B24</f>
        <v>42814</v>
      </c>
      <c r="C24" s="96">
        <f>'6'!C24+'11'!C24+'18'!C24+'25'!C24+'33'!C24</f>
        <v>1916071</v>
      </c>
      <c r="D24" s="93">
        <f t="shared" si="0"/>
        <v>1958885</v>
      </c>
      <c r="E24" s="96">
        <f>'6'!E24+'11'!E24+'18'!E24+'25'!E24+'33'!E24</f>
        <v>5105793</v>
      </c>
      <c r="F24" s="96">
        <f>'6'!F24+'11'!F24+'18'!F24+'25'!F24+'33'!F24</f>
        <v>2297591</v>
      </c>
      <c r="G24" s="93">
        <f t="shared" si="1"/>
        <v>7403384</v>
      </c>
      <c r="H24" s="95">
        <f t="shared" si="2"/>
        <v>9362269</v>
      </c>
    </row>
    <row r="25" spans="1:8" ht="12.9" customHeight="1" x14ac:dyDescent="0.2">
      <c r="A25" s="400" t="s">
        <v>411</v>
      </c>
      <c r="B25" s="96">
        <f>'6'!B25+'11'!B25+'18'!B25+'25'!B25+'33'!B25</f>
        <v>50498</v>
      </c>
      <c r="C25" s="96">
        <f>'6'!C25+'11'!C25+'18'!C25+'25'!C25+'33'!C25</f>
        <v>1827377</v>
      </c>
      <c r="D25" s="93">
        <f t="shared" si="0"/>
        <v>1877875</v>
      </c>
      <c r="E25" s="96">
        <f>'6'!E25+'11'!E25+'18'!E25+'25'!E25+'33'!E25</f>
        <v>4875755</v>
      </c>
      <c r="F25" s="96">
        <f>'6'!F25+'11'!F25+'18'!F25+'25'!F25+'33'!F25</f>
        <v>2277549</v>
      </c>
      <c r="G25" s="93">
        <f t="shared" si="1"/>
        <v>7153304</v>
      </c>
      <c r="H25" s="95">
        <f t="shared" si="2"/>
        <v>9031179</v>
      </c>
    </row>
    <row r="26" spans="1:8" ht="12.9" customHeight="1" x14ac:dyDescent="0.2">
      <c r="A26" s="400" t="s">
        <v>412</v>
      </c>
      <c r="B26" s="96">
        <f>'6'!B26+'11'!B26+'18'!B26+'25'!B26+'33'!B26</f>
        <v>50868</v>
      </c>
      <c r="C26" s="96">
        <f>'6'!C26+'11'!C26+'18'!C26+'25'!C26+'33'!C26</f>
        <v>1446863</v>
      </c>
      <c r="D26" s="93">
        <f t="shared" si="0"/>
        <v>1497731</v>
      </c>
      <c r="E26" s="96">
        <f>'6'!E26+'11'!E26+'18'!E26+'25'!E26+'33'!E26</f>
        <v>3819460</v>
      </c>
      <c r="F26" s="96">
        <f>'6'!F26+'11'!F26+'18'!F26+'25'!F26+'33'!F26</f>
        <v>2086745</v>
      </c>
      <c r="G26" s="93">
        <f t="shared" si="1"/>
        <v>5906205</v>
      </c>
      <c r="H26" s="95">
        <f t="shared" si="2"/>
        <v>7403936</v>
      </c>
    </row>
    <row r="27" spans="1:8" ht="12.9" customHeight="1" x14ac:dyDescent="0.2">
      <c r="A27" s="400" t="s">
        <v>413</v>
      </c>
      <c r="B27" s="96">
        <f>'6'!B27+'11'!B27+'18'!B27+'25'!B27+'33'!B27</f>
        <v>30963</v>
      </c>
      <c r="C27" s="96">
        <f>'6'!C27+'11'!C27+'18'!C27+'25'!C27+'33'!C27</f>
        <v>1460322</v>
      </c>
      <c r="D27" s="93">
        <f t="shared" si="0"/>
        <v>1491285</v>
      </c>
      <c r="E27" s="96">
        <f>'6'!E27+'11'!E27+'18'!E27+'25'!E27+'33'!E27</f>
        <v>3715558</v>
      </c>
      <c r="F27" s="96">
        <f>'6'!F27+'11'!F27+'18'!F27+'25'!F27+'33'!F27</f>
        <v>2137824</v>
      </c>
      <c r="G27" s="93">
        <f t="shared" si="1"/>
        <v>5853382</v>
      </c>
      <c r="H27" s="95">
        <f t="shared" si="2"/>
        <v>7344667</v>
      </c>
    </row>
    <row r="28" spans="1:8" ht="12.9" customHeight="1" x14ac:dyDescent="0.2">
      <c r="A28" s="400" t="s">
        <v>414</v>
      </c>
      <c r="B28" s="96">
        <f>'6'!B28+'11'!B28+'18'!B28+'25'!B28+'33'!B28</f>
        <v>25782</v>
      </c>
      <c r="C28" s="96">
        <f>'6'!C28+'11'!C28+'18'!C28+'25'!C28+'33'!C28</f>
        <v>1445387</v>
      </c>
      <c r="D28" s="93">
        <f t="shared" si="0"/>
        <v>1471169</v>
      </c>
      <c r="E28" s="96">
        <f>'6'!E28+'11'!E28+'18'!E28+'25'!E28+'33'!E28</f>
        <v>3391886</v>
      </c>
      <c r="F28" s="96">
        <f>'6'!F28+'11'!F28+'18'!F28+'25'!F28+'33'!F28</f>
        <v>2192696</v>
      </c>
      <c r="G28" s="93">
        <f t="shared" si="1"/>
        <v>5584582</v>
      </c>
      <c r="H28" s="95">
        <f t="shared" si="2"/>
        <v>7055751</v>
      </c>
    </row>
    <row r="29" spans="1:8" ht="12.9" customHeight="1" x14ac:dyDescent="0.2">
      <c r="A29" s="400" t="s">
        <v>415</v>
      </c>
      <c r="B29" s="96">
        <f>'6'!B29+'11'!B29+'18'!B29+'25'!B29+'33'!B29</f>
        <v>62091</v>
      </c>
      <c r="C29" s="96">
        <f>'6'!C29+'11'!C29+'18'!C29+'25'!C29+'33'!C29</f>
        <v>1550460</v>
      </c>
      <c r="D29" s="93">
        <f t="shared" si="0"/>
        <v>1612551</v>
      </c>
      <c r="E29" s="96">
        <f>'6'!E29+'11'!E29+'18'!E29+'25'!E29+'33'!E29</f>
        <v>3393121</v>
      </c>
      <c r="F29" s="96">
        <f>'6'!F29+'11'!F29+'18'!F29+'25'!F29+'33'!F29</f>
        <v>2161427</v>
      </c>
      <c r="G29" s="93">
        <f t="shared" si="1"/>
        <v>5554548</v>
      </c>
      <c r="H29" s="95">
        <f t="shared" si="2"/>
        <v>7167099</v>
      </c>
    </row>
    <row r="30" spans="1:8" ht="12.9" customHeight="1" x14ac:dyDescent="0.2">
      <c r="A30" s="400" t="s">
        <v>416</v>
      </c>
      <c r="B30" s="96">
        <f>'6'!B30+'11'!B30+'18'!B30+'25'!B30+'33'!B30</f>
        <v>84983</v>
      </c>
      <c r="C30" s="96">
        <f>'6'!C30+'11'!C30+'18'!C30+'25'!C30+'33'!C30</f>
        <v>1280207</v>
      </c>
      <c r="D30" s="93">
        <f t="shared" si="0"/>
        <v>1365190</v>
      </c>
      <c r="E30" s="96">
        <f>'6'!E30+'11'!E30+'18'!E30+'25'!E30+'33'!E30</f>
        <v>3269860</v>
      </c>
      <c r="F30" s="96">
        <f>'6'!F30+'11'!F30+'18'!F30+'25'!F30+'33'!F30</f>
        <v>2182455</v>
      </c>
      <c r="G30" s="93">
        <f t="shared" si="1"/>
        <v>5452315</v>
      </c>
      <c r="H30" s="95">
        <f t="shared" si="2"/>
        <v>6817505</v>
      </c>
    </row>
    <row r="31" spans="1:8" ht="12.9" customHeight="1" x14ac:dyDescent="0.2">
      <c r="A31" s="400" t="s">
        <v>417</v>
      </c>
      <c r="B31" s="96">
        <f>'6'!B31+'11'!B31+'18'!B31+'25'!B31+'33'!B31</f>
        <v>74781</v>
      </c>
      <c r="C31" s="96">
        <f>'6'!C31+'11'!C31+'18'!C31+'25'!C31+'33'!C31</f>
        <v>1373110</v>
      </c>
      <c r="D31" s="93">
        <f t="shared" si="0"/>
        <v>1447891</v>
      </c>
      <c r="E31" s="96">
        <f>'6'!E31+'11'!E31+'18'!E31+'25'!E31+'33'!E31</f>
        <v>2675137</v>
      </c>
      <c r="F31" s="96">
        <f>'6'!F31+'11'!F31+'18'!F31+'25'!F31+'33'!F31</f>
        <v>2063289</v>
      </c>
      <c r="G31" s="93">
        <f t="shared" si="1"/>
        <v>4738426</v>
      </c>
      <c r="H31" s="95">
        <f t="shared" si="2"/>
        <v>6186317</v>
      </c>
    </row>
    <row r="32" spans="1:8" ht="12.9" customHeight="1" x14ac:dyDescent="0.2">
      <c r="A32" s="400" t="s">
        <v>418</v>
      </c>
      <c r="B32" s="96">
        <f>'6'!B32+'11'!B32+'18'!B32+'25'!B32+'33'!B32</f>
        <v>65805</v>
      </c>
      <c r="C32" s="96">
        <f>'6'!C32+'11'!C32+'18'!C32+'25'!C32+'33'!C32</f>
        <v>1347615</v>
      </c>
      <c r="D32" s="93">
        <f t="shared" si="0"/>
        <v>1413420</v>
      </c>
      <c r="E32" s="96">
        <f>'6'!E32+'11'!E32+'18'!E32+'25'!E32+'33'!E32</f>
        <v>2607889</v>
      </c>
      <c r="F32" s="96">
        <f>'6'!F32+'11'!F32+'18'!F32+'25'!F32+'33'!F32</f>
        <v>2024448</v>
      </c>
      <c r="G32" s="93">
        <f t="shared" si="1"/>
        <v>4632337</v>
      </c>
      <c r="H32" s="95">
        <f t="shared" si="2"/>
        <v>6045757</v>
      </c>
    </row>
    <row r="33" spans="1:11" ht="12.9" customHeight="1" x14ac:dyDescent="0.2">
      <c r="A33" s="400" t="s">
        <v>419</v>
      </c>
      <c r="B33" s="96">
        <f>'6'!B33+'11'!B33+'18'!B33+'25'!B33+'33'!B33</f>
        <v>86934</v>
      </c>
      <c r="C33" s="96">
        <f>'6'!C33+'11'!C33+'18'!C33+'25'!C33+'33'!C33</f>
        <v>1221445</v>
      </c>
      <c r="D33" s="93">
        <f t="shared" si="0"/>
        <v>1308379</v>
      </c>
      <c r="E33" s="96">
        <f>'6'!E33+'11'!E33+'18'!E33+'25'!E33+'33'!E33</f>
        <v>2776775</v>
      </c>
      <c r="F33" s="96">
        <f>'6'!F33+'11'!F33+'18'!F33+'25'!F33+'33'!F33</f>
        <v>2019891</v>
      </c>
      <c r="G33" s="93">
        <f t="shared" si="1"/>
        <v>4796666</v>
      </c>
      <c r="H33" s="95">
        <f t="shared" si="2"/>
        <v>6105045</v>
      </c>
    </row>
    <row r="34" spans="1:11" ht="12.9" customHeight="1" x14ac:dyDescent="0.2">
      <c r="A34" s="400" t="s">
        <v>420</v>
      </c>
      <c r="B34" s="96">
        <f>'6'!B34+'11'!B34+'18'!B34+'25'!B34+'33'!B34</f>
        <v>93029</v>
      </c>
      <c r="C34" s="96">
        <f>'6'!C34+'11'!C34+'18'!C34+'25'!C34+'33'!C34</f>
        <v>1227851</v>
      </c>
      <c r="D34" s="93">
        <f t="shared" si="0"/>
        <v>1320880</v>
      </c>
      <c r="E34" s="96">
        <f>'6'!E34+'11'!E34+'18'!E34+'25'!E34+'33'!E34</f>
        <v>2613356</v>
      </c>
      <c r="F34" s="96">
        <f>'6'!F34+'11'!F34+'18'!F34+'25'!F34+'33'!F34</f>
        <v>1992318</v>
      </c>
      <c r="G34" s="93">
        <f t="shared" si="1"/>
        <v>4605674</v>
      </c>
      <c r="H34" s="95">
        <f t="shared" si="2"/>
        <v>5926554</v>
      </c>
    </row>
    <row r="35" spans="1:11" ht="12.9" customHeight="1" x14ac:dyDescent="0.2">
      <c r="A35" s="400" t="s">
        <v>421</v>
      </c>
      <c r="B35" s="176">
        <f>'6'!B35+'11'!B35+'18'!B35+'25'!B35+'33'!B35</f>
        <v>91021</v>
      </c>
      <c r="C35" s="176">
        <f>'6'!C35+'11'!C35+'18'!C35+'25'!C35+'33'!C35</f>
        <v>1201200</v>
      </c>
      <c r="D35" s="95">
        <f>B35+C35</f>
        <v>1292221</v>
      </c>
      <c r="E35" s="176">
        <f>'6'!E35+'11'!E35+'18'!E35+'25'!E35+'33'!E35</f>
        <v>2520177</v>
      </c>
      <c r="F35" s="176">
        <f>'6'!F35+'11'!F35+'18'!F35+'25'!F35+'33'!F35</f>
        <v>2095272</v>
      </c>
      <c r="G35" s="95">
        <f>E35+F35</f>
        <v>4615449</v>
      </c>
      <c r="H35" s="95">
        <f>D35+G35</f>
        <v>5907670</v>
      </c>
    </row>
    <row r="36" spans="1:11" ht="12.9" customHeight="1" x14ac:dyDescent="0.2">
      <c r="A36" s="401" t="s">
        <v>422</v>
      </c>
      <c r="B36" s="176">
        <f>'6'!B36+'11'!B36+'18'!B36+'25'!B36+'33'!B36</f>
        <v>97275</v>
      </c>
      <c r="C36" s="176">
        <f>'6'!C36+'11'!C36+'18'!C36+'25'!C36+'33'!C36</f>
        <v>940435</v>
      </c>
      <c r="D36" s="95">
        <f>B36+C36</f>
        <v>1037710</v>
      </c>
      <c r="E36" s="176">
        <f>'6'!E36+'11'!E36+'18'!E36+'25'!E36+'33'!E36</f>
        <v>2500830</v>
      </c>
      <c r="F36" s="176">
        <f>'6'!F36+'11'!F36+'18'!F36+'25'!F36+'33'!F36</f>
        <v>2081058</v>
      </c>
      <c r="G36" s="95">
        <f>E36+F36</f>
        <v>4581888</v>
      </c>
      <c r="H36" s="95">
        <f>D36+G36</f>
        <v>5619598</v>
      </c>
    </row>
    <row r="37" spans="1:11" ht="12.9" customHeight="1" x14ac:dyDescent="0.2">
      <c r="A37" s="400" t="s">
        <v>423</v>
      </c>
      <c r="B37" s="96">
        <f>'6'!B37+'11'!B37+'18'!B37+'25'!B37+'33'!B37</f>
        <v>62580</v>
      </c>
      <c r="C37" s="96">
        <f>'6'!C37+'11'!C37+'18'!C37+'25'!C37+'33'!C37</f>
        <v>1215605</v>
      </c>
      <c r="D37" s="93">
        <f>B37+C37</f>
        <v>1278185</v>
      </c>
      <c r="E37" s="96">
        <f>'6'!E37+'11'!E37+'18'!E37+'25'!E37+'33'!E37</f>
        <v>2109050</v>
      </c>
      <c r="F37" s="96">
        <f>'6'!F37+'11'!F37+'18'!F37+'25'!F37+'33'!F37</f>
        <v>1744407</v>
      </c>
      <c r="G37" s="93">
        <f>E37+F37</f>
        <v>3853457</v>
      </c>
      <c r="H37" s="95">
        <f>D37+G37</f>
        <v>5131642</v>
      </c>
    </row>
    <row r="38" spans="1:11" ht="12.9" customHeight="1" x14ac:dyDescent="0.2">
      <c r="A38" s="400" t="s">
        <v>424</v>
      </c>
      <c r="B38" s="96">
        <f>'6'!B38+'11'!B38+'18'!B38+'25'!B38+'33'!B38+'36'!B38</f>
        <v>153774</v>
      </c>
      <c r="C38" s="96">
        <f>'6'!C38+'11'!C38+'18'!C38+'25'!C38+'33'!C38+'36'!C38</f>
        <v>1344373</v>
      </c>
      <c r="D38" s="93">
        <f>B38+C38</f>
        <v>1498147</v>
      </c>
      <c r="E38" s="96">
        <f>'6'!E38+'11'!E38+'18'!E38+'25'!E38+'33'!E38+'36'!E38</f>
        <v>2189281</v>
      </c>
      <c r="F38" s="96">
        <f>'6'!F38+'11'!F38+'18'!F38+'25'!F38+'33'!F38+'36'!F38</f>
        <v>1869069</v>
      </c>
      <c r="G38" s="93">
        <f>E38+F38</f>
        <v>4058350</v>
      </c>
      <c r="H38" s="95">
        <f>D38+G38</f>
        <v>5556497</v>
      </c>
    </row>
    <row r="39" spans="1:11" ht="12.9" customHeight="1" x14ac:dyDescent="0.2">
      <c r="A39" s="400" t="s">
        <v>442</v>
      </c>
      <c r="B39" s="96">
        <f>'6'!B39+'11'!B39+'18'!B39+'25'!B39+'33'!B39+'36'!B39</f>
        <v>96754</v>
      </c>
      <c r="C39" s="96">
        <f>'6'!C39+'11'!C39+'18'!C39+'25'!C39+'33'!C39+'36'!C39</f>
        <v>204658</v>
      </c>
      <c r="D39" s="93">
        <f>B39+C39</f>
        <v>301412</v>
      </c>
      <c r="E39" s="96">
        <f>'6'!E39+'11'!E39+'18'!E39+'25'!E39+'33'!E39+'36'!E39</f>
        <v>761916</v>
      </c>
      <c r="F39" s="96">
        <f>'6'!F39+'11'!F39+'18'!F39+'25'!F39+'33'!F39+'36'!F39</f>
        <v>1059277</v>
      </c>
      <c r="G39" s="93">
        <f>E39+F39</f>
        <v>1821193</v>
      </c>
      <c r="H39" s="95">
        <f>D39+G39</f>
        <v>2122605</v>
      </c>
    </row>
    <row r="40" spans="1:11" ht="12.9" customHeight="1" x14ac:dyDescent="0.2">
      <c r="A40" s="493" t="s">
        <v>256</v>
      </c>
      <c r="B40" s="493"/>
      <c r="C40" s="493"/>
      <c r="J40" s="494" t="s">
        <v>26</v>
      </c>
      <c r="K40" s="494"/>
    </row>
    <row r="41" spans="1:11" ht="12.9" customHeight="1" x14ac:dyDescent="0.2">
      <c r="A41" s="394"/>
      <c r="B41" s="491" t="s">
        <v>254</v>
      </c>
      <c r="C41" s="491"/>
      <c r="D41" s="491"/>
      <c r="E41" s="491"/>
      <c r="F41" s="492"/>
      <c r="G41" s="491" t="s">
        <v>255</v>
      </c>
      <c r="H41" s="491"/>
      <c r="I41" s="491"/>
      <c r="J41" s="491"/>
      <c r="K41" s="492"/>
    </row>
    <row r="42" spans="1:11" ht="12.9" customHeight="1" x14ac:dyDescent="0.2">
      <c r="A42" s="395"/>
      <c r="B42" s="17" t="s">
        <v>29</v>
      </c>
      <c r="C42" s="17" t="s">
        <v>30</v>
      </c>
      <c r="D42" s="17" t="s">
        <v>32</v>
      </c>
      <c r="E42" s="17" t="s">
        <v>33</v>
      </c>
      <c r="F42" s="175" t="s">
        <v>31</v>
      </c>
      <c r="G42" s="17" t="s">
        <v>29</v>
      </c>
      <c r="H42" s="17" t="s">
        <v>30</v>
      </c>
      <c r="I42" s="17" t="s">
        <v>32</v>
      </c>
      <c r="J42" s="17" t="s">
        <v>33</v>
      </c>
      <c r="K42" s="175" t="s">
        <v>31</v>
      </c>
    </row>
    <row r="43" spans="1:11" ht="12.9" customHeight="1" x14ac:dyDescent="0.2">
      <c r="A43" s="400" t="s">
        <v>426</v>
      </c>
      <c r="B43" s="95">
        <f>'6'!B43+'11'!B43+'18'!B43+'25'!B43+'33'!B43</f>
        <v>14800</v>
      </c>
      <c r="C43" s="95">
        <f>'6'!C43+'11'!C43+'18'!C43+'25'!C43+'33'!C43</f>
        <v>849131</v>
      </c>
      <c r="D43" s="95">
        <f>'6'!D43+'11'!D43+'18'!D43+'25'!D43+'33'!D43</f>
        <v>526879</v>
      </c>
      <c r="E43" s="95">
        <f>'6'!E43+'11'!E43+'18'!E43+'25'!E43+'33'!E43</f>
        <v>474600</v>
      </c>
      <c r="F43" s="95">
        <f t="shared" ref="F43:F48" si="3">SUM(B43:E43)</f>
        <v>1865410</v>
      </c>
      <c r="G43" s="95">
        <f>'6'!G43+'11'!G43+'18'!G43+'25'!G43+'33'!G43</f>
        <v>59981</v>
      </c>
      <c r="H43" s="95">
        <f>'6'!H43+'11'!H43+'18'!H43+'25'!H43+'33'!H43</f>
        <v>523979</v>
      </c>
      <c r="I43" s="95">
        <f>'6'!I43+'11'!I43+'18'!I43+'25'!I43+'33'!I43</f>
        <v>2148258</v>
      </c>
      <c r="J43" s="95">
        <f>'6'!J43+'11'!J43+'18'!J43+'25'!J43+'33'!J43</f>
        <v>1588689</v>
      </c>
      <c r="K43" s="95">
        <f t="shared" ref="K43:K48" si="4">SUM(G43:J43)</f>
        <v>4320907</v>
      </c>
    </row>
    <row r="44" spans="1:11" ht="12.9" customHeight="1" x14ac:dyDescent="0.2">
      <c r="A44" s="400" t="s">
        <v>418</v>
      </c>
      <c r="B44" s="95">
        <f>'6'!B44+'11'!B44+'18'!B44+'25'!B44+'33'!B44</f>
        <v>179</v>
      </c>
      <c r="C44" s="95">
        <f>'6'!C44+'11'!C44+'18'!C44+'25'!C44+'33'!C44</f>
        <v>901306</v>
      </c>
      <c r="D44" s="95">
        <f>'6'!D44+'11'!D44+'18'!D44+'25'!D44+'33'!D44</f>
        <v>562714</v>
      </c>
      <c r="E44" s="95">
        <f>'6'!E44+'11'!E44+'18'!E44+'25'!E44+'33'!E44</f>
        <v>484361</v>
      </c>
      <c r="F44" s="95">
        <f t="shared" si="3"/>
        <v>1948560</v>
      </c>
      <c r="G44" s="95">
        <f>'6'!G44+'11'!G44+'18'!G44+'25'!G44+'33'!G44</f>
        <v>65626</v>
      </c>
      <c r="H44" s="95">
        <f>'6'!H44+'11'!H44+'18'!H44+'25'!H44+'33'!H44</f>
        <v>446309</v>
      </c>
      <c r="I44" s="95">
        <f>'6'!I44+'11'!I44+'18'!I44+'25'!I44+'33'!I44</f>
        <v>2045175</v>
      </c>
      <c r="J44" s="95">
        <f>'6'!J44+'11'!J44+'18'!J44+'25'!J44+'33'!J44</f>
        <v>1540087</v>
      </c>
      <c r="K44" s="95">
        <f t="shared" si="4"/>
        <v>4097197</v>
      </c>
    </row>
    <row r="45" spans="1:11" ht="12.9" customHeight="1" x14ac:dyDescent="0.2">
      <c r="A45" s="400" t="s">
        <v>419</v>
      </c>
      <c r="B45" s="95">
        <f>'6'!B45+'11'!B45+'18'!B45+'25'!B45+'33'!B45</f>
        <v>37421</v>
      </c>
      <c r="C45" s="95">
        <f>'6'!C45+'11'!C45+'18'!C45+'25'!C45+'33'!C45</f>
        <v>779882</v>
      </c>
      <c r="D45" s="95">
        <f>'6'!D45+'11'!D45+'18'!D45+'25'!D45+'33'!D45</f>
        <v>605348</v>
      </c>
      <c r="E45" s="95">
        <f>'6'!E45+'11'!E45+'18'!E45+'25'!E45+'33'!E45</f>
        <v>444332</v>
      </c>
      <c r="F45" s="95">
        <f t="shared" si="3"/>
        <v>1866983</v>
      </c>
      <c r="G45" s="95">
        <f>'6'!G45+'11'!G45+'18'!G45+'25'!G45+'33'!G45</f>
        <v>49513</v>
      </c>
      <c r="H45" s="95">
        <f>'6'!H45+'11'!H45+'18'!H45+'25'!H45+'33'!H45</f>
        <v>441563</v>
      </c>
      <c r="I45" s="95">
        <f>'6'!I45+'11'!I45+'18'!I45+'25'!I45+'33'!I45</f>
        <v>2171427</v>
      </c>
      <c r="J45" s="95">
        <f>'6'!J45+'11'!J45+'18'!J45+'25'!J45+'33'!J45</f>
        <v>1575559</v>
      </c>
      <c r="K45" s="95">
        <f t="shared" si="4"/>
        <v>4238062</v>
      </c>
    </row>
    <row r="46" spans="1:11" ht="12.9" customHeight="1" x14ac:dyDescent="0.2">
      <c r="A46" s="400" t="s">
        <v>420</v>
      </c>
      <c r="B46" s="95">
        <f>'6'!B46+'11'!B46+'18'!B46+'25'!B46+'33'!B46</f>
        <v>20878</v>
      </c>
      <c r="C46" s="95">
        <f>'6'!C46+'11'!C46+'18'!C46+'25'!C46+'33'!C46</f>
        <v>822906</v>
      </c>
      <c r="D46" s="95">
        <f>'6'!D46+'11'!D46+'18'!D46+'25'!D46+'33'!D46</f>
        <v>736525</v>
      </c>
      <c r="E46" s="95">
        <f>'6'!E46+'11'!E46+'18'!E46+'25'!E46+'33'!E46</f>
        <v>441728</v>
      </c>
      <c r="F46" s="95">
        <f t="shared" si="3"/>
        <v>2022037</v>
      </c>
      <c r="G46" s="95">
        <f>'6'!G46+'11'!G46+'18'!G46+'25'!G46+'33'!G46</f>
        <v>72151</v>
      </c>
      <c r="H46" s="95">
        <f>'6'!H46+'11'!H46+'18'!H46+'25'!H46+'33'!H46</f>
        <v>404945</v>
      </c>
      <c r="I46" s="95">
        <f>'6'!I46+'11'!I46+'18'!I46+'25'!I46+'33'!I46</f>
        <v>1876831</v>
      </c>
      <c r="J46" s="95">
        <f>'6'!J46+'11'!J46+'18'!J46+'25'!J46+'33'!J46</f>
        <v>1550590</v>
      </c>
      <c r="K46" s="95">
        <f t="shared" si="4"/>
        <v>3904517</v>
      </c>
    </row>
    <row r="47" spans="1:11" ht="12.9" customHeight="1" x14ac:dyDescent="0.2">
      <c r="A47" s="400" t="s">
        <v>421</v>
      </c>
      <c r="B47" s="95">
        <f>'6'!B47+'11'!B47+'18'!B47+'25'!B47+'33'!B47</f>
        <v>9376</v>
      </c>
      <c r="C47" s="95">
        <f>'6'!C47+'11'!C47+'18'!C47+'25'!C47+'33'!C47</f>
        <v>725030</v>
      </c>
      <c r="D47" s="95">
        <f>'6'!D47+'11'!D47+'18'!D47+'25'!D47+'33'!D47</f>
        <v>713188</v>
      </c>
      <c r="E47" s="95">
        <f>'6'!E47+'11'!E47+'18'!E47+'25'!E47+'33'!E47</f>
        <v>462552</v>
      </c>
      <c r="F47" s="95">
        <f t="shared" si="3"/>
        <v>1910146</v>
      </c>
      <c r="G47" s="95">
        <f>'6'!G47+'11'!G47+'18'!G47+'25'!G47+'33'!G47</f>
        <v>81645</v>
      </c>
      <c r="H47" s="95">
        <f>'6'!H47+'11'!H47+'18'!H47+'25'!H47+'33'!H47</f>
        <v>476170</v>
      </c>
      <c r="I47" s="95">
        <f>'6'!I47+'11'!I47+'18'!I47+'25'!I47+'33'!I47</f>
        <v>1806989</v>
      </c>
      <c r="J47" s="95">
        <f>'6'!J47+'11'!J47+'18'!J47+'25'!J47+'33'!J47</f>
        <v>1632720</v>
      </c>
      <c r="K47" s="95">
        <f t="shared" si="4"/>
        <v>3997524</v>
      </c>
    </row>
    <row r="48" spans="1:11" ht="12.9" customHeight="1" x14ac:dyDescent="0.2">
      <c r="A48" s="401" t="s">
        <v>422</v>
      </c>
      <c r="B48" s="95">
        <f>'6'!B48+'11'!B48+'18'!B48+'25'!B48+'33'!B48</f>
        <v>7525</v>
      </c>
      <c r="C48" s="95">
        <f>'6'!C48+'11'!C48+'18'!C48+'25'!C48+'33'!C48</f>
        <v>505053</v>
      </c>
      <c r="D48" s="95">
        <f>'6'!D48+'11'!D48+'18'!D48+'25'!D48+'33'!D48</f>
        <v>654008</v>
      </c>
      <c r="E48" s="95">
        <f>'6'!E48+'11'!E48+'18'!E48+'25'!E48+'33'!E48</f>
        <v>465625</v>
      </c>
      <c r="F48" s="95">
        <f t="shared" si="3"/>
        <v>1632211</v>
      </c>
      <c r="G48" s="95">
        <f>'6'!G48+'11'!G48+'18'!G48+'25'!G48+'33'!G48</f>
        <v>89750</v>
      </c>
      <c r="H48" s="95">
        <f>'6'!H48+'11'!H48+'18'!H48+'25'!H48+'33'!H48</f>
        <v>435382</v>
      </c>
      <c r="I48" s="95">
        <f>'6'!I48+'11'!I48+'18'!I48+'25'!I48+'33'!I48</f>
        <v>1846822</v>
      </c>
      <c r="J48" s="95">
        <f>'6'!J48+'11'!J48+'18'!J48+'25'!J48+'33'!J48</f>
        <v>1615433</v>
      </c>
      <c r="K48" s="95">
        <f t="shared" si="4"/>
        <v>3987387</v>
      </c>
    </row>
    <row r="49" spans="1:11" ht="12.9" customHeight="1" x14ac:dyDescent="0.2">
      <c r="A49" s="401" t="s">
        <v>423</v>
      </c>
      <c r="B49" s="95">
        <f>'6'!B49+'11'!B49+'18'!B49+'25'!B49+'33'!B49</f>
        <v>16299</v>
      </c>
      <c r="C49" s="95">
        <f>'6'!C49+'11'!C49+'18'!C49+'25'!C49+'33'!C49</f>
        <v>367962</v>
      </c>
      <c r="D49" s="95">
        <f>'6'!D49+'11'!D49+'18'!D49+'25'!D49+'33'!D49</f>
        <v>513871</v>
      </c>
      <c r="E49" s="95">
        <f>'6'!E49+'11'!E49+'18'!E49+'25'!E49+'33'!E49</f>
        <v>365944</v>
      </c>
      <c r="F49" s="95">
        <f>SUM(B49:E49)</f>
        <v>1264076</v>
      </c>
      <c r="G49" s="95">
        <f>'6'!G49+'11'!G49+'18'!G49+'25'!G49+'33'!G49</f>
        <v>46281</v>
      </c>
      <c r="H49" s="95">
        <f>'6'!H49+'11'!H49+'18'!H49+'25'!H49+'33'!H49</f>
        <v>847643</v>
      </c>
      <c r="I49" s="95">
        <f>'6'!I49+'11'!I49+'18'!I49+'25'!I49+'33'!I49</f>
        <v>1595179</v>
      </c>
      <c r="J49" s="95">
        <f>'6'!J49+'11'!J49+'18'!J49+'25'!J49+'33'!J49</f>
        <v>1378463</v>
      </c>
      <c r="K49" s="95">
        <f>SUM(G49:J49)</f>
        <v>3867566</v>
      </c>
    </row>
    <row r="50" spans="1:11" ht="12.9" customHeight="1" x14ac:dyDescent="0.2">
      <c r="A50" s="401" t="s">
        <v>427</v>
      </c>
      <c r="B50" s="95">
        <f>'6'!B50+'11'!B50+'18'!B50+'25'!B50+'33'!B50+'36'!B50</f>
        <v>20318</v>
      </c>
      <c r="C50" s="95">
        <f>'6'!C50+'11'!C50+'18'!C50+'25'!C50+'33'!C50+'36'!C50</f>
        <v>408688</v>
      </c>
      <c r="D50" s="95">
        <f>'6'!D50+'11'!D50+'18'!D50+'25'!D50+'33'!D50+'36'!D50</f>
        <v>391928</v>
      </c>
      <c r="E50" s="95">
        <f>'6'!E50+'11'!E50+'18'!E50+'25'!E50+'33'!E50+'36'!E50</f>
        <v>413345</v>
      </c>
      <c r="F50" s="95">
        <f>SUM(B50:E50)</f>
        <v>1234279</v>
      </c>
      <c r="G50" s="95">
        <f>'6'!G50+'11'!G50+'18'!G50+'25'!G50+'33'!G50+'36'!G50</f>
        <v>133456</v>
      </c>
      <c r="H50" s="95">
        <f>'6'!H50+'11'!H50+'18'!H50+'25'!H50+'33'!H50+'36'!H50</f>
        <v>935685</v>
      </c>
      <c r="I50" s="95">
        <f>'6'!I50+'11'!I50+'18'!I50+'25'!I50+'33'!I50+'36'!I50</f>
        <v>1797353</v>
      </c>
      <c r="J50" s="95">
        <f>'6'!J50+'11'!J50+'18'!J50+'25'!J50+'33'!J50+'36'!J50</f>
        <v>1455724</v>
      </c>
      <c r="K50" s="95">
        <f>SUM(G50:J50)</f>
        <v>4322218</v>
      </c>
    </row>
    <row r="51" spans="1:11" ht="12.9" customHeight="1" x14ac:dyDescent="0.2">
      <c r="A51" s="401" t="s">
        <v>442</v>
      </c>
      <c r="B51" s="95">
        <f>'6'!B51+'11'!B51+'18'!B51+'25'!B51+'33'!B51+'36'!B51</f>
        <v>86420</v>
      </c>
      <c r="C51" s="95">
        <f>'6'!C51+'11'!C51+'18'!C51+'25'!C51+'33'!C51+'36'!C51</f>
        <v>113578</v>
      </c>
      <c r="D51" s="95">
        <f>'6'!D51+'11'!D51+'18'!D51+'25'!D51+'33'!D51+'36'!D51</f>
        <v>354364</v>
      </c>
      <c r="E51" s="95">
        <f>'6'!E51+'11'!E51+'18'!E51+'25'!E51+'33'!E51+'36'!E51</f>
        <v>479416</v>
      </c>
      <c r="F51" s="95">
        <f>SUM(B51:E51)</f>
        <v>1033778</v>
      </c>
      <c r="G51" s="95">
        <f>'6'!G51+'11'!G51+'18'!G51+'25'!G51+'33'!G51+'36'!G51</f>
        <v>10334</v>
      </c>
      <c r="H51" s="95">
        <f>'6'!H51+'11'!H51+'18'!H51+'25'!H51+'33'!H51+'36'!H51</f>
        <v>91080</v>
      </c>
      <c r="I51" s="95">
        <f>'6'!I51+'11'!I51+'18'!I51+'25'!I51+'33'!I51+'36'!I51</f>
        <v>407552</v>
      </c>
      <c r="J51" s="95">
        <f>'6'!J51+'11'!J51+'18'!J51+'25'!J51+'33'!J51+'36'!J51</f>
        <v>579861</v>
      </c>
      <c r="K51" s="95">
        <f>SUM(G51:J51)</f>
        <v>1088827</v>
      </c>
    </row>
    <row r="52" spans="1:11" ht="12.9" customHeight="1" x14ac:dyDescent="0.2">
      <c r="A52" s="493" t="s">
        <v>257</v>
      </c>
      <c r="B52" s="493"/>
      <c r="C52" s="493"/>
      <c r="J52" s="494" t="s">
        <v>258</v>
      </c>
      <c r="K52" s="494"/>
    </row>
    <row r="53" spans="1:11" ht="12.9" customHeight="1" x14ac:dyDescent="0.2">
      <c r="A53" s="394"/>
      <c r="B53" s="88" t="s">
        <v>29</v>
      </c>
      <c r="C53" s="170"/>
      <c r="D53" s="88" t="s">
        <v>30</v>
      </c>
      <c r="E53" s="170"/>
      <c r="F53" s="88" t="s">
        <v>32</v>
      </c>
      <c r="G53" s="170"/>
      <c r="H53" s="88" t="s">
        <v>33</v>
      </c>
      <c r="I53" s="170"/>
      <c r="J53" s="88" t="s">
        <v>31</v>
      </c>
      <c r="K53" s="170"/>
    </row>
    <row r="54" spans="1:11" ht="12.9" customHeight="1" x14ac:dyDescent="0.2">
      <c r="A54" s="397"/>
      <c r="B54" s="90"/>
      <c r="C54" s="17" t="s">
        <v>327</v>
      </c>
      <c r="D54" s="90"/>
      <c r="E54" s="17" t="s">
        <v>327</v>
      </c>
      <c r="F54" s="90"/>
      <c r="G54" s="17" t="s">
        <v>327</v>
      </c>
      <c r="H54" s="90"/>
      <c r="I54" s="17" t="s">
        <v>327</v>
      </c>
      <c r="J54" s="90"/>
      <c r="K54" s="17" t="s">
        <v>327</v>
      </c>
    </row>
    <row r="55" spans="1:11" ht="12.9" customHeight="1" x14ac:dyDescent="0.2">
      <c r="A55" s="400" t="s">
        <v>428</v>
      </c>
      <c r="B55" s="95">
        <f>'6'!B55+'11'!B55+'18'!B55+'25'!B55+'33'!B55</f>
        <v>0</v>
      </c>
      <c r="C55" s="95">
        <f>'6'!C55+'11'!C55+'18'!C55+'25'!C55+'33'!C55</f>
        <v>0</v>
      </c>
      <c r="D55" s="95">
        <f>'6'!D55+'11'!D55+'18'!D55+'25'!D55+'33'!D55</f>
        <v>0</v>
      </c>
      <c r="E55" s="95">
        <f>'6'!E55+'11'!E55+'18'!E55+'25'!E55+'33'!E55</f>
        <v>0</v>
      </c>
      <c r="F55" s="95">
        <f>'6'!F55+'11'!F55+'18'!F55+'25'!F55+'33'!F55</f>
        <v>0</v>
      </c>
      <c r="G55" s="95">
        <f>'6'!G55+'11'!G55+'18'!G55+'25'!G55+'33'!G55</f>
        <v>0</v>
      </c>
      <c r="H55" s="95">
        <f>'6'!H55+'11'!H55+'18'!H55+'25'!H55+'33'!H55</f>
        <v>843</v>
      </c>
      <c r="I55" s="95">
        <f>'6'!I55+'11'!I55+'18'!I55+'25'!I55+'33'!I55</f>
        <v>843</v>
      </c>
      <c r="J55" s="93">
        <f>B55+D55+F55+H55</f>
        <v>843</v>
      </c>
      <c r="K55" s="95">
        <f>C55+E55+G55+I55</f>
        <v>843</v>
      </c>
    </row>
    <row r="56" spans="1:11" ht="12.9" customHeight="1" x14ac:dyDescent="0.2">
      <c r="A56" s="400" t="s">
        <v>429</v>
      </c>
      <c r="B56" s="95">
        <f>'6'!B56+'11'!B56+'18'!B56+'25'!B56+'33'!B56</f>
        <v>0</v>
      </c>
      <c r="C56" s="95">
        <f>'6'!C56+'11'!C56+'18'!C56+'25'!C56+'33'!C56</f>
        <v>0</v>
      </c>
      <c r="D56" s="95">
        <f>'6'!D56+'11'!D56+'18'!D56+'25'!D56+'33'!D56</f>
        <v>0</v>
      </c>
      <c r="E56" s="95">
        <f>'6'!E56+'11'!E56+'18'!E56+'25'!E56+'33'!E56</f>
        <v>0</v>
      </c>
      <c r="F56" s="95">
        <f>'6'!F56+'11'!F56+'18'!F56+'25'!F56+'33'!F56</f>
        <v>0</v>
      </c>
      <c r="G56" s="95">
        <f>'6'!G56+'11'!G56+'18'!G56+'25'!G56+'33'!G56</f>
        <v>0</v>
      </c>
      <c r="H56" s="95">
        <f>'6'!H56+'11'!H56+'18'!H56+'25'!H56+'33'!H56</f>
        <v>100</v>
      </c>
      <c r="I56" s="95">
        <f>'6'!I56+'11'!I56+'18'!I56+'25'!I56+'33'!I56</f>
        <v>100</v>
      </c>
      <c r="J56" s="93">
        <f t="shared" ref="J56:K61" si="5">B56+D56+F56+H56</f>
        <v>100</v>
      </c>
      <c r="K56" s="95">
        <f t="shared" si="5"/>
        <v>100</v>
      </c>
    </row>
    <row r="57" spans="1:11" ht="12.9" customHeight="1" x14ac:dyDescent="0.2">
      <c r="A57" s="400" t="s">
        <v>430</v>
      </c>
      <c r="B57" s="95">
        <f>'6'!B57+'11'!B57+'18'!B57+'25'!B57+'33'!B57</f>
        <v>0</v>
      </c>
      <c r="C57" s="95">
        <f>'6'!C57+'11'!C57+'18'!C57+'25'!C57+'33'!C57</f>
        <v>0</v>
      </c>
      <c r="D57" s="95">
        <f>'6'!D57+'11'!D57+'18'!D57+'25'!D57+'33'!D57</f>
        <v>0</v>
      </c>
      <c r="E57" s="95">
        <f>'6'!E57+'11'!E57+'18'!E57+'25'!E57+'33'!E57</f>
        <v>0</v>
      </c>
      <c r="F57" s="95">
        <f>'6'!F57+'11'!F57+'18'!F57+'25'!F57+'33'!F57</f>
        <v>0</v>
      </c>
      <c r="G57" s="95">
        <f>'6'!G57+'11'!G57+'18'!G57+'25'!G57+'33'!G57</f>
        <v>0</v>
      </c>
      <c r="H57" s="95">
        <f>'6'!H57+'11'!H57+'18'!H57+'25'!H57+'33'!H57</f>
        <v>241</v>
      </c>
      <c r="I57" s="95">
        <f>'6'!I57+'11'!I57+'18'!I57+'25'!I57+'33'!I57</f>
        <v>241</v>
      </c>
      <c r="J57" s="93">
        <f t="shared" si="5"/>
        <v>241</v>
      </c>
      <c r="K57" s="95">
        <f t="shared" si="5"/>
        <v>241</v>
      </c>
    </row>
    <row r="58" spans="1:11" ht="12.9" customHeight="1" x14ac:dyDescent="0.2">
      <c r="A58" s="400" t="s">
        <v>417</v>
      </c>
      <c r="B58" s="95">
        <f>'6'!B58+'11'!B58+'18'!B58+'25'!B58+'33'!B58</f>
        <v>0</v>
      </c>
      <c r="C58" s="95">
        <f>'6'!C58+'11'!C58+'18'!C58+'25'!C58+'33'!C58</f>
        <v>0</v>
      </c>
      <c r="D58" s="95">
        <f>'6'!D58+'11'!D58+'18'!D58+'25'!D58+'33'!D58</f>
        <v>0</v>
      </c>
      <c r="E58" s="95">
        <f>'6'!E58+'11'!E58+'18'!E58+'25'!E58+'33'!E58</f>
        <v>0</v>
      </c>
      <c r="F58" s="95">
        <f>'6'!F58+'11'!F58+'18'!F58+'25'!F58+'33'!F58</f>
        <v>6</v>
      </c>
      <c r="G58" s="95">
        <f>'6'!G58+'11'!G58+'18'!G58+'25'!G58+'33'!G58</f>
        <v>6</v>
      </c>
      <c r="H58" s="95">
        <f>'6'!H58+'11'!H58+'18'!H58+'25'!H58+'33'!H58</f>
        <v>259</v>
      </c>
      <c r="I58" s="95">
        <f>'6'!I58+'11'!I58+'18'!I58+'25'!I58+'33'!I58</f>
        <v>259</v>
      </c>
      <c r="J58" s="93">
        <f t="shared" si="5"/>
        <v>265</v>
      </c>
      <c r="K58" s="95">
        <f t="shared" si="5"/>
        <v>265</v>
      </c>
    </row>
    <row r="59" spans="1:11" ht="12.9" customHeight="1" x14ac:dyDescent="0.2">
      <c r="A59" s="400" t="s">
        <v>418</v>
      </c>
      <c r="B59" s="95">
        <f>'6'!B59+'11'!B59+'18'!B59+'25'!B59+'33'!B59</f>
        <v>0</v>
      </c>
      <c r="C59" s="95">
        <f>'6'!C59+'11'!C59+'18'!C59+'25'!C59+'33'!C59</f>
        <v>0</v>
      </c>
      <c r="D59" s="95">
        <f>'6'!D59+'11'!D59+'18'!D59+'25'!D59+'33'!D59</f>
        <v>0</v>
      </c>
      <c r="E59" s="95">
        <f>'6'!E59+'11'!E59+'18'!E59+'25'!E59+'33'!E59</f>
        <v>0</v>
      </c>
      <c r="F59" s="95">
        <f>'6'!F59+'11'!F59+'18'!F59+'25'!F59+'33'!F59</f>
        <v>232</v>
      </c>
      <c r="G59" s="95">
        <f>'6'!G59+'11'!G59+'18'!G59+'25'!G59+'33'!G59</f>
        <v>202</v>
      </c>
      <c r="H59" s="95">
        <f>'6'!H59+'11'!H59+'18'!H59+'25'!H59+'33'!H59</f>
        <v>545</v>
      </c>
      <c r="I59" s="95">
        <f>'6'!I59+'11'!I59+'18'!I59+'25'!I59+'33'!I59</f>
        <v>397</v>
      </c>
      <c r="J59" s="93">
        <f t="shared" si="5"/>
        <v>777</v>
      </c>
      <c r="K59" s="95">
        <f t="shared" si="5"/>
        <v>599</v>
      </c>
    </row>
    <row r="60" spans="1:11" ht="12.9" customHeight="1" x14ac:dyDescent="0.2">
      <c r="A60" s="400" t="s">
        <v>431</v>
      </c>
      <c r="B60" s="95">
        <f>'6'!B60+'11'!B60+'18'!B60+'25'!B60+'33'!B60</f>
        <v>0</v>
      </c>
      <c r="C60" s="95">
        <f>'6'!C60+'11'!C60+'18'!C60+'25'!C60+'33'!C60</f>
        <v>0</v>
      </c>
      <c r="D60" s="95">
        <f>'6'!D60+'11'!D60+'18'!D60+'25'!D60+'33'!D60</f>
        <v>0</v>
      </c>
      <c r="E60" s="95">
        <f>'6'!E60+'11'!E60+'18'!E60+'25'!E60+'33'!E60</f>
        <v>0</v>
      </c>
      <c r="F60" s="95">
        <f>'6'!F60+'11'!F60+'18'!F60+'25'!F60+'33'!F60</f>
        <v>125</v>
      </c>
      <c r="G60" s="95">
        <f>'6'!G60+'11'!G60+'18'!G60+'25'!G60+'33'!G60</f>
        <v>125</v>
      </c>
      <c r="H60" s="95">
        <f>'6'!H60+'11'!H60+'18'!H60+'25'!H60+'33'!H60</f>
        <v>590</v>
      </c>
      <c r="I60" s="95">
        <f>'6'!I60+'11'!I60+'18'!I60+'25'!I60+'33'!I60</f>
        <v>472</v>
      </c>
      <c r="J60" s="93">
        <f t="shared" si="5"/>
        <v>715</v>
      </c>
      <c r="K60" s="95">
        <f t="shared" si="5"/>
        <v>597</v>
      </c>
    </row>
    <row r="61" spans="1:11" ht="12.9" customHeight="1" x14ac:dyDescent="0.2">
      <c r="A61" s="400" t="s">
        <v>420</v>
      </c>
      <c r="B61" s="95">
        <f>'6'!B61+'11'!B61+'18'!B61+'25'!B61+'33'!B61</f>
        <v>0</v>
      </c>
      <c r="C61" s="95">
        <f>'6'!C61+'11'!C61+'18'!C61+'25'!C61+'33'!C61</f>
        <v>0</v>
      </c>
      <c r="D61" s="95">
        <f>'6'!D61+'11'!D61+'18'!D61+'25'!D61+'33'!D61</f>
        <v>0</v>
      </c>
      <c r="E61" s="95">
        <f>'6'!E61+'11'!E61+'18'!E61+'25'!E61+'33'!E61</f>
        <v>0</v>
      </c>
      <c r="F61" s="95">
        <f>'6'!F61+'11'!F61+'18'!F61+'25'!F61+'33'!F61</f>
        <v>6</v>
      </c>
      <c r="G61" s="95">
        <f>'6'!G61+'11'!G61+'18'!G61+'25'!G61+'33'!G61</f>
        <v>6</v>
      </c>
      <c r="H61" s="95">
        <f>'6'!H61+'11'!H61+'18'!H61+'25'!H61+'33'!H61</f>
        <v>457</v>
      </c>
      <c r="I61" s="95">
        <f>'6'!I61+'11'!I61+'18'!I61+'25'!I61+'33'!I61</f>
        <v>451</v>
      </c>
      <c r="J61" s="93">
        <f t="shared" si="5"/>
        <v>463</v>
      </c>
      <c r="K61" s="95">
        <f t="shared" si="5"/>
        <v>457</v>
      </c>
    </row>
    <row r="62" spans="1:11" ht="12.9" customHeight="1" x14ac:dyDescent="0.2">
      <c r="A62" s="400" t="s">
        <v>432</v>
      </c>
      <c r="B62" s="95">
        <f>'6'!B62+'11'!B62+'18'!B62+'25'!B62+'33'!B62</f>
        <v>1005</v>
      </c>
      <c r="C62" s="95">
        <f>'6'!C62+'11'!C62+'18'!C62+'25'!C62+'33'!C62</f>
        <v>785</v>
      </c>
      <c r="D62" s="95">
        <f>'6'!D62+'11'!D62+'18'!D62+'25'!D62+'33'!D62</f>
        <v>1072</v>
      </c>
      <c r="E62" s="95">
        <f>'6'!E62+'11'!E62+'18'!E62+'25'!E62+'33'!E62</f>
        <v>427</v>
      </c>
      <c r="F62" s="95">
        <f>'6'!F62+'11'!F62+'18'!F62+'25'!F62+'33'!F62</f>
        <v>30</v>
      </c>
      <c r="G62" s="95">
        <f>'6'!G62+'11'!G62+'18'!G62+'25'!G62+'33'!G62</f>
        <v>30</v>
      </c>
      <c r="H62" s="95">
        <f>'6'!H62+'11'!H62+'18'!H62+'25'!H62+'33'!H62</f>
        <v>414</v>
      </c>
      <c r="I62" s="95">
        <f>'6'!I62+'11'!I62+'18'!I62+'25'!I62+'33'!I62</f>
        <v>334</v>
      </c>
      <c r="J62" s="95">
        <f t="shared" ref="J62:K64" si="6">B62+D62+F62+H62</f>
        <v>2521</v>
      </c>
      <c r="K62" s="95">
        <f t="shared" si="6"/>
        <v>1576</v>
      </c>
    </row>
    <row r="63" spans="1:11" ht="12.9" customHeight="1" x14ac:dyDescent="0.2">
      <c r="A63" s="401" t="s">
        <v>433</v>
      </c>
      <c r="B63" s="95">
        <f>'6'!B63+'11'!B63+'18'!B63+'25'!B63+'33'!B63</f>
        <v>859</v>
      </c>
      <c r="C63" s="95">
        <f>'6'!C63+'11'!C63+'18'!C63+'25'!C63+'33'!C63</f>
        <v>633</v>
      </c>
      <c r="D63" s="95">
        <f>'6'!D63+'11'!D63+'18'!D63+'25'!D63+'33'!D63</f>
        <v>849</v>
      </c>
      <c r="E63" s="95">
        <f>'6'!E63+'11'!E63+'18'!E63+'25'!E63+'33'!E63</f>
        <v>438</v>
      </c>
      <c r="F63" s="95">
        <f>'6'!F63+'11'!F63+'18'!F63+'25'!F63+'33'!F63</f>
        <v>36</v>
      </c>
      <c r="G63" s="95">
        <f>'6'!G63+'11'!G63+'18'!G63+'25'!G63+'33'!G63</f>
        <v>36</v>
      </c>
      <c r="H63" s="95">
        <f>'6'!H63+'11'!H63+'18'!H63+'25'!H63+'33'!H63</f>
        <v>281</v>
      </c>
      <c r="I63" s="95">
        <f>'6'!I63+'11'!I63+'18'!I63+'25'!I63+'33'!I63</f>
        <v>271</v>
      </c>
      <c r="J63" s="95">
        <f t="shared" si="6"/>
        <v>2025</v>
      </c>
      <c r="K63" s="95">
        <f t="shared" si="6"/>
        <v>1378</v>
      </c>
    </row>
    <row r="64" spans="1:11" ht="12.9" customHeight="1" x14ac:dyDescent="0.2">
      <c r="A64" s="401" t="s">
        <v>434</v>
      </c>
      <c r="B64" s="95">
        <f>'6'!B64+'11'!B64+'18'!B64+'25'!B64+'33'!B66</f>
        <v>1262</v>
      </c>
      <c r="C64" s="95">
        <f>'6'!C64+'11'!C64+'18'!C64+'25'!C64+'33'!C66</f>
        <v>1057</v>
      </c>
      <c r="D64" s="95">
        <f>'6'!D64+'11'!D64+'18'!D64+'25'!D64+'33'!D66</f>
        <v>1255</v>
      </c>
      <c r="E64" s="95">
        <f>'6'!E64+'11'!E64+'18'!E64+'25'!E64+'33'!E66</f>
        <v>452</v>
      </c>
      <c r="F64" s="95">
        <f>'6'!F64+'11'!F64+'18'!F64+'25'!F64+'33'!F66</f>
        <v>197</v>
      </c>
      <c r="G64" s="95">
        <f>'6'!G64+'11'!G64+'18'!G64+'25'!G64+'33'!G66</f>
        <v>78</v>
      </c>
      <c r="H64" s="95">
        <f>'6'!H64+'11'!H64+'18'!H64+'25'!H64+'33'!H66</f>
        <v>225</v>
      </c>
      <c r="I64" s="95">
        <f>'6'!I64+'11'!I64+'18'!I64+'25'!I64+'33'!I66</f>
        <v>135</v>
      </c>
      <c r="J64" s="95">
        <f t="shared" si="6"/>
        <v>2939</v>
      </c>
      <c r="K64" s="95">
        <f t="shared" si="6"/>
        <v>1722</v>
      </c>
    </row>
    <row r="65" spans="1:11" ht="12.9" customHeight="1" x14ac:dyDescent="0.2">
      <c r="A65" s="401" t="s">
        <v>424</v>
      </c>
      <c r="B65" s="95">
        <f>'6'!B65+'11'!B65+'18'!B65+'25'!B65+'33'!B66+'36'!B65</f>
        <v>1484</v>
      </c>
      <c r="C65" s="95">
        <f>'6'!C65+'11'!C65+'18'!C65+'25'!C65+'33'!C66+'36'!C65</f>
        <v>1316</v>
      </c>
      <c r="D65" s="95">
        <f>'6'!D65+'11'!D65+'18'!D65+'25'!D65+'33'!D66+'36'!D65</f>
        <v>1355</v>
      </c>
      <c r="E65" s="95">
        <f>'6'!E65+'11'!E65+'18'!E65+'25'!E65+'33'!E66+'36'!E65</f>
        <v>544</v>
      </c>
      <c r="F65" s="95">
        <f>'6'!F65+'11'!F65+'18'!F65+'25'!F65+'33'!F66+'36'!F65</f>
        <v>106</v>
      </c>
      <c r="G65" s="95">
        <f>'6'!G65+'11'!G65+'18'!G65+'25'!G65+'33'!G66+'36'!G65</f>
        <v>57</v>
      </c>
      <c r="H65" s="95">
        <f>'6'!H65+'11'!H65+'18'!H65+'25'!H65+'33'!H66+'36'!H65</f>
        <v>113</v>
      </c>
      <c r="I65" s="95">
        <f>'6'!I65+'11'!I65+'18'!I65+'25'!I65+'33'!I66+'36'!I65</f>
        <v>51</v>
      </c>
      <c r="J65" s="95">
        <f>B65+D65+F65+H65</f>
        <v>3058</v>
      </c>
      <c r="K65" s="95">
        <f>C65+E65+G65+I65</f>
        <v>1968</v>
      </c>
    </row>
    <row r="66" spans="1:11" ht="12.9" customHeight="1" x14ac:dyDescent="0.2">
      <c r="A66" s="401" t="s">
        <v>442</v>
      </c>
      <c r="B66" s="95">
        <f>'6'!B66+'11'!B66+'18'!B66+'25'!B66+'33'!B67+'36'!B66</f>
        <v>45</v>
      </c>
      <c r="C66" s="95">
        <f>'6'!C66+'11'!C66+'18'!C66+'25'!C66+'33'!C67+'36'!C66</f>
        <v>35</v>
      </c>
      <c r="D66" s="95">
        <f>'6'!D66+'11'!D66+'18'!D66+'25'!D66+'33'!D67+'36'!D66</f>
        <v>60</v>
      </c>
      <c r="E66" s="95">
        <f>'6'!E66+'11'!E66+'18'!E66+'25'!E66+'33'!E67+'36'!E66</f>
        <v>12</v>
      </c>
      <c r="F66" s="95">
        <f>'6'!F66+'11'!F66+'18'!F66+'25'!F66+'33'!F67+'36'!F66</f>
        <v>203</v>
      </c>
      <c r="G66" s="95">
        <f>'6'!G66+'11'!G66+'18'!G66+'25'!G66+'33'!G67+'36'!G66</f>
        <v>126</v>
      </c>
      <c r="H66" s="95">
        <f>'6'!H66+'11'!H66+'18'!H66+'25'!H66+'33'!H67+'36'!H66</f>
        <v>175</v>
      </c>
      <c r="I66" s="95">
        <f>'6'!I66+'11'!I66+'18'!I66+'25'!I66+'33'!I67+'36'!I66</f>
        <v>63</v>
      </c>
      <c r="J66" s="95">
        <f>B66+D66+F66+H66</f>
        <v>483</v>
      </c>
      <c r="K66" s="95">
        <f>C66+E66+G66+I66</f>
        <v>236</v>
      </c>
    </row>
    <row r="67" spans="1:11" ht="12.9" customHeight="1" x14ac:dyDescent="0.2">
      <c r="A67" s="398" t="s">
        <v>368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</row>
  </sheetData>
  <mergeCells count="10">
    <mergeCell ref="G1:H1"/>
    <mergeCell ref="A1:D1"/>
    <mergeCell ref="J40:K40"/>
    <mergeCell ref="B41:F41"/>
    <mergeCell ref="G41:K41"/>
    <mergeCell ref="A52:C52"/>
    <mergeCell ref="J52:K52"/>
    <mergeCell ref="B2:D2"/>
    <mergeCell ref="E2:G2"/>
    <mergeCell ref="A40:C40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zoomScaleNormal="100" workbookViewId="0">
      <selection activeCell="E21" sqref="E21"/>
    </sheetView>
  </sheetViews>
  <sheetFormatPr defaultColWidth="9" defaultRowHeight="13.2" x14ac:dyDescent="0.2"/>
  <cols>
    <col min="1" max="1" width="3.77734375" style="213" customWidth="1"/>
    <col min="2" max="6" width="7.6640625" style="213" customWidth="1"/>
    <col min="7" max="7" width="2.6640625" style="213" customWidth="1"/>
    <col min="8" max="8" width="3.77734375" style="213" customWidth="1"/>
    <col min="9" max="13" width="7.6640625" style="213" customWidth="1"/>
    <col min="14" max="16384" width="9" style="213"/>
  </cols>
  <sheetData>
    <row r="1" spans="1:13" ht="13.5" customHeight="1" x14ac:dyDescent="0.2">
      <c r="A1" s="569" t="s">
        <v>303</v>
      </c>
      <c r="B1" s="569"/>
      <c r="C1" s="569"/>
      <c r="D1" s="569"/>
      <c r="E1" s="569"/>
      <c r="F1" s="569"/>
      <c r="L1" s="560" t="s">
        <v>26</v>
      </c>
      <c r="M1" s="560"/>
    </row>
    <row r="2" spans="1:13" ht="13.5" customHeight="1" x14ac:dyDescent="0.2">
      <c r="A2" s="523" t="s">
        <v>37</v>
      </c>
      <c r="B2" s="570"/>
      <c r="C2" s="570"/>
      <c r="D2" s="570"/>
      <c r="E2" s="570"/>
      <c r="F2" s="571"/>
      <c r="H2" s="523" t="s">
        <v>37</v>
      </c>
      <c r="I2" s="570"/>
      <c r="J2" s="570"/>
      <c r="K2" s="570"/>
      <c r="L2" s="570"/>
      <c r="M2" s="571"/>
    </row>
    <row r="3" spans="1:13" ht="13.5" customHeight="1" x14ac:dyDescent="0.2">
      <c r="A3" s="221"/>
      <c r="B3" s="222"/>
      <c r="C3" s="222"/>
      <c r="D3" s="288" t="s">
        <v>369</v>
      </c>
      <c r="E3" s="225" t="s">
        <v>443</v>
      </c>
      <c r="F3" s="140" t="s">
        <v>39</v>
      </c>
      <c r="H3" s="89"/>
      <c r="I3" s="214"/>
      <c r="J3" s="214"/>
      <c r="K3" s="288" t="s">
        <v>369</v>
      </c>
      <c r="L3" s="225" t="s">
        <v>443</v>
      </c>
      <c r="M3" s="140" t="s">
        <v>39</v>
      </c>
    </row>
    <row r="4" spans="1:13" ht="13.5" customHeight="1" x14ac:dyDescent="0.2">
      <c r="A4" s="539" t="s">
        <v>34</v>
      </c>
      <c r="B4" s="572"/>
      <c r="C4" s="572"/>
      <c r="D4" s="292">
        <v>369222</v>
      </c>
      <c r="E4" s="226">
        <v>86058</v>
      </c>
      <c r="F4" s="164">
        <v>-283164</v>
      </c>
      <c r="H4" s="573"/>
      <c r="I4" s="574"/>
      <c r="J4" s="575"/>
      <c r="K4" s="309"/>
      <c r="L4" s="257"/>
      <c r="M4" s="215"/>
    </row>
    <row r="5" spans="1:13" ht="13.5" customHeight="1" x14ac:dyDescent="0.2">
      <c r="A5" s="567" t="s">
        <v>326</v>
      </c>
      <c r="B5" s="567"/>
      <c r="C5" s="568"/>
      <c r="D5" s="438">
        <v>544</v>
      </c>
      <c r="E5" s="269">
        <v>12</v>
      </c>
      <c r="F5" s="216">
        <v>-532</v>
      </c>
      <c r="H5" s="217"/>
      <c r="I5" s="218"/>
      <c r="J5" s="218"/>
      <c r="K5" s="310"/>
      <c r="L5" s="258"/>
      <c r="M5" s="219"/>
    </row>
    <row r="6" spans="1:13" ht="15" customHeight="1" x14ac:dyDescent="0.2">
      <c r="A6" s="125">
        <v>81</v>
      </c>
      <c r="B6" s="24" t="s">
        <v>102</v>
      </c>
      <c r="C6" s="14"/>
      <c r="D6" s="110">
        <v>292</v>
      </c>
      <c r="E6" s="111">
        <v>0</v>
      </c>
      <c r="F6" s="148">
        <v>-292</v>
      </c>
      <c r="H6" s="127">
        <v>371</v>
      </c>
      <c r="I6" s="566" t="s">
        <v>388</v>
      </c>
      <c r="J6" s="566"/>
      <c r="K6" s="114">
        <v>661</v>
      </c>
      <c r="L6" s="228">
        <v>0</v>
      </c>
      <c r="M6" s="151">
        <v>-661</v>
      </c>
    </row>
    <row r="7" spans="1:13" ht="13.5" customHeight="1" x14ac:dyDescent="0.2">
      <c r="A7" s="125"/>
      <c r="B7" s="24"/>
      <c r="C7" s="14"/>
      <c r="D7" s="306">
        <v>26</v>
      </c>
      <c r="E7" s="256">
        <v>0</v>
      </c>
      <c r="F7" s="220">
        <v>-26</v>
      </c>
      <c r="H7" s="221"/>
      <c r="I7" s="222"/>
      <c r="J7" s="222"/>
      <c r="K7" s="306">
        <v>66</v>
      </c>
      <c r="L7" s="256">
        <v>0</v>
      </c>
      <c r="M7" s="220">
        <v>-66</v>
      </c>
    </row>
    <row r="8" spans="1:13" ht="13.5" customHeight="1" x14ac:dyDescent="0.2">
      <c r="A8" s="125"/>
      <c r="B8" s="24" t="s">
        <v>8</v>
      </c>
      <c r="C8" s="14"/>
      <c r="D8" s="121">
        <v>100</v>
      </c>
      <c r="E8" s="232">
        <v>0</v>
      </c>
      <c r="F8" s="148">
        <v>-100</v>
      </c>
      <c r="H8" s="91"/>
      <c r="I8" s="28" t="s">
        <v>8</v>
      </c>
      <c r="J8" s="44"/>
      <c r="K8" s="115">
        <v>661</v>
      </c>
      <c r="L8" s="116">
        <v>0</v>
      </c>
      <c r="M8" s="150">
        <v>-661</v>
      </c>
    </row>
    <row r="9" spans="1:13" ht="13.5" customHeight="1" x14ac:dyDescent="0.2">
      <c r="A9" s="89"/>
      <c r="B9" s="24" t="s">
        <v>15</v>
      </c>
      <c r="C9" s="14"/>
      <c r="D9" s="110">
        <v>192</v>
      </c>
      <c r="E9" s="111">
        <v>0</v>
      </c>
      <c r="F9" s="148">
        <v>-192</v>
      </c>
      <c r="H9" s="145">
        <v>381</v>
      </c>
      <c r="I9" s="13" t="s">
        <v>322</v>
      </c>
      <c r="J9" s="40"/>
      <c r="K9" s="110">
        <v>25</v>
      </c>
      <c r="L9" s="111">
        <v>0</v>
      </c>
      <c r="M9" s="148">
        <v>-25</v>
      </c>
    </row>
    <row r="10" spans="1:13" ht="13.5" customHeight="1" x14ac:dyDescent="0.2">
      <c r="A10" s="127">
        <v>91</v>
      </c>
      <c r="B10" s="21" t="s">
        <v>73</v>
      </c>
      <c r="C10" s="35"/>
      <c r="D10" s="114">
        <v>69912</v>
      </c>
      <c r="E10" s="228">
        <v>13323</v>
      </c>
      <c r="F10" s="151">
        <v>-56589</v>
      </c>
      <c r="H10" s="145"/>
      <c r="I10" s="13"/>
      <c r="J10" s="40"/>
      <c r="K10" s="306">
        <v>2</v>
      </c>
      <c r="L10" s="256">
        <v>0</v>
      </c>
      <c r="M10" s="220">
        <v>-2</v>
      </c>
    </row>
    <row r="11" spans="1:13" ht="13.5" customHeight="1" x14ac:dyDescent="0.2">
      <c r="A11" s="145"/>
      <c r="B11" s="13" t="s">
        <v>608</v>
      </c>
      <c r="C11" s="40"/>
      <c r="D11" s="110">
        <v>6714</v>
      </c>
      <c r="E11" s="111">
        <v>0</v>
      </c>
      <c r="F11" s="148">
        <v>-6714</v>
      </c>
      <c r="H11" s="145"/>
      <c r="I11" s="13" t="s">
        <v>673</v>
      </c>
      <c r="J11" s="40"/>
      <c r="K11" s="110">
        <v>25</v>
      </c>
      <c r="L11" s="111">
        <v>0</v>
      </c>
      <c r="M11" s="148">
        <v>-25</v>
      </c>
    </row>
    <row r="12" spans="1:13" ht="13.5" customHeight="1" x14ac:dyDescent="0.2">
      <c r="A12" s="145"/>
      <c r="B12" s="13" t="s">
        <v>89</v>
      </c>
      <c r="C12" s="40"/>
      <c r="D12" s="110">
        <v>21988</v>
      </c>
      <c r="E12" s="111">
        <v>2639</v>
      </c>
      <c r="F12" s="148">
        <v>-19349</v>
      </c>
      <c r="H12" s="127">
        <v>422</v>
      </c>
      <c r="I12" s="21" t="s">
        <v>379</v>
      </c>
      <c r="J12" s="35"/>
      <c r="K12" s="114">
        <v>9</v>
      </c>
      <c r="L12" s="228">
        <v>0</v>
      </c>
      <c r="M12" s="151">
        <v>-9</v>
      </c>
    </row>
    <row r="13" spans="1:13" ht="13.5" customHeight="1" x14ac:dyDescent="0.2">
      <c r="A13" s="145"/>
      <c r="B13" s="13" t="s">
        <v>674</v>
      </c>
      <c r="C13" s="40"/>
      <c r="D13" s="110">
        <v>15859</v>
      </c>
      <c r="E13" s="111">
        <v>2889</v>
      </c>
      <c r="F13" s="148">
        <v>-12970</v>
      </c>
      <c r="H13" s="221"/>
      <c r="I13" s="222"/>
      <c r="J13" s="222"/>
      <c r="K13" s="306">
        <v>1</v>
      </c>
      <c r="L13" s="256">
        <v>0</v>
      </c>
      <c r="M13" s="220">
        <v>-1</v>
      </c>
    </row>
    <row r="14" spans="1:13" ht="13.5" customHeight="1" x14ac:dyDescent="0.2">
      <c r="A14" s="145"/>
      <c r="B14" s="13" t="s">
        <v>675</v>
      </c>
      <c r="C14" s="40"/>
      <c r="D14" s="110">
        <v>0</v>
      </c>
      <c r="E14" s="111">
        <v>7795</v>
      </c>
      <c r="F14" s="148">
        <v>7795</v>
      </c>
      <c r="H14" s="91"/>
      <c r="I14" s="28" t="s">
        <v>8</v>
      </c>
      <c r="J14" s="44"/>
      <c r="K14" s="115">
        <v>9</v>
      </c>
      <c r="L14" s="116">
        <v>0</v>
      </c>
      <c r="M14" s="150">
        <v>-9</v>
      </c>
    </row>
    <row r="15" spans="1:13" ht="13.5" customHeight="1" x14ac:dyDescent="0.2">
      <c r="A15" s="91"/>
      <c r="B15" s="28" t="s">
        <v>361</v>
      </c>
      <c r="C15" s="44"/>
      <c r="D15" s="115">
        <v>25351</v>
      </c>
      <c r="E15" s="116">
        <v>0</v>
      </c>
      <c r="F15" s="150">
        <v>-25351</v>
      </c>
      <c r="H15" s="127">
        <v>444</v>
      </c>
      <c r="I15" s="21" t="s">
        <v>324</v>
      </c>
      <c r="J15" s="35"/>
      <c r="K15" s="114">
        <v>102</v>
      </c>
      <c r="L15" s="228">
        <v>0</v>
      </c>
      <c r="M15" s="151">
        <v>-102</v>
      </c>
    </row>
    <row r="16" spans="1:13" ht="13.5" customHeight="1" x14ac:dyDescent="0.2">
      <c r="A16" s="145">
        <v>121</v>
      </c>
      <c r="B16" s="13" t="s">
        <v>325</v>
      </c>
      <c r="C16" s="40"/>
      <c r="D16" s="110">
        <v>569</v>
      </c>
      <c r="E16" s="111">
        <v>0</v>
      </c>
      <c r="F16" s="148">
        <v>-569</v>
      </c>
      <c r="H16" s="221"/>
      <c r="I16" s="222"/>
      <c r="J16" s="222"/>
      <c r="K16" s="306">
        <v>32</v>
      </c>
      <c r="L16" s="256">
        <v>0</v>
      </c>
      <c r="M16" s="220">
        <v>-32</v>
      </c>
    </row>
    <row r="17" spans="1:13" ht="13.5" customHeight="1" x14ac:dyDescent="0.2">
      <c r="A17" s="145"/>
      <c r="B17" s="13"/>
      <c r="C17" s="40"/>
      <c r="D17" s="306">
        <v>48</v>
      </c>
      <c r="E17" s="256">
        <v>0</v>
      </c>
      <c r="F17" s="220">
        <v>-48</v>
      </c>
      <c r="H17" s="221"/>
      <c r="I17" s="13" t="s">
        <v>15</v>
      </c>
      <c r="J17" s="40"/>
      <c r="K17" s="110">
        <v>102</v>
      </c>
      <c r="L17" s="111">
        <v>0</v>
      </c>
      <c r="M17" s="148">
        <v>-102</v>
      </c>
    </row>
    <row r="18" spans="1:13" ht="13.5" customHeight="1" x14ac:dyDescent="0.2">
      <c r="A18" s="145"/>
      <c r="B18" s="13" t="s">
        <v>15</v>
      </c>
      <c r="C18" s="40"/>
      <c r="D18" s="110">
        <v>199</v>
      </c>
      <c r="E18" s="111">
        <v>0</v>
      </c>
      <c r="F18" s="148">
        <v>-199</v>
      </c>
      <c r="H18" s="127">
        <v>471</v>
      </c>
      <c r="I18" s="21" t="s">
        <v>323</v>
      </c>
      <c r="J18" s="35"/>
      <c r="K18" s="114">
        <v>237</v>
      </c>
      <c r="L18" s="228">
        <v>0</v>
      </c>
      <c r="M18" s="151">
        <v>-237</v>
      </c>
    </row>
    <row r="19" spans="1:13" ht="13.5" customHeight="1" x14ac:dyDescent="0.2">
      <c r="A19" s="91"/>
      <c r="B19" s="28" t="s">
        <v>359</v>
      </c>
      <c r="C19" s="44"/>
      <c r="D19" s="115">
        <v>370</v>
      </c>
      <c r="E19" s="116">
        <v>0</v>
      </c>
      <c r="F19" s="150">
        <v>-370</v>
      </c>
      <c r="H19" s="221"/>
      <c r="I19" s="222"/>
      <c r="J19" s="222"/>
      <c r="K19" s="306">
        <v>32</v>
      </c>
      <c r="L19" s="256">
        <v>0</v>
      </c>
      <c r="M19" s="220">
        <v>-32</v>
      </c>
    </row>
    <row r="20" spans="1:13" ht="13.5" customHeight="1" x14ac:dyDescent="0.2">
      <c r="A20" s="127">
        <v>131</v>
      </c>
      <c r="B20" s="21" t="s">
        <v>109</v>
      </c>
      <c r="C20" s="35"/>
      <c r="D20" s="114">
        <v>261804</v>
      </c>
      <c r="E20" s="228">
        <v>58197</v>
      </c>
      <c r="F20" s="151">
        <v>-203607</v>
      </c>
      <c r="H20" s="145"/>
      <c r="I20" s="13" t="s">
        <v>15</v>
      </c>
      <c r="J20" s="40"/>
      <c r="K20" s="110">
        <v>6</v>
      </c>
      <c r="L20" s="111">
        <v>0</v>
      </c>
      <c r="M20" s="148">
        <v>-6</v>
      </c>
    </row>
    <row r="21" spans="1:13" ht="13.5" customHeight="1" x14ac:dyDescent="0.2">
      <c r="A21" s="145"/>
      <c r="B21" s="13" t="s">
        <v>15</v>
      </c>
      <c r="C21" s="40"/>
      <c r="D21" s="110">
        <v>0</v>
      </c>
      <c r="E21" s="111">
        <v>18702</v>
      </c>
      <c r="F21" s="148">
        <v>18702</v>
      </c>
      <c r="H21" s="145"/>
      <c r="I21" s="13" t="s">
        <v>676</v>
      </c>
      <c r="J21" s="40"/>
      <c r="K21" s="110">
        <v>20</v>
      </c>
      <c r="L21" s="111">
        <v>0</v>
      </c>
      <c r="M21" s="148">
        <v>-20</v>
      </c>
    </row>
    <row r="22" spans="1:13" ht="13.5" customHeight="1" x14ac:dyDescent="0.2">
      <c r="A22" s="145"/>
      <c r="B22" s="13" t="s">
        <v>677</v>
      </c>
      <c r="C22" s="40"/>
      <c r="D22" s="110">
        <v>7852</v>
      </c>
      <c r="E22" s="111">
        <v>5964</v>
      </c>
      <c r="F22" s="148">
        <v>-1888</v>
      </c>
      <c r="H22" s="145"/>
      <c r="I22" s="13" t="s">
        <v>667</v>
      </c>
      <c r="J22" s="40"/>
      <c r="K22" s="110">
        <v>186</v>
      </c>
      <c r="L22" s="111">
        <v>0</v>
      </c>
      <c r="M22" s="148">
        <v>-186</v>
      </c>
    </row>
    <row r="23" spans="1:13" ht="13.5" customHeight="1" x14ac:dyDescent="0.2">
      <c r="A23" s="145"/>
      <c r="B23" s="13" t="s">
        <v>676</v>
      </c>
      <c r="C23" s="40"/>
      <c r="D23" s="110">
        <v>18246</v>
      </c>
      <c r="E23" s="111">
        <v>0</v>
      </c>
      <c r="F23" s="148">
        <v>-18246</v>
      </c>
      <c r="H23" s="91"/>
      <c r="I23" s="28" t="s">
        <v>640</v>
      </c>
      <c r="J23" s="44"/>
      <c r="K23" s="115">
        <v>25</v>
      </c>
      <c r="L23" s="116">
        <v>0</v>
      </c>
      <c r="M23" s="150">
        <v>-25</v>
      </c>
    </row>
    <row r="24" spans="1:13" ht="13.5" customHeight="1" x14ac:dyDescent="0.2">
      <c r="A24" s="145"/>
      <c r="B24" s="13" t="s">
        <v>644</v>
      </c>
      <c r="C24" s="40"/>
      <c r="D24" s="110">
        <v>72815</v>
      </c>
      <c r="E24" s="111">
        <v>12000</v>
      </c>
      <c r="F24" s="148">
        <v>-60815</v>
      </c>
      <c r="H24" s="127">
        <v>521</v>
      </c>
      <c r="I24" s="21" t="s">
        <v>343</v>
      </c>
      <c r="J24" s="35"/>
      <c r="K24" s="361">
        <v>19</v>
      </c>
      <c r="L24" s="261">
        <v>0</v>
      </c>
      <c r="M24" s="151">
        <v>-19</v>
      </c>
    </row>
    <row r="25" spans="1:13" ht="13.5" customHeight="1" x14ac:dyDescent="0.2">
      <c r="A25" s="91"/>
      <c r="B25" s="28" t="s">
        <v>678</v>
      </c>
      <c r="C25" s="44"/>
      <c r="D25" s="115">
        <v>162891</v>
      </c>
      <c r="E25" s="116">
        <v>21531</v>
      </c>
      <c r="F25" s="150">
        <v>-141360</v>
      </c>
      <c r="H25" s="187"/>
      <c r="I25" s="188"/>
      <c r="J25" s="188"/>
      <c r="K25" s="306">
        <v>3</v>
      </c>
      <c r="L25" s="256">
        <v>0</v>
      </c>
      <c r="M25" s="220">
        <v>-3</v>
      </c>
    </row>
    <row r="26" spans="1:13" ht="12.9" customHeight="1" x14ac:dyDescent="0.2">
      <c r="A26" s="127">
        <v>161</v>
      </c>
      <c r="B26" s="21" t="s">
        <v>114</v>
      </c>
      <c r="C26" s="35"/>
      <c r="D26" s="114">
        <v>0</v>
      </c>
      <c r="E26" s="228">
        <v>2290</v>
      </c>
      <c r="F26" s="151">
        <v>2290</v>
      </c>
      <c r="H26" s="187"/>
      <c r="I26" s="188" t="s">
        <v>15</v>
      </c>
      <c r="J26" s="188"/>
      <c r="K26" s="311">
        <v>19</v>
      </c>
      <c r="L26" s="259">
        <v>0</v>
      </c>
      <c r="M26" s="148">
        <v>-19</v>
      </c>
    </row>
    <row r="27" spans="1:13" ht="13.5" customHeight="1" x14ac:dyDescent="0.2">
      <c r="A27" s="91"/>
      <c r="B27" s="28" t="s">
        <v>676</v>
      </c>
      <c r="C27" s="44"/>
      <c r="D27" s="115">
        <v>0</v>
      </c>
      <c r="E27" s="116">
        <v>2290</v>
      </c>
      <c r="F27" s="150">
        <v>2290</v>
      </c>
      <c r="H27" s="127">
        <v>541</v>
      </c>
      <c r="I27" s="21" t="s">
        <v>341</v>
      </c>
      <c r="J27" s="35"/>
      <c r="K27" s="410">
        <v>1679</v>
      </c>
      <c r="L27" s="467">
        <v>210</v>
      </c>
      <c r="M27" s="151">
        <v>-1469</v>
      </c>
    </row>
    <row r="28" spans="1:13" ht="13.5" customHeight="1" x14ac:dyDescent="0.2">
      <c r="A28" s="145">
        <v>162</v>
      </c>
      <c r="B28" s="13" t="s">
        <v>119</v>
      </c>
      <c r="C28" s="40"/>
      <c r="D28" s="110">
        <v>126</v>
      </c>
      <c r="E28" s="111">
        <v>0</v>
      </c>
      <c r="F28" s="148">
        <v>-126</v>
      </c>
      <c r="H28" s="187"/>
      <c r="I28" s="188"/>
      <c r="J28" s="188"/>
      <c r="K28" s="306">
        <v>84</v>
      </c>
      <c r="L28" s="256">
        <v>11</v>
      </c>
      <c r="M28" s="220">
        <v>-73</v>
      </c>
    </row>
    <row r="29" spans="1:13" ht="13.5" customHeight="1" x14ac:dyDescent="0.2">
      <c r="A29" s="145"/>
      <c r="B29" s="13"/>
      <c r="C29" s="40"/>
      <c r="D29" s="306">
        <v>7</v>
      </c>
      <c r="E29" s="256">
        <v>0</v>
      </c>
      <c r="F29" s="220">
        <v>-7</v>
      </c>
      <c r="H29" s="187"/>
      <c r="I29" s="188" t="s">
        <v>8</v>
      </c>
      <c r="J29" s="188"/>
      <c r="K29" s="439">
        <v>1620</v>
      </c>
      <c r="L29" s="440">
        <v>0</v>
      </c>
      <c r="M29" s="148">
        <v>-1620</v>
      </c>
    </row>
    <row r="30" spans="1:13" ht="13.5" customHeight="1" x14ac:dyDescent="0.2">
      <c r="A30" s="145"/>
      <c r="B30" s="13" t="s">
        <v>15</v>
      </c>
      <c r="C30" s="40"/>
      <c r="D30" s="110">
        <v>126</v>
      </c>
      <c r="E30" s="111">
        <v>0</v>
      </c>
      <c r="F30" s="148">
        <v>-126</v>
      </c>
      <c r="H30" s="239"/>
      <c r="I30" s="189" t="s">
        <v>15</v>
      </c>
      <c r="J30" s="189"/>
      <c r="K30" s="283">
        <v>59</v>
      </c>
      <c r="L30" s="462">
        <v>210</v>
      </c>
      <c r="M30" s="150">
        <v>151</v>
      </c>
    </row>
    <row r="31" spans="1:13" ht="13.5" customHeight="1" x14ac:dyDescent="0.2">
      <c r="A31" s="127">
        <v>201</v>
      </c>
      <c r="B31" s="21" t="s">
        <v>354</v>
      </c>
      <c r="C31" s="35"/>
      <c r="D31" s="114">
        <v>2372</v>
      </c>
      <c r="E31" s="228">
        <v>5416</v>
      </c>
      <c r="F31" s="151">
        <v>3044</v>
      </c>
      <c r="H31" s="221"/>
      <c r="I31" s="222"/>
      <c r="J31" s="222"/>
      <c r="K31" s="222"/>
      <c r="L31" s="222"/>
      <c r="M31" s="359"/>
    </row>
    <row r="32" spans="1:13" ht="13.5" customHeight="1" x14ac:dyDescent="0.2">
      <c r="A32" s="145"/>
      <c r="B32" s="13"/>
      <c r="C32" s="40"/>
      <c r="D32" s="306">
        <v>1</v>
      </c>
      <c r="E32" s="256">
        <v>0</v>
      </c>
      <c r="F32" s="220">
        <v>-1</v>
      </c>
      <c r="H32" s="221"/>
      <c r="I32" s="222"/>
      <c r="J32" s="222"/>
      <c r="K32" s="222"/>
      <c r="L32" s="222"/>
      <c r="M32" s="359"/>
    </row>
    <row r="33" spans="1:13" ht="13.5" customHeight="1" x14ac:dyDescent="0.2">
      <c r="A33" s="145"/>
      <c r="B33" s="13" t="s">
        <v>15</v>
      </c>
      <c r="C33" s="40"/>
      <c r="D33" s="110">
        <v>2372</v>
      </c>
      <c r="E33" s="111">
        <v>5416</v>
      </c>
      <c r="F33" s="148">
        <v>3044</v>
      </c>
      <c r="H33" s="221"/>
      <c r="I33" s="222"/>
      <c r="J33" s="222"/>
      <c r="K33" s="222"/>
      <c r="L33" s="222"/>
      <c r="M33" s="359"/>
    </row>
    <row r="34" spans="1:13" ht="13.5" customHeight="1" x14ac:dyDescent="0.2">
      <c r="A34" s="127">
        <v>211</v>
      </c>
      <c r="B34" s="21" t="s">
        <v>135</v>
      </c>
      <c r="C34" s="35"/>
      <c r="D34" s="114">
        <v>842</v>
      </c>
      <c r="E34" s="228">
        <v>0</v>
      </c>
      <c r="F34" s="151">
        <v>-842</v>
      </c>
      <c r="H34" s="221"/>
      <c r="I34" s="222"/>
      <c r="J34" s="222"/>
      <c r="K34" s="222"/>
      <c r="L34" s="222"/>
      <c r="M34" s="359"/>
    </row>
    <row r="35" spans="1:13" ht="13.5" customHeight="1" x14ac:dyDescent="0.2">
      <c r="A35" s="145"/>
      <c r="B35" s="13"/>
      <c r="C35" s="40"/>
      <c r="D35" s="306">
        <v>42</v>
      </c>
      <c r="E35" s="256">
        <v>0</v>
      </c>
      <c r="F35" s="220">
        <v>-42</v>
      </c>
      <c r="H35" s="221"/>
      <c r="I35" s="222"/>
      <c r="J35" s="222"/>
      <c r="K35" s="222"/>
      <c r="L35" s="222"/>
      <c r="M35" s="359"/>
    </row>
    <row r="36" spans="1:13" ht="13.5" customHeight="1" x14ac:dyDescent="0.2">
      <c r="A36" s="145"/>
      <c r="B36" s="13" t="s">
        <v>15</v>
      </c>
      <c r="C36" s="40"/>
      <c r="D36" s="110">
        <v>842</v>
      </c>
      <c r="E36" s="111">
        <v>0</v>
      </c>
      <c r="F36" s="148">
        <v>-842</v>
      </c>
      <c r="H36" s="221"/>
      <c r="I36" s="222"/>
      <c r="J36" s="222"/>
      <c r="K36" s="222"/>
      <c r="L36" s="222"/>
      <c r="M36" s="359"/>
    </row>
    <row r="37" spans="1:13" ht="13.5" customHeight="1" x14ac:dyDescent="0.2">
      <c r="A37" s="127">
        <v>241</v>
      </c>
      <c r="B37" s="21" t="s">
        <v>126</v>
      </c>
      <c r="C37" s="35"/>
      <c r="D37" s="307">
        <v>197</v>
      </c>
      <c r="E37" s="468">
        <v>21</v>
      </c>
      <c r="F37" s="151">
        <v>-176</v>
      </c>
      <c r="H37" s="221"/>
      <c r="I37" s="222"/>
      <c r="J37" s="222"/>
      <c r="K37" s="222"/>
      <c r="L37" s="222"/>
      <c r="M37" s="359"/>
    </row>
    <row r="38" spans="1:13" ht="13.5" customHeight="1" x14ac:dyDescent="0.2">
      <c r="A38" s="145"/>
      <c r="B38" s="13"/>
      <c r="C38" s="40"/>
      <c r="D38" s="306">
        <v>12</v>
      </c>
      <c r="E38" s="256">
        <v>1</v>
      </c>
      <c r="F38" s="220">
        <v>-11</v>
      </c>
      <c r="H38" s="221"/>
      <c r="I38" s="222"/>
      <c r="J38" s="222"/>
      <c r="K38" s="222"/>
      <c r="L38" s="222"/>
      <c r="M38" s="359"/>
    </row>
    <row r="39" spans="1:13" ht="13.5" customHeight="1" x14ac:dyDescent="0.2">
      <c r="A39" s="145"/>
      <c r="B39" s="13" t="s">
        <v>15</v>
      </c>
      <c r="C39" s="40"/>
      <c r="D39" s="110">
        <v>135</v>
      </c>
      <c r="E39" s="111">
        <v>0</v>
      </c>
      <c r="F39" s="148">
        <v>-135</v>
      </c>
      <c r="H39" s="221"/>
      <c r="I39" s="222"/>
      <c r="J39" s="222"/>
      <c r="K39" s="222"/>
      <c r="L39" s="222"/>
      <c r="M39" s="359"/>
    </row>
    <row r="40" spans="1:13" ht="13.5" customHeight="1" x14ac:dyDescent="0.2">
      <c r="A40" s="91"/>
      <c r="B40" s="28" t="s">
        <v>667</v>
      </c>
      <c r="C40" s="44"/>
      <c r="D40" s="115">
        <v>62</v>
      </c>
      <c r="E40" s="116">
        <v>21</v>
      </c>
      <c r="F40" s="150">
        <v>-41</v>
      </c>
      <c r="H40" s="221"/>
      <c r="I40" s="222"/>
      <c r="J40" s="222"/>
      <c r="K40" s="222"/>
      <c r="L40" s="222"/>
      <c r="M40" s="359"/>
    </row>
    <row r="41" spans="1:13" ht="13.5" customHeight="1" x14ac:dyDescent="0.2">
      <c r="A41" s="145">
        <v>265</v>
      </c>
      <c r="B41" s="13" t="s">
        <v>350</v>
      </c>
      <c r="C41" s="40"/>
      <c r="D41" s="110">
        <v>45</v>
      </c>
      <c r="E41" s="111">
        <v>0</v>
      </c>
      <c r="F41" s="148">
        <v>-45</v>
      </c>
      <c r="H41" s="221"/>
      <c r="I41" s="222"/>
      <c r="J41" s="222"/>
      <c r="K41" s="222"/>
      <c r="L41" s="222"/>
      <c r="M41" s="359"/>
    </row>
    <row r="42" spans="1:13" ht="13.5" customHeight="1" x14ac:dyDescent="0.2">
      <c r="A42" s="145"/>
      <c r="B42" s="13"/>
      <c r="C42" s="40"/>
      <c r="D42" s="306">
        <v>8</v>
      </c>
      <c r="E42" s="256">
        <v>0</v>
      </c>
      <c r="F42" s="220">
        <v>-8</v>
      </c>
      <c r="H42" s="221"/>
      <c r="I42" s="222"/>
      <c r="J42" s="222"/>
      <c r="K42" s="222"/>
      <c r="L42" s="222"/>
      <c r="M42" s="359"/>
    </row>
    <row r="43" spans="1:13" ht="13.5" customHeight="1" x14ac:dyDescent="0.2">
      <c r="A43" s="145"/>
      <c r="B43" s="13" t="s">
        <v>8</v>
      </c>
      <c r="C43" s="40"/>
      <c r="D43" s="110">
        <v>15</v>
      </c>
      <c r="E43" s="111">
        <v>0</v>
      </c>
      <c r="F43" s="148">
        <v>-15</v>
      </c>
      <c r="H43" s="221"/>
      <c r="I43" s="222"/>
      <c r="J43" s="222"/>
      <c r="K43" s="222"/>
      <c r="L43" s="222"/>
      <c r="M43" s="359"/>
    </row>
    <row r="44" spans="1:13" ht="13.5" customHeight="1" x14ac:dyDescent="0.2">
      <c r="A44" s="145"/>
      <c r="B44" s="13" t="s">
        <v>15</v>
      </c>
      <c r="C44" s="40"/>
      <c r="D44" s="110">
        <v>28</v>
      </c>
      <c r="E44" s="111">
        <v>0</v>
      </c>
      <c r="F44" s="148">
        <v>-28</v>
      </c>
      <c r="H44" s="221"/>
      <c r="I44" s="222"/>
      <c r="J44" s="222"/>
      <c r="K44" s="222"/>
      <c r="L44" s="222"/>
      <c r="M44" s="359"/>
    </row>
    <row r="45" spans="1:13" ht="13.5" customHeight="1" x14ac:dyDescent="0.2">
      <c r="A45" s="91"/>
      <c r="B45" s="28" t="s">
        <v>679</v>
      </c>
      <c r="C45" s="44"/>
      <c r="D45" s="308">
        <v>2</v>
      </c>
      <c r="E45" s="111">
        <v>0</v>
      </c>
      <c r="F45" s="150">
        <v>-2</v>
      </c>
      <c r="H45" s="221"/>
      <c r="I45" s="222"/>
      <c r="J45" s="222"/>
      <c r="K45" s="222"/>
      <c r="L45" s="222"/>
      <c r="M45" s="359"/>
    </row>
    <row r="46" spans="1:13" ht="13.5" customHeight="1" x14ac:dyDescent="0.2">
      <c r="A46" s="281">
        <v>301</v>
      </c>
      <c r="B46" s="233" t="s">
        <v>330</v>
      </c>
      <c r="C46" s="233"/>
      <c r="D46" s="114">
        <v>42</v>
      </c>
      <c r="E46" s="228">
        <v>0</v>
      </c>
      <c r="F46" s="151">
        <v>-42</v>
      </c>
      <c r="H46" s="221"/>
      <c r="I46" s="222"/>
      <c r="J46" s="222"/>
      <c r="K46" s="222"/>
      <c r="L46" s="222"/>
      <c r="M46" s="359"/>
    </row>
    <row r="47" spans="1:13" ht="13.5" customHeight="1" x14ac:dyDescent="0.2">
      <c r="A47" s="187"/>
      <c r="B47" s="188"/>
      <c r="C47" s="188"/>
      <c r="D47" s="306">
        <v>2</v>
      </c>
      <c r="E47" s="256">
        <v>0</v>
      </c>
      <c r="F47" s="220">
        <v>-2</v>
      </c>
      <c r="H47" s="221"/>
      <c r="I47" s="222"/>
      <c r="J47" s="222"/>
      <c r="K47" s="222"/>
      <c r="L47" s="222"/>
      <c r="M47" s="359"/>
    </row>
    <row r="48" spans="1:13" ht="13.5" customHeight="1" x14ac:dyDescent="0.2">
      <c r="A48" s="239"/>
      <c r="B48" s="189" t="s">
        <v>680</v>
      </c>
      <c r="C48" s="189"/>
      <c r="D48" s="115">
        <v>42</v>
      </c>
      <c r="E48" s="116">
        <v>0</v>
      </c>
      <c r="F48" s="150">
        <v>-42</v>
      </c>
      <c r="H48" s="221"/>
      <c r="I48" s="222"/>
      <c r="J48" s="222"/>
      <c r="K48" s="222"/>
      <c r="L48" s="222"/>
      <c r="M48" s="359"/>
    </row>
    <row r="49" spans="1:13" ht="13.5" customHeight="1" x14ac:dyDescent="0.2">
      <c r="A49" s="127">
        <v>331</v>
      </c>
      <c r="B49" s="21" t="s">
        <v>651</v>
      </c>
      <c r="C49" s="35"/>
      <c r="D49" s="114">
        <v>28273</v>
      </c>
      <c r="E49" s="228">
        <v>6601</v>
      </c>
      <c r="F49" s="151">
        <v>-21672</v>
      </c>
      <c r="H49" s="221"/>
      <c r="I49" s="222"/>
      <c r="J49" s="222"/>
      <c r="K49" s="222"/>
      <c r="L49" s="222"/>
      <c r="M49" s="359"/>
    </row>
    <row r="50" spans="1:13" ht="13.5" customHeight="1" x14ac:dyDescent="0.2">
      <c r="A50" s="145"/>
      <c r="B50" s="13"/>
      <c r="C50" s="40"/>
      <c r="D50" s="306">
        <v>69</v>
      </c>
      <c r="E50" s="256">
        <v>0</v>
      </c>
      <c r="F50" s="220">
        <v>-69</v>
      </c>
      <c r="H50" s="221"/>
      <c r="I50" s="222"/>
      <c r="J50" s="222"/>
      <c r="K50" s="222"/>
      <c r="L50" s="222"/>
      <c r="M50" s="359"/>
    </row>
    <row r="51" spans="1:13" ht="13.5" customHeight="1" x14ac:dyDescent="0.2">
      <c r="A51" s="145"/>
      <c r="B51" s="13" t="s">
        <v>15</v>
      </c>
      <c r="C51" s="40"/>
      <c r="D51" s="110">
        <v>1363</v>
      </c>
      <c r="E51" s="111">
        <v>0</v>
      </c>
      <c r="F51" s="148">
        <v>-1363</v>
      </c>
      <c r="H51" s="221"/>
      <c r="I51" s="222"/>
      <c r="J51" s="222"/>
      <c r="K51" s="222"/>
      <c r="L51" s="222"/>
      <c r="M51" s="359"/>
    </row>
    <row r="52" spans="1:13" ht="13.5" customHeight="1" x14ac:dyDescent="0.2">
      <c r="A52" s="145"/>
      <c r="B52" s="13" t="s">
        <v>461</v>
      </c>
      <c r="C52" s="40"/>
      <c r="D52" s="110">
        <v>0</v>
      </c>
      <c r="E52" s="111">
        <v>6601</v>
      </c>
      <c r="F52" s="148">
        <v>6601</v>
      </c>
      <c r="H52" s="221"/>
      <c r="I52" s="222"/>
      <c r="J52" s="222"/>
      <c r="K52" s="222"/>
      <c r="L52" s="222"/>
      <c r="M52" s="359"/>
    </row>
    <row r="53" spans="1:13" ht="13.5" customHeight="1" x14ac:dyDescent="0.2">
      <c r="A53" s="145"/>
      <c r="B53" s="13" t="s">
        <v>641</v>
      </c>
      <c r="C53" s="40"/>
      <c r="D53" s="115">
        <v>26910</v>
      </c>
      <c r="E53" s="116">
        <v>0</v>
      </c>
      <c r="F53" s="148">
        <v>-26910</v>
      </c>
      <c r="H53" s="221"/>
      <c r="I53" s="222"/>
      <c r="J53" s="222"/>
      <c r="K53" s="222"/>
      <c r="L53" s="222"/>
      <c r="M53" s="359"/>
    </row>
    <row r="54" spans="1:13" ht="13.5" customHeight="1" x14ac:dyDescent="0.2">
      <c r="A54" s="127">
        <v>361</v>
      </c>
      <c r="B54" s="21" t="s">
        <v>44</v>
      </c>
      <c r="C54" s="35"/>
      <c r="D54" s="114">
        <v>2016</v>
      </c>
      <c r="E54" s="228">
        <v>0</v>
      </c>
      <c r="F54" s="151">
        <v>-2016</v>
      </c>
      <c r="H54" s="221"/>
      <c r="I54" s="222"/>
      <c r="J54" s="222"/>
      <c r="K54" s="222"/>
      <c r="L54" s="222"/>
      <c r="M54" s="359"/>
    </row>
    <row r="55" spans="1:13" ht="13.5" customHeight="1" x14ac:dyDescent="0.2">
      <c r="A55" s="145"/>
      <c r="B55" s="13"/>
      <c r="C55" s="40"/>
      <c r="D55" s="306">
        <v>109</v>
      </c>
      <c r="E55" s="256">
        <v>0</v>
      </c>
      <c r="F55" s="220">
        <v>-109</v>
      </c>
      <c r="H55" s="221"/>
      <c r="I55" s="222"/>
      <c r="J55" s="222"/>
      <c r="K55" s="222"/>
      <c r="L55" s="222"/>
      <c r="M55" s="359"/>
    </row>
    <row r="56" spans="1:13" ht="13.5" customHeight="1" x14ac:dyDescent="0.2">
      <c r="A56" s="91"/>
      <c r="B56" s="28" t="s">
        <v>15</v>
      </c>
      <c r="C56" s="44"/>
      <c r="D56" s="115">
        <v>2016</v>
      </c>
      <c r="E56" s="116">
        <v>0</v>
      </c>
      <c r="F56" s="150">
        <f t="shared" ref="F56" si="0">E56-D56</f>
        <v>-2016</v>
      </c>
      <c r="H56" s="221"/>
      <c r="I56" s="222"/>
      <c r="J56" s="222"/>
      <c r="K56" s="222"/>
      <c r="L56" s="222"/>
      <c r="M56" s="359"/>
    </row>
    <row r="57" spans="1:13" ht="13.5" customHeight="1" x14ac:dyDescent="0.2">
      <c r="A57" s="435"/>
      <c r="B57" s="436"/>
      <c r="C57" s="436"/>
      <c r="D57" s="436"/>
      <c r="E57" s="436"/>
      <c r="F57" s="437"/>
      <c r="H57" s="221"/>
      <c r="I57" s="222"/>
      <c r="J57" s="222"/>
      <c r="K57" s="222"/>
      <c r="L57" s="222"/>
      <c r="M57" s="359"/>
    </row>
    <row r="58" spans="1:13" ht="13.5" customHeight="1" x14ac:dyDescent="0.2">
      <c r="A58" s="221"/>
      <c r="B58" s="222"/>
      <c r="C58" s="222"/>
      <c r="D58" s="222"/>
      <c r="E58" s="222"/>
      <c r="F58" s="359"/>
      <c r="H58" s="221"/>
      <c r="I58" s="222"/>
      <c r="J58" s="222"/>
      <c r="K58" s="222"/>
      <c r="L58" s="222"/>
      <c r="M58" s="359"/>
    </row>
    <row r="59" spans="1:13" ht="13.5" customHeight="1" x14ac:dyDescent="0.2">
      <c r="A59" s="221"/>
      <c r="B59" s="222"/>
      <c r="C59" s="222"/>
      <c r="D59" s="222"/>
      <c r="E59" s="222"/>
      <c r="F59" s="359"/>
      <c r="H59" s="221"/>
      <c r="I59" s="222"/>
      <c r="J59" s="222"/>
      <c r="K59" s="222"/>
      <c r="L59" s="222"/>
      <c r="M59" s="359"/>
    </row>
    <row r="60" spans="1:13" ht="13.5" customHeight="1" x14ac:dyDescent="0.2">
      <c r="A60" s="217"/>
      <c r="B60" s="218"/>
      <c r="C60" s="218"/>
      <c r="D60" s="218"/>
      <c r="E60" s="218"/>
      <c r="F60" s="360"/>
      <c r="H60" s="217"/>
      <c r="I60" s="218"/>
      <c r="J60" s="218"/>
      <c r="K60" s="218"/>
      <c r="L60" s="218"/>
      <c r="M60" s="360"/>
    </row>
    <row r="61" spans="1:13" ht="13.5" customHeight="1" x14ac:dyDescent="0.2"/>
    <row r="62" spans="1:13" ht="13.5" customHeight="1" x14ac:dyDescent="0.2"/>
    <row r="63" spans="1:13" ht="12.9" customHeight="1" x14ac:dyDescent="0.2"/>
    <row r="64" spans="1:13" ht="12.9" customHeight="1" x14ac:dyDescent="0.2"/>
    <row r="65" ht="12.9" customHeight="1" x14ac:dyDescent="0.2"/>
    <row r="66" ht="12.9" customHeight="1" x14ac:dyDescent="0.2"/>
  </sheetData>
  <mergeCells count="8">
    <mergeCell ref="I6:J6"/>
    <mergeCell ref="A5:C5"/>
    <mergeCell ref="L1:M1"/>
    <mergeCell ref="A1:F1"/>
    <mergeCell ref="A2:F2"/>
    <mergeCell ref="A4:C4"/>
    <mergeCell ref="H2:M2"/>
    <mergeCell ref="H4:J4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&amp;C-29-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view="pageBreakPreview" topLeftCell="A13" zoomScaleNormal="100" zoomScaleSheetLayoutView="100" workbookViewId="0">
      <selection activeCell="F38" sqref="F38"/>
    </sheetView>
  </sheetViews>
  <sheetFormatPr defaultRowHeight="13.2" x14ac:dyDescent="0.2"/>
  <cols>
    <col min="1" max="1" width="3.77734375" style="213" customWidth="1"/>
    <col min="2" max="5" width="7.6640625" style="213" customWidth="1"/>
    <col min="6" max="6" width="9" style="213" customWidth="1"/>
    <col min="7" max="7" width="2.6640625" style="213" customWidth="1"/>
    <col min="8" max="13" width="7.6640625" style="213" customWidth="1"/>
  </cols>
  <sheetData>
    <row r="1" spans="1:13" ht="13.5" customHeight="1" x14ac:dyDescent="0.2">
      <c r="A1" s="498" t="s">
        <v>303</v>
      </c>
      <c r="B1" s="498"/>
      <c r="C1" s="498"/>
      <c r="D1" s="498"/>
      <c r="E1" s="560" t="s">
        <v>26</v>
      </c>
      <c r="F1" s="560"/>
    </row>
    <row r="2" spans="1:13" ht="13.5" customHeight="1" x14ac:dyDescent="0.2">
      <c r="A2" s="530" t="s">
        <v>38</v>
      </c>
      <c r="B2" s="531"/>
      <c r="C2" s="531"/>
      <c r="D2" s="531"/>
      <c r="E2" s="531"/>
      <c r="F2" s="532"/>
      <c r="H2" s="549"/>
      <c r="I2" s="549"/>
      <c r="J2" s="549"/>
      <c r="K2" s="549"/>
      <c r="L2" s="549"/>
      <c r="M2" s="549"/>
    </row>
    <row r="3" spans="1:13" ht="13.5" customHeight="1" x14ac:dyDescent="0.2">
      <c r="A3" s="221"/>
      <c r="B3" s="222"/>
      <c r="C3" s="222"/>
      <c r="D3" s="288" t="s">
        <v>369</v>
      </c>
      <c r="E3" s="225" t="s">
        <v>443</v>
      </c>
      <c r="F3" s="140" t="s">
        <v>39</v>
      </c>
      <c r="H3" s="222"/>
      <c r="I3" s="222"/>
      <c r="J3" s="222"/>
      <c r="K3" s="298"/>
      <c r="L3" s="298"/>
      <c r="M3" s="131"/>
    </row>
    <row r="4" spans="1:13" ht="13.5" customHeight="1" x14ac:dyDescent="0.2">
      <c r="A4" s="539" t="s">
        <v>34</v>
      </c>
      <c r="B4" s="540"/>
      <c r="C4" s="540"/>
      <c r="D4" s="292">
        <v>1686616</v>
      </c>
      <c r="E4" s="226">
        <v>387780</v>
      </c>
      <c r="F4" s="164">
        <v>-1298836</v>
      </c>
      <c r="H4" s="522"/>
      <c r="I4" s="522"/>
      <c r="J4" s="522"/>
      <c r="K4" s="285"/>
      <c r="L4" s="285"/>
      <c r="M4" s="41"/>
    </row>
    <row r="5" spans="1:13" ht="13.5" customHeight="1" x14ac:dyDescent="0.2">
      <c r="A5" s="567"/>
      <c r="B5" s="567"/>
      <c r="C5" s="568"/>
      <c r="D5" s="279"/>
      <c r="E5" s="234"/>
      <c r="F5" s="216"/>
      <c r="H5" s="576"/>
      <c r="I5" s="576"/>
      <c r="J5" s="577"/>
      <c r="K5" s="358"/>
      <c r="L5" s="358"/>
      <c r="M5" s="297"/>
    </row>
    <row r="6" spans="1:13" ht="13.5" customHeight="1" x14ac:dyDescent="0.2">
      <c r="A6" s="145">
        <v>131</v>
      </c>
      <c r="B6" s="13" t="s">
        <v>109</v>
      </c>
      <c r="C6" s="461"/>
      <c r="D6" s="114">
        <v>3000</v>
      </c>
      <c r="E6" s="228">
        <v>3000</v>
      </c>
      <c r="F6" s="148">
        <v>0</v>
      </c>
      <c r="H6" s="188"/>
      <c r="I6" s="188"/>
      <c r="J6" s="222"/>
      <c r="K6" s="222"/>
      <c r="L6" s="222"/>
      <c r="M6" s="222"/>
    </row>
    <row r="7" spans="1:13" ht="13.5" customHeight="1" x14ac:dyDescent="0.2">
      <c r="A7" s="145"/>
      <c r="B7" s="13" t="s">
        <v>58</v>
      </c>
      <c r="C7" s="50" t="s">
        <v>344</v>
      </c>
      <c r="D7" s="110">
        <v>3000</v>
      </c>
      <c r="E7" s="111">
        <v>0</v>
      </c>
      <c r="F7" s="148">
        <v>-3000</v>
      </c>
      <c r="H7" s="13"/>
      <c r="I7" s="27"/>
      <c r="J7" s="188"/>
      <c r="K7" s="27"/>
      <c r="L7" s="27"/>
      <c r="M7" s="41"/>
    </row>
    <row r="8" spans="1:13" ht="13.5" customHeight="1" x14ac:dyDescent="0.2">
      <c r="A8" s="145"/>
      <c r="B8" s="13" t="s">
        <v>68</v>
      </c>
      <c r="C8" s="50" t="s">
        <v>462</v>
      </c>
      <c r="D8" s="110">
        <v>0</v>
      </c>
      <c r="E8" s="111">
        <v>3000</v>
      </c>
      <c r="F8" s="148">
        <v>3000</v>
      </c>
      <c r="H8" s="13"/>
      <c r="I8" s="13"/>
      <c r="J8" s="13"/>
      <c r="K8" s="27"/>
      <c r="L8" s="27"/>
      <c r="M8" s="41"/>
    </row>
    <row r="9" spans="1:13" ht="13.5" customHeight="1" x14ac:dyDescent="0.2">
      <c r="A9" s="127">
        <v>161</v>
      </c>
      <c r="B9" s="21" t="s">
        <v>114</v>
      </c>
      <c r="C9" s="22"/>
      <c r="D9" s="114">
        <v>71650</v>
      </c>
      <c r="E9" s="228">
        <v>0</v>
      </c>
      <c r="F9" s="151">
        <v>-71650</v>
      </c>
      <c r="H9" s="13"/>
      <c r="I9" s="27"/>
      <c r="J9" s="13"/>
      <c r="K9" s="27"/>
      <c r="L9" s="27"/>
      <c r="M9" s="41"/>
    </row>
    <row r="10" spans="1:13" ht="13.5" customHeight="1" x14ac:dyDescent="0.2">
      <c r="A10" s="145"/>
      <c r="B10" s="13" t="s">
        <v>53</v>
      </c>
      <c r="C10" s="27" t="s">
        <v>53</v>
      </c>
      <c r="D10" s="110">
        <v>34350</v>
      </c>
      <c r="E10" s="111">
        <v>0</v>
      </c>
      <c r="F10" s="148">
        <v>-34350</v>
      </c>
      <c r="H10" s="13"/>
      <c r="I10" s="27"/>
      <c r="J10" s="13"/>
      <c r="K10" s="27"/>
      <c r="L10" s="27"/>
      <c r="M10" s="41"/>
    </row>
    <row r="11" spans="1:13" ht="13.5" customHeight="1" x14ac:dyDescent="0.2">
      <c r="A11" s="145"/>
      <c r="B11" s="13" t="s">
        <v>96</v>
      </c>
      <c r="C11" s="27" t="s">
        <v>96</v>
      </c>
      <c r="D11" s="110">
        <v>37300</v>
      </c>
      <c r="E11" s="111">
        <v>0</v>
      </c>
      <c r="F11" s="150">
        <v>-37300</v>
      </c>
      <c r="H11" s="190"/>
      <c r="I11" s="190"/>
      <c r="J11" s="190"/>
      <c r="K11" s="27"/>
      <c r="L11" s="27"/>
      <c r="M11" s="41"/>
    </row>
    <row r="12" spans="1:13" ht="13.5" customHeight="1" x14ac:dyDescent="0.2">
      <c r="A12" s="127">
        <v>191</v>
      </c>
      <c r="B12" s="21" t="s">
        <v>356</v>
      </c>
      <c r="C12" s="22"/>
      <c r="D12" s="114">
        <v>13510</v>
      </c>
      <c r="E12" s="228">
        <v>3020</v>
      </c>
      <c r="F12" s="151">
        <v>-10490</v>
      </c>
      <c r="H12" s="13"/>
      <c r="I12" s="27"/>
      <c r="J12" s="13"/>
      <c r="K12" s="358"/>
      <c r="L12" s="358"/>
      <c r="M12" s="41"/>
    </row>
    <row r="13" spans="1:13" ht="13.5" customHeight="1" x14ac:dyDescent="0.2">
      <c r="A13" s="145"/>
      <c r="B13" s="13" t="s">
        <v>56</v>
      </c>
      <c r="C13" s="27" t="s">
        <v>62</v>
      </c>
      <c r="D13" s="110">
        <v>1500</v>
      </c>
      <c r="E13" s="111">
        <v>0</v>
      </c>
      <c r="F13" s="148">
        <v>-1500</v>
      </c>
      <c r="H13" s="13"/>
      <c r="I13" s="27"/>
      <c r="J13" s="13"/>
      <c r="K13" s="27"/>
      <c r="L13" s="27"/>
      <c r="M13" s="41"/>
    </row>
    <row r="14" spans="1:13" ht="13.5" customHeight="1" x14ac:dyDescent="0.2">
      <c r="A14" s="91"/>
      <c r="B14" s="28" t="s">
        <v>78</v>
      </c>
      <c r="C14" s="29" t="s">
        <v>249</v>
      </c>
      <c r="D14" s="115">
        <v>12010</v>
      </c>
      <c r="E14" s="116">
        <v>3020</v>
      </c>
      <c r="F14" s="150">
        <v>-8990</v>
      </c>
      <c r="H14" s="222"/>
      <c r="I14" s="222"/>
      <c r="J14" s="222"/>
      <c r="K14" s="222"/>
      <c r="L14" s="222"/>
      <c r="M14" s="222"/>
    </row>
    <row r="15" spans="1:13" ht="13.5" customHeight="1" x14ac:dyDescent="0.2">
      <c r="A15" s="145">
        <v>281</v>
      </c>
      <c r="B15" s="13" t="s">
        <v>681</v>
      </c>
      <c r="C15" s="27"/>
      <c r="D15" s="110">
        <v>1584931</v>
      </c>
      <c r="E15" s="111">
        <v>372165</v>
      </c>
      <c r="F15" s="148">
        <v>-1212766</v>
      </c>
      <c r="H15" s="222"/>
      <c r="I15" s="222"/>
      <c r="J15" s="222"/>
      <c r="K15" s="222"/>
      <c r="L15" s="222"/>
      <c r="M15" s="222"/>
    </row>
    <row r="16" spans="1:13" ht="13.5" customHeight="1" x14ac:dyDescent="0.2">
      <c r="A16" s="145"/>
      <c r="B16" s="13" t="s">
        <v>49</v>
      </c>
      <c r="C16" s="27" t="s">
        <v>51</v>
      </c>
      <c r="D16" s="110">
        <v>8816</v>
      </c>
      <c r="E16" s="111">
        <v>0</v>
      </c>
      <c r="F16" s="148">
        <v>-8816</v>
      </c>
      <c r="H16" s="222"/>
      <c r="I16" s="222"/>
      <c r="J16" s="222"/>
      <c r="K16" s="222"/>
      <c r="L16" s="222"/>
      <c r="M16" s="222"/>
    </row>
    <row r="17" spans="1:13" ht="13.5" customHeight="1" x14ac:dyDescent="0.2">
      <c r="A17" s="145"/>
      <c r="B17" s="13" t="s">
        <v>525</v>
      </c>
      <c r="C17" s="27" t="s">
        <v>355</v>
      </c>
      <c r="D17" s="110">
        <v>0</v>
      </c>
      <c r="E17" s="111">
        <v>1101</v>
      </c>
      <c r="F17" s="148">
        <v>1101</v>
      </c>
      <c r="H17" s="222"/>
      <c r="I17" s="222"/>
      <c r="J17" s="222"/>
      <c r="K17" s="222"/>
      <c r="L17" s="222"/>
      <c r="M17" s="222"/>
    </row>
    <row r="18" spans="1:13" ht="13.5" customHeight="1" x14ac:dyDescent="0.2">
      <c r="A18" s="145"/>
      <c r="B18" s="13" t="s">
        <v>45</v>
      </c>
      <c r="C18" s="27" t="s">
        <v>45</v>
      </c>
      <c r="D18" s="110">
        <v>18604</v>
      </c>
      <c r="E18" s="111">
        <v>10005</v>
      </c>
      <c r="F18" s="148">
        <v>-8599</v>
      </c>
      <c r="H18" s="222"/>
      <c r="I18" s="222"/>
      <c r="J18" s="222"/>
      <c r="K18" s="222"/>
      <c r="L18" s="222"/>
      <c r="M18" s="222"/>
    </row>
    <row r="19" spans="1:13" ht="13.5" customHeight="1" x14ac:dyDescent="0.2">
      <c r="A19" s="145"/>
      <c r="B19" s="13" t="s">
        <v>617</v>
      </c>
      <c r="C19" s="27" t="s">
        <v>46</v>
      </c>
      <c r="D19" s="110">
        <v>15075</v>
      </c>
      <c r="E19" s="111">
        <v>7213</v>
      </c>
      <c r="F19" s="148">
        <v>-7862</v>
      </c>
      <c r="H19" s="222"/>
      <c r="I19" s="222"/>
      <c r="J19" s="222"/>
      <c r="K19" s="222"/>
      <c r="L19" s="222"/>
      <c r="M19" s="222"/>
    </row>
    <row r="20" spans="1:13" ht="13.5" customHeight="1" x14ac:dyDescent="0.2">
      <c r="A20" s="145"/>
      <c r="B20" s="13" t="s">
        <v>56</v>
      </c>
      <c r="C20" s="27" t="s">
        <v>340</v>
      </c>
      <c r="D20" s="110">
        <v>159753</v>
      </c>
      <c r="E20" s="111">
        <v>26654</v>
      </c>
      <c r="F20" s="148">
        <v>-133099</v>
      </c>
      <c r="H20" s="222"/>
      <c r="I20" s="222"/>
      <c r="J20" s="222"/>
      <c r="K20" s="222"/>
      <c r="L20" s="222"/>
      <c r="M20" s="222"/>
    </row>
    <row r="21" spans="1:13" ht="13.5" customHeight="1" x14ac:dyDescent="0.2">
      <c r="A21" s="145"/>
      <c r="B21" s="13" t="s">
        <v>80</v>
      </c>
      <c r="C21" s="27" t="s">
        <v>80</v>
      </c>
      <c r="D21" s="110">
        <v>2012</v>
      </c>
      <c r="E21" s="111">
        <v>0</v>
      </c>
      <c r="F21" s="148">
        <v>-2012</v>
      </c>
      <c r="H21" s="222"/>
      <c r="I21" s="222"/>
      <c r="J21" s="222"/>
      <c r="K21" s="222"/>
      <c r="L21" s="222"/>
      <c r="M21" s="222"/>
    </row>
    <row r="22" spans="1:13" ht="13.5" customHeight="1" x14ac:dyDescent="0.2">
      <c r="A22" s="145"/>
      <c r="B22" s="13" t="s">
        <v>78</v>
      </c>
      <c r="C22" s="27" t="s">
        <v>79</v>
      </c>
      <c r="D22" s="110">
        <v>72809</v>
      </c>
      <c r="E22" s="111">
        <v>7009</v>
      </c>
      <c r="F22" s="148">
        <v>-65800</v>
      </c>
      <c r="H22" s="222"/>
      <c r="I22" s="222"/>
      <c r="J22" s="222"/>
      <c r="K22" s="222"/>
      <c r="L22" s="222"/>
      <c r="M22" s="222"/>
    </row>
    <row r="23" spans="1:13" ht="13.5" customHeight="1" x14ac:dyDescent="0.2">
      <c r="A23" s="145"/>
      <c r="B23" s="13" t="s">
        <v>648</v>
      </c>
      <c r="C23" s="27" t="s">
        <v>83</v>
      </c>
      <c r="D23" s="110">
        <v>93877</v>
      </c>
      <c r="E23" s="111">
        <v>11548</v>
      </c>
      <c r="F23" s="148">
        <v>-82329</v>
      </c>
      <c r="H23" s="222"/>
      <c r="I23" s="222"/>
      <c r="J23" s="222"/>
      <c r="K23" s="222"/>
      <c r="L23" s="222"/>
      <c r="M23" s="222"/>
    </row>
    <row r="24" spans="1:13" ht="13.5" customHeight="1" x14ac:dyDescent="0.2">
      <c r="A24" s="145"/>
      <c r="B24" s="27" t="s">
        <v>53</v>
      </c>
      <c r="C24" s="27" t="s">
        <v>53</v>
      </c>
      <c r="D24" s="110">
        <v>116946</v>
      </c>
      <c r="E24" s="111">
        <v>24535</v>
      </c>
      <c r="F24" s="148">
        <v>-92411</v>
      </c>
      <c r="H24" s="222"/>
      <c r="I24" s="222"/>
      <c r="J24" s="222"/>
      <c r="K24" s="222"/>
      <c r="L24" s="222"/>
      <c r="M24" s="222"/>
    </row>
    <row r="25" spans="1:13" ht="13.5" customHeight="1" x14ac:dyDescent="0.2">
      <c r="A25" s="145"/>
      <c r="B25" s="13" t="s">
        <v>527</v>
      </c>
      <c r="C25" s="27" t="s">
        <v>105</v>
      </c>
      <c r="D25" s="110">
        <v>338904</v>
      </c>
      <c r="E25" s="111">
        <v>86595</v>
      </c>
      <c r="F25" s="148">
        <v>-252309</v>
      </c>
      <c r="H25" s="222"/>
      <c r="I25" s="222"/>
      <c r="J25" s="222"/>
      <c r="K25" s="222"/>
      <c r="L25" s="222"/>
      <c r="M25" s="222"/>
    </row>
    <row r="26" spans="1:13" ht="13.5" customHeight="1" x14ac:dyDescent="0.2">
      <c r="A26" s="145"/>
      <c r="B26" s="13" t="s">
        <v>96</v>
      </c>
      <c r="C26" s="27" t="s">
        <v>96</v>
      </c>
      <c r="D26" s="110">
        <v>469838</v>
      </c>
      <c r="E26" s="111">
        <v>97767</v>
      </c>
      <c r="F26" s="148">
        <v>-372071</v>
      </c>
      <c r="H26" s="222"/>
      <c r="I26" s="222"/>
      <c r="J26" s="222"/>
      <c r="K26" s="222"/>
      <c r="L26" s="222"/>
      <c r="M26" s="222"/>
    </row>
    <row r="27" spans="1:13" ht="13.5" customHeight="1" x14ac:dyDescent="0.2">
      <c r="A27" s="145"/>
      <c r="B27" s="27" t="s">
        <v>70</v>
      </c>
      <c r="C27" s="27" t="s">
        <v>71</v>
      </c>
      <c r="D27" s="110">
        <v>151217</v>
      </c>
      <c r="E27" s="111">
        <v>27485</v>
      </c>
      <c r="F27" s="148">
        <v>-123732</v>
      </c>
      <c r="H27" s="222"/>
      <c r="I27" s="222"/>
      <c r="J27" s="222"/>
      <c r="K27" s="222"/>
      <c r="L27" s="222"/>
      <c r="M27" s="222"/>
    </row>
    <row r="28" spans="1:13" ht="13.5" customHeight="1" x14ac:dyDescent="0.2">
      <c r="A28" s="145"/>
      <c r="B28" s="13" t="s">
        <v>682</v>
      </c>
      <c r="C28" s="27" t="s">
        <v>99</v>
      </c>
      <c r="D28" s="110">
        <v>73557</v>
      </c>
      <c r="E28" s="111">
        <v>62146</v>
      </c>
      <c r="F28" s="148">
        <v>-11411</v>
      </c>
      <c r="H28" s="222"/>
      <c r="I28" s="222"/>
      <c r="J28" s="222"/>
      <c r="K28" s="222"/>
      <c r="L28" s="222"/>
      <c r="M28" s="222"/>
    </row>
    <row r="29" spans="1:13" ht="13.5" customHeight="1" x14ac:dyDescent="0.2">
      <c r="A29" s="145"/>
      <c r="B29" s="13" t="s">
        <v>58</v>
      </c>
      <c r="C29" s="27" t="s">
        <v>58</v>
      </c>
      <c r="D29" s="110">
        <v>4551</v>
      </c>
      <c r="E29" s="111">
        <v>0</v>
      </c>
      <c r="F29" s="148">
        <v>-4551</v>
      </c>
      <c r="H29" s="222"/>
      <c r="I29" s="222"/>
      <c r="J29" s="222"/>
      <c r="K29" s="222"/>
      <c r="L29" s="222"/>
      <c r="M29" s="222"/>
    </row>
    <row r="30" spans="1:13" ht="13.5" customHeight="1" x14ac:dyDescent="0.2">
      <c r="A30" s="145"/>
      <c r="B30" s="27" t="s">
        <v>47</v>
      </c>
      <c r="C30" s="27" t="s">
        <v>48</v>
      </c>
      <c r="D30" s="110">
        <v>20825</v>
      </c>
      <c r="E30" s="111">
        <v>0</v>
      </c>
      <c r="F30" s="148">
        <v>-20825</v>
      </c>
      <c r="H30" s="222"/>
      <c r="I30" s="222"/>
      <c r="J30" s="222"/>
      <c r="K30" s="222"/>
      <c r="L30" s="222"/>
      <c r="M30" s="222"/>
    </row>
    <row r="31" spans="1:13" ht="13.5" customHeight="1" x14ac:dyDescent="0.2">
      <c r="A31" s="145"/>
      <c r="B31" s="27" t="s">
        <v>60</v>
      </c>
      <c r="C31" s="13" t="s">
        <v>60</v>
      </c>
      <c r="D31" s="110">
        <v>20750</v>
      </c>
      <c r="E31" s="111">
        <v>8238</v>
      </c>
      <c r="F31" s="148">
        <v>-12512</v>
      </c>
      <c r="H31" s="222"/>
      <c r="I31" s="222"/>
      <c r="J31" s="222"/>
      <c r="K31" s="222"/>
      <c r="L31" s="222"/>
      <c r="M31" s="222"/>
    </row>
    <row r="32" spans="1:13" ht="13.5" customHeight="1" x14ac:dyDescent="0.2">
      <c r="A32" s="145"/>
      <c r="B32" s="13" t="s">
        <v>81</v>
      </c>
      <c r="C32" s="13" t="s">
        <v>131</v>
      </c>
      <c r="D32" s="110">
        <v>5042</v>
      </c>
      <c r="E32" s="111">
        <v>0</v>
      </c>
      <c r="F32" s="148">
        <v>-5042</v>
      </c>
      <c r="H32" s="222"/>
      <c r="I32" s="222"/>
      <c r="J32" s="222"/>
      <c r="K32" s="222"/>
      <c r="L32" s="222"/>
      <c r="M32" s="222"/>
    </row>
    <row r="33" spans="1:13" ht="13.5" customHeight="1" x14ac:dyDescent="0.2">
      <c r="A33" s="145"/>
      <c r="B33" s="13" t="s">
        <v>321</v>
      </c>
      <c r="C33" s="13" t="s">
        <v>380</v>
      </c>
      <c r="D33" s="110">
        <v>6047</v>
      </c>
      <c r="E33" s="111">
        <v>0</v>
      </c>
      <c r="F33" s="148">
        <v>-6047</v>
      </c>
      <c r="H33" s="222"/>
      <c r="I33" s="222"/>
      <c r="J33" s="222"/>
      <c r="K33" s="222"/>
      <c r="L33" s="222"/>
      <c r="M33" s="222"/>
    </row>
    <row r="34" spans="1:13" ht="13.5" customHeight="1" x14ac:dyDescent="0.2">
      <c r="A34" s="145"/>
      <c r="B34" s="13" t="s">
        <v>100</v>
      </c>
      <c r="C34" s="13" t="s">
        <v>101</v>
      </c>
      <c r="D34" s="110">
        <v>6308</v>
      </c>
      <c r="E34" s="111">
        <v>1869</v>
      </c>
      <c r="F34" s="148">
        <v>-4439</v>
      </c>
      <c r="H34" s="222"/>
      <c r="I34" s="222"/>
      <c r="J34" s="222"/>
      <c r="K34" s="222"/>
      <c r="L34" s="222"/>
      <c r="M34" s="222"/>
    </row>
    <row r="35" spans="1:13" ht="13.5" customHeight="1" x14ac:dyDescent="0.2">
      <c r="A35" s="127">
        <v>311</v>
      </c>
      <c r="B35" s="22" t="s">
        <v>108</v>
      </c>
      <c r="C35" s="21"/>
      <c r="D35" s="114">
        <v>0</v>
      </c>
      <c r="E35" s="228">
        <v>1468</v>
      </c>
      <c r="F35" s="151">
        <v>1468</v>
      </c>
      <c r="H35" s="222"/>
      <c r="I35" s="222"/>
      <c r="J35" s="222"/>
      <c r="K35" s="222"/>
      <c r="L35" s="222"/>
      <c r="M35" s="222"/>
    </row>
    <row r="36" spans="1:13" ht="13.5" customHeight="1" x14ac:dyDescent="0.2">
      <c r="A36" s="145"/>
      <c r="B36" s="27" t="s">
        <v>45</v>
      </c>
      <c r="C36" s="13" t="s">
        <v>46</v>
      </c>
      <c r="D36" s="110">
        <v>0</v>
      </c>
      <c r="E36" s="111">
        <v>1468</v>
      </c>
      <c r="F36" s="148">
        <v>1468</v>
      </c>
      <c r="H36" s="222"/>
      <c r="I36" s="222"/>
      <c r="J36" s="222"/>
      <c r="K36" s="222"/>
      <c r="L36" s="222"/>
      <c r="M36" s="222"/>
    </row>
    <row r="37" spans="1:13" ht="13.5" customHeight="1" x14ac:dyDescent="0.2">
      <c r="A37" s="127">
        <v>423</v>
      </c>
      <c r="B37" s="22" t="s">
        <v>130</v>
      </c>
      <c r="C37" s="21"/>
      <c r="D37" s="114">
        <v>13525</v>
      </c>
      <c r="E37" s="228">
        <v>2088</v>
      </c>
      <c r="F37" s="151">
        <v>-11437</v>
      </c>
      <c r="H37" s="222"/>
      <c r="I37" s="222"/>
      <c r="J37" s="222"/>
      <c r="K37" s="222"/>
      <c r="L37" s="222"/>
      <c r="M37" s="222"/>
    </row>
    <row r="38" spans="1:13" ht="13.5" customHeight="1" x14ac:dyDescent="0.2">
      <c r="A38" s="145"/>
      <c r="B38" s="27" t="s">
        <v>104</v>
      </c>
      <c r="C38" s="13" t="s">
        <v>104</v>
      </c>
      <c r="D38" s="115">
        <v>13525</v>
      </c>
      <c r="E38" s="111">
        <v>2088</v>
      </c>
      <c r="F38" s="148">
        <v>-11437</v>
      </c>
      <c r="H38" s="222"/>
      <c r="I38" s="222"/>
      <c r="J38" s="222"/>
      <c r="K38" s="222"/>
      <c r="L38" s="222"/>
      <c r="M38" s="222"/>
    </row>
    <row r="39" spans="1:13" ht="13.5" customHeight="1" x14ac:dyDescent="0.2">
      <c r="A39" s="127">
        <v>481</v>
      </c>
      <c r="B39" s="22" t="s">
        <v>92</v>
      </c>
      <c r="C39" s="21"/>
      <c r="D39" s="114">
        <v>0</v>
      </c>
      <c r="E39" s="228">
        <v>1553</v>
      </c>
      <c r="F39" s="151">
        <v>1553</v>
      </c>
      <c r="H39" s="222"/>
      <c r="I39" s="222"/>
      <c r="J39" s="222"/>
      <c r="K39" s="222"/>
      <c r="L39" s="222"/>
      <c r="M39" s="222"/>
    </row>
    <row r="40" spans="1:13" ht="13.5" customHeight="1" x14ac:dyDescent="0.2">
      <c r="A40" s="145"/>
      <c r="B40" s="27" t="s">
        <v>96</v>
      </c>
      <c r="C40" s="13" t="s">
        <v>96</v>
      </c>
      <c r="D40" s="110">
        <v>0</v>
      </c>
      <c r="E40" s="111">
        <v>400</v>
      </c>
      <c r="F40" s="148">
        <v>400</v>
      </c>
      <c r="H40" s="222"/>
      <c r="I40" s="222"/>
      <c r="J40" s="222"/>
      <c r="K40" s="222"/>
      <c r="L40" s="222"/>
      <c r="M40" s="222"/>
    </row>
    <row r="41" spans="1:13" ht="13.5" customHeight="1" x14ac:dyDescent="0.2">
      <c r="A41" s="187"/>
      <c r="B41" s="27" t="s">
        <v>70</v>
      </c>
      <c r="C41" s="27" t="s">
        <v>99</v>
      </c>
      <c r="D41" s="441">
        <v>0</v>
      </c>
      <c r="E41" s="469">
        <v>513</v>
      </c>
      <c r="F41" s="442">
        <v>513</v>
      </c>
      <c r="H41" s="222"/>
      <c r="I41" s="222"/>
      <c r="J41" s="222"/>
      <c r="K41" s="222"/>
      <c r="L41" s="222"/>
      <c r="M41" s="222"/>
    </row>
    <row r="42" spans="1:13" ht="13.5" customHeight="1" x14ac:dyDescent="0.2">
      <c r="A42" s="239"/>
      <c r="B42" s="29" t="s">
        <v>47</v>
      </c>
      <c r="C42" s="29" t="s">
        <v>244</v>
      </c>
      <c r="D42" s="115">
        <v>0</v>
      </c>
      <c r="E42" s="470">
        <v>640</v>
      </c>
      <c r="F42" s="443">
        <v>640</v>
      </c>
      <c r="H42" s="222"/>
      <c r="I42" s="222"/>
      <c r="J42" s="222"/>
      <c r="K42" s="222"/>
      <c r="L42" s="222"/>
      <c r="M42" s="222"/>
    </row>
    <row r="43" spans="1:13" ht="13.5" customHeight="1" x14ac:dyDescent="0.2">
      <c r="A43" s="127">
        <v>491</v>
      </c>
      <c r="B43" s="22" t="s">
        <v>358</v>
      </c>
      <c r="C43" s="21"/>
      <c r="D43" s="114">
        <v>0</v>
      </c>
      <c r="E43" s="228">
        <v>4486</v>
      </c>
      <c r="F43" s="151">
        <v>4486</v>
      </c>
      <c r="H43" s="222"/>
      <c r="I43" s="222"/>
      <c r="J43" s="222"/>
      <c r="K43" s="222"/>
      <c r="L43" s="222"/>
      <c r="M43" s="222"/>
    </row>
    <row r="44" spans="1:13" ht="13.5" customHeight="1" x14ac:dyDescent="0.2">
      <c r="A44" s="145"/>
      <c r="B44" s="27" t="s">
        <v>70</v>
      </c>
      <c r="C44" s="13" t="s">
        <v>99</v>
      </c>
      <c r="D44" s="110">
        <v>0</v>
      </c>
      <c r="E44" s="111">
        <v>662</v>
      </c>
      <c r="F44" s="148">
        <v>662</v>
      </c>
      <c r="H44" s="222"/>
      <c r="I44" s="222"/>
      <c r="J44" s="222"/>
      <c r="K44" s="222"/>
      <c r="L44" s="222"/>
      <c r="M44" s="222"/>
    </row>
    <row r="45" spans="1:13" ht="13.5" customHeight="1" x14ac:dyDescent="0.2">
      <c r="A45" s="187"/>
      <c r="B45" s="27" t="s">
        <v>47</v>
      </c>
      <c r="C45" s="27" t="s">
        <v>48</v>
      </c>
      <c r="D45" s="441">
        <v>0</v>
      </c>
      <c r="E45" s="469">
        <v>667</v>
      </c>
      <c r="F45" s="442">
        <v>667</v>
      </c>
      <c r="H45" s="222"/>
      <c r="I45" s="222"/>
      <c r="J45" s="222"/>
      <c r="K45" s="222"/>
      <c r="L45" s="222"/>
      <c r="M45" s="222"/>
    </row>
    <row r="46" spans="1:13" ht="13.5" customHeight="1" x14ac:dyDescent="0.2">
      <c r="A46" s="187"/>
      <c r="B46" s="27" t="s">
        <v>47</v>
      </c>
      <c r="C46" s="27" t="s">
        <v>55</v>
      </c>
      <c r="D46" s="110">
        <v>0</v>
      </c>
      <c r="E46" s="469">
        <v>588</v>
      </c>
      <c r="F46" s="442">
        <v>588</v>
      </c>
      <c r="H46" s="222"/>
      <c r="I46" s="222"/>
      <c r="J46" s="222"/>
      <c r="K46" s="222"/>
      <c r="L46" s="222"/>
      <c r="M46" s="222"/>
    </row>
    <row r="47" spans="1:13" ht="13.5" customHeight="1" x14ac:dyDescent="0.2">
      <c r="A47" s="187"/>
      <c r="B47" s="188" t="s">
        <v>81</v>
      </c>
      <c r="C47" s="188" t="s">
        <v>131</v>
      </c>
      <c r="D47" s="441">
        <v>0</v>
      </c>
      <c r="E47" s="469">
        <v>672</v>
      </c>
      <c r="F47" s="442">
        <v>672</v>
      </c>
      <c r="H47" s="222"/>
      <c r="I47" s="222"/>
      <c r="J47" s="222"/>
      <c r="K47" s="222"/>
      <c r="L47" s="222"/>
      <c r="M47" s="222"/>
    </row>
    <row r="48" spans="1:13" ht="13.5" customHeight="1" x14ac:dyDescent="0.2">
      <c r="A48" s="187"/>
      <c r="B48" s="188" t="s">
        <v>100</v>
      </c>
      <c r="C48" s="188" t="s">
        <v>101</v>
      </c>
      <c r="D48" s="441">
        <v>0</v>
      </c>
      <c r="E48" s="469">
        <v>995</v>
      </c>
      <c r="F48" s="442">
        <v>995</v>
      </c>
      <c r="H48" s="222"/>
      <c r="I48" s="222"/>
      <c r="J48" s="222"/>
      <c r="K48" s="222"/>
      <c r="L48" s="222"/>
      <c r="M48" s="222"/>
    </row>
    <row r="49" spans="1:13" ht="13.5" customHeight="1" x14ac:dyDescent="0.2">
      <c r="A49" s="217"/>
      <c r="B49" s="29" t="s">
        <v>111</v>
      </c>
      <c r="C49" s="29" t="s">
        <v>112</v>
      </c>
      <c r="D49" s="283">
        <v>0</v>
      </c>
      <c r="E49" s="462">
        <v>902</v>
      </c>
      <c r="F49" s="444">
        <v>902</v>
      </c>
      <c r="H49" s="222"/>
      <c r="I49" s="222"/>
      <c r="J49" s="222"/>
      <c r="K49" s="222"/>
      <c r="L49" s="222"/>
      <c r="M49" s="222"/>
    </row>
    <row r="50" spans="1:13" ht="13.5" customHeight="1" x14ac:dyDescent="0.2">
      <c r="A50" s="435"/>
      <c r="B50" s="436"/>
      <c r="C50" s="436"/>
      <c r="D50" s="436"/>
      <c r="E50" s="436"/>
      <c r="F50" s="437"/>
      <c r="H50" s="222"/>
      <c r="I50" s="222"/>
      <c r="J50" s="222"/>
      <c r="K50" s="222"/>
      <c r="L50" s="222"/>
      <c r="M50" s="222"/>
    </row>
    <row r="51" spans="1:13" ht="13.5" customHeight="1" x14ac:dyDescent="0.2">
      <c r="A51" s="221"/>
      <c r="B51" s="222"/>
      <c r="C51" s="222"/>
      <c r="D51" s="222"/>
      <c r="E51" s="222"/>
      <c r="F51" s="359"/>
      <c r="H51" s="222"/>
      <c r="I51" s="222"/>
      <c r="J51" s="222"/>
      <c r="K51" s="222"/>
      <c r="L51" s="222"/>
      <c r="M51" s="222"/>
    </row>
    <row r="52" spans="1:13" ht="13.5" customHeight="1" x14ac:dyDescent="0.2">
      <c r="A52" s="221"/>
      <c r="B52" s="222"/>
      <c r="C52" s="222"/>
      <c r="D52" s="222"/>
      <c r="E52" s="222"/>
      <c r="F52" s="359"/>
      <c r="H52" s="222"/>
      <c r="I52" s="222"/>
      <c r="J52" s="222"/>
      <c r="K52" s="222"/>
      <c r="L52" s="222"/>
      <c r="M52" s="222"/>
    </row>
    <row r="53" spans="1:13" ht="13.5" customHeight="1" x14ac:dyDescent="0.2">
      <c r="A53" s="221"/>
      <c r="B53" s="222"/>
      <c r="C53" s="222"/>
      <c r="D53" s="222"/>
      <c r="E53" s="222"/>
      <c r="F53" s="359"/>
      <c r="H53" s="222"/>
      <c r="I53" s="222"/>
      <c r="J53" s="222"/>
      <c r="K53" s="222"/>
      <c r="L53" s="222"/>
      <c r="M53" s="222"/>
    </row>
    <row r="54" spans="1:13" ht="13.5" customHeight="1" x14ac:dyDescent="0.2">
      <c r="A54" s="221"/>
      <c r="B54" s="222"/>
      <c r="C54" s="222"/>
      <c r="D54" s="222"/>
      <c r="E54" s="222"/>
      <c r="F54" s="359"/>
      <c r="H54" s="222"/>
      <c r="I54" s="222"/>
      <c r="J54" s="222"/>
      <c r="K54" s="222"/>
      <c r="L54" s="222"/>
      <c r="M54" s="222"/>
    </row>
    <row r="55" spans="1:13" ht="13.5" customHeight="1" x14ac:dyDescent="0.2">
      <c r="A55" s="221"/>
      <c r="B55" s="222"/>
      <c r="C55" s="222"/>
      <c r="D55" s="222"/>
      <c r="E55" s="222"/>
      <c r="F55" s="359"/>
      <c r="H55" s="222"/>
      <c r="I55" s="222"/>
      <c r="J55" s="222"/>
      <c r="K55" s="222"/>
      <c r="L55" s="222"/>
      <c r="M55" s="222"/>
    </row>
    <row r="56" spans="1:13" ht="13.5" customHeight="1" x14ac:dyDescent="0.2">
      <c r="A56" s="221"/>
      <c r="B56" s="222"/>
      <c r="C56" s="222"/>
      <c r="D56" s="13"/>
      <c r="E56" s="13"/>
      <c r="F56" s="60"/>
      <c r="H56" s="222"/>
      <c r="I56" s="222"/>
      <c r="J56" s="222"/>
      <c r="K56" s="222"/>
      <c r="L56" s="222"/>
      <c r="M56" s="222"/>
    </row>
    <row r="57" spans="1:13" ht="13.5" customHeight="1" x14ac:dyDescent="0.2">
      <c r="A57" s="221"/>
      <c r="B57" s="222"/>
      <c r="C57" s="222"/>
      <c r="D57" s="222"/>
      <c r="E57" s="222"/>
      <c r="F57" s="359"/>
      <c r="H57" s="222"/>
      <c r="I57" s="222"/>
      <c r="J57" s="222"/>
      <c r="K57" s="222"/>
      <c r="L57" s="222"/>
      <c r="M57" s="222"/>
    </row>
    <row r="58" spans="1:13" ht="13.5" customHeight="1" x14ac:dyDescent="0.2">
      <c r="A58" s="221"/>
      <c r="B58" s="222"/>
      <c r="C58" s="222"/>
      <c r="D58" s="222"/>
      <c r="E58" s="222"/>
      <c r="F58" s="359"/>
      <c r="H58" s="222"/>
      <c r="I58" s="222"/>
      <c r="J58" s="222"/>
      <c r="K58" s="222"/>
      <c r="L58" s="222"/>
      <c r="M58" s="222"/>
    </row>
    <row r="59" spans="1:13" ht="13.5" customHeight="1" x14ac:dyDescent="0.2">
      <c r="A59" s="221"/>
      <c r="B59" s="222"/>
      <c r="C59" s="222"/>
      <c r="D59" s="222"/>
      <c r="E59" s="222"/>
      <c r="F59" s="359"/>
      <c r="H59" s="222"/>
      <c r="I59" s="222"/>
      <c r="J59" s="222"/>
      <c r="K59" s="222"/>
      <c r="L59" s="222"/>
      <c r="M59" s="222"/>
    </row>
    <row r="60" spans="1:13" ht="13.5" customHeight="1" x14ac:dyDescent="0.2">
      <c r="A60" s="217"/>
      <c r="B60" s="218"/>
      <c r="C60" s="218"/>
      <c r="D60" s="218"/>
      <c r="E60" s="218"/>
      <c r="F60" s="360"/>
      <c r="H60" s="222"/>
      <c r="I60" s="222"/>
      <c r="J60" s="222"/>
      <c r="K60" s="222"/>
      <c r="L60" s="222"/>
      <c r="M60" s="222"/>
    </row>
    <row r="61" spans="1:13" ht="13.5" customHeight="1" x14ac:dyDescent="0.2"/>
    <row r="62" spans="1:13" ht="13.5" customHeight="1" x14ac:dyDescent="0.2"/>
    <row r="63" spans="1:13" ht="13.5" customHeight="1" x14ac:dyDescent="0.2"/>
    <row r="64" spans="1:13" ht="12.9" customHeight="1" x14ac:dyDescent="0.2"/>
    <row r="65" ht="12.9" customHeight="1" x14ac:dyDescent="0.2"/>
    <row r="66" ht="12.9" customHeight="1" x14ac:dyDescent="0.2"/>
    <row r="67" ht="12.9" customHeight="1" x14ac:dyDescent="0.2"/>
    <row r="68" ht="12.9" customHeight="1" x14ac:dyDescent="0.2"/>
    <row r="69" ht="12.9" customHeight="1" x14ac:dyDescent="0.2"/>
    <row r="70" ht="12.9" customHeight="1" x14ac:dyDescent="0.2"/>
    <row r="71" ht="12.9" customHeight="1" x14ac:dyDescent="0.2"/>
    <row r="72" ht="12.9" customHeight="1" x14ac:dyDescent="0.2"/>
    <row r="73" ht="12.9" customHeight="1" x14ac:dyDescent="0.2"/>
    <row r="74" ht="12.9" customHeight="1" x14ac:dyDescent="0.2"/>
    <row r="75" ht="12.9" customHeight="1" x14ac:dyDescent="0.2"/>
    <row r="76" ht="12.9" customHeight="1" x14ac:dyDescent="0.2"/>
    <row r="77" ht="12.9" customHeight="1" x14ac:dyDescent="0.2"/>
    <row r="78" ht="12.9" customHeight="1" x14ac:dyDescent="0.2"/>
    <row r="79" ht="12.9" customHeight="1" x14ac:dyDescent="0.2"/>
    <row r="80" ht="12.9" customHeight="1" x14ac:dyDescent="0.2"/>
    <row r="81" ht="12.9" customHeight="1" x14ac:dyDescent="0.2"/>
    <row r="82" ht="12.9" customHeight="1" x14ac:dyDescent="0.2"/>
    <row r="83" ht="12.9" customHeight="1" x14ac:dyDescent="0.2"/>
    <row r="84" ht="12.9" customHeight="1" x14ac:dyDescent="0.2"/>
    <row r="85" ht="12.9" customHeight="1" x14ac:dyDescent="0.2"/>
    <row r="86" ht="12.9" customHeight="1" x14ac:dyDescent="0.2"/>
    <row r="87" ht="12.9" customHeight="1" x14ac:dyDescent="0.2"/>
    <row r="88" ht="12.9" customHeight="1" x14ac:dyDescent="0.2"/>
    <row r="89" ht="12.9" customHeight="1" x14ac:dyDescent="0.2"/>
    <row r="90" ht="12.9" customHeight="1" x14ac:dyDescent="0.2"/>
    <row r="91" ht="12.9" customHeight="1" x14ac:dyDescent="0.2"/>
    <row r="92" ht="12.9" customHeight="1" x14ac:dyDescent="0.2"/>
    <row r="93" ht="12.9" customHeight="1" x14ac:dyDescent="0.2"/>
    <row r="94" ht="12.9" customHeight="1" x14ac:dyDescent="0.2"/>
    <row r="95" ht="12.9" customHeight="1" x14ac:dyDescent="0.2"/>
    <row r="96" ht="12.9" customHeight="1" x14ac:dyDescent="0.2"/>
    <row r="97" ht="12.9" customHeight="1" x14ac:dyDescent="0.2"/>
  </sheetData>
  <mergeCells count="8">
    <mergeCell ref="H2:M2"/>
    <mergeCell ref="H4:J4"/>
    <mergeCell ref="H5:J5"/>
    <mergeCell ref="A5:C5"/>
    <mergeCell ref="A1:D1"/>
    <mergeCell ref="E1:F1"/>
    <mergeCell ref="A4:C4"/>
    <mergeCell ref="A2:F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&amp;C-30-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view="pageBreakPreview" zoomScaleNormal="100" workbookViewId="0">
      <selection activeCell="N1" sqref="N1:AH1048576"/>
    </sheetView>
  </sheetViews>
  <sheetFormatPr defaultColWidth="3.88671875" defaultRowHeight="12.9" customHeight="1" x14ac:dyDescent="0.2"/>
  <cols>
    <col min="1" max="1" width="3.77734375" style="58" bestFit="1" customWidth="1"/>
    <col min="2" max="5" width="7.6640625" style="58" customWidth="1"/>
    <col min="6" max="6" width="7.6640625" style="42" customWidth="1"/>
    <col min="7" max="7" width="2.6640625" style="42" customWidth="1"/>
    <col min="8" max="8" width="3.77734375" style="58" bestFit="1" customWidth="1"/>
    <col min="9" max="12" width="7.6640625" style="58" customWidth="1"/>
    <col min="13" max="13" width="7.6640625" style="13" customWidth="1"/>
    <col min="14" max="16384" width="3.88671875" style="68"/>
  </cols>
  <sheetData>
    <row r="1" spans="1:13" ht="13.5" customHeight="1" x14ac:dyDescent="0.15">
      <c r="A1" s="569" t="s">
        <v>303</v>
      </c>
      <c r="B1" s="569"/>
      <c r="C1" s="569"/>
      <c r="D1" s="569"/>
      <c r="E1" s="569"/>
      <c r="F1" s="569"/>
      <c r="G1" s="13"/>
      <c r="M1" s="393" t="s">
        <v>666</v>
      </c>
    </row>
    <row r="2" spans="1:13" ht="13.5" customHeight="1" x14ac:dyDescent="0.15">
      <c r="A2" s="530" t="s">
        <v>33</v>
      </c>
      <c r="B2" s="531"/>
      <c r="C2" s="531"/>
      <c r="D2" s="531"/>
      <c r="E2" s="531"/>
      <c r="F2" s="532"/>
      <c r="G2" s="130"/>
      <c r="H2" s="530" t="s">
        <v>33</v>
      </c>
      <c r="I2" s="531"/>
      <c r="J2" s="531"/>
      <c r="K2" s="531"/>
      <c r="L2" s="531"/>
      <c r="M2" s="532"/>
    </row>
    <row r="3" spans="1:13" ht="13.5" customHeight="1" x14ac:dyDescent="0.15">
      <c r="A3" s="519"/>
      <c r="B3" s="549"/>
      <c r="C3" s="549"/>
      <c r="D3" s="288" t="s">
        <v>369</v>
      </c>
      <c r="E3" s="225" t="s">
        <v>443</v>
      </c>
      <c r="F3" s="140" t="s">
        <v>39</v>
      </c>
      <c r="G3" s="131"/>
      <c r="H3" s="519"/>
      <c r="I3" s="549"/>
      <c r="J3" s="549"/>
      <c r="K3" s="288" t="s">
        <v>369</v>
      </c>
      <c r="L3" s="225" t="s">
        <v>443</v>
      </c>
      <c r="M3" s="140" t="s">
        <v>39</v>
      </c>
    </row>
    <row r="4" spans="1:13" ht="13.5" customHeight="1" x14ac:dyDescent="0.15">
      <c r="A4" s="539" t="s">
        <v>34</v>
      </c>
      <c r="B4" s="540"/>
      <c r="C4" s="540"/>
      <c r="D4" s="292">
        <v>594899</v>
      </c>
      <c r="E4" s="226">
        <v>172732</v>
      </c>
      <c r="F4" s="164">
        <v>-422167</v>
      </c>
      <c r="G4" s="41"/>
      <c r="H4" s="192"/>
      <c r="I4" s="193"/>
      <c r="J4" s="193"/>
      <c r="K4" s="313"/>
      <c r="L4" s="263"/>
      <c r="M4" s="203"/>
    </row>
    <row r="5" spans="1:13" ht="13.5" customHeight="1" x14ac:dyDescent="0.15">
      <c r="A5" s="90"/>
      <c r="B5" s="16"/>
      <c r="C5" s="16"/>
      <c r="D5" s="122"/>
      <c r="E5" s="227"/>
      <c r="F5" s="150"/>
      <c r="G5" s="152"/>
      <c r="H5" s="199"/>
      <c r="I5" s="200"/>
      <c r="J5" s="200"/>
      <c r="K5" s="314"/>
      <c r="L5" s="264"/>
      <c r="M5" s="204"/>
    </row>
    <row r="6" spans="1:13" ht="13.5" customHeight="1" x14ac:dyDescent="0.15">
      <c r="A6" s="145">
        <v>81</v>
      </c>
      <c r="B6" s="13" t="s">
        <v>102</v>
      </c>
      <c r="C6" s="13"/>
      <c r="D6" s="110">
        <v>49614</v>
      </c>
      <c r="E6" s="111">
        <v>0</v>
      </c>
      <c r="F6" s="148">
        <v>-49614</v>
      </c>
      <c r="G6" s="41"/>
      <c r="H6" s="127">
        <v>331</v>
      </c>
      <c r="I6" s="22" t="s">
        <v>683</v>
      </c>
      <c r="J6" s="21"/>
      <c r="K6" s="114">
        <v>29799</v>
      </c>
      <c r="L6" s="228">
        <v>20204</v>
      </c>
      <c r="M6" s="151">
        <v>-9595</v>
      </c>
    </row>
    <row r="7" spans="1:13" ht="13.5" customHeight="1" x14ac:dyDescent="0.15">
      <c r="A7" s="91"/>
      <c r="B7" s="28" t="s">
        <v>104</v>
      </c>
      <c r="C7" s="28" t="s">
        <v>104</v>
      </c>
      <c r="D7" s="115">
        <v>49614</v>
      </c>
      <c r="E7" s="116">
        <v>0</v>
      </c>
      <c r="F7" s="150">
        <v>-49614</v>
      </c>
      <c r="G7" s="41"/>
      <c r="H7" s="145"/>
      <c r="I7" s="27" t="s">
        <v>70</v>
      </c>
      <c r="J7" s="27" t="s">
        <v>99</v>
      </c>
      <c r="K7" s="110">
        <v>14840</v>
      </c>
      <c r="L7" s="111">
        <v>5860</v>
      </c>
      <c r="M7" s="148">
        <v>-8980</v>
      </c>
    </row>
    <row r="8" spans="1:13" ht="13.5" customHeight="1" x14ac:dyDescent="0.15">
      <c r="A8" s="127">
        <v>131</v>
      </c>
      <c r="B8" s="22" t="s">
        <v>109</v>
      </c>
      <c r="C8" s="21"/>
      <c r="D8" s="114">
        <v>5562</v>
      </c>
      <c r="E8" s="228">
        <v>7122</v>
      </c>
      <c r="F8" s="151">
        <v>1560</v>
      </c>
      <c r="G8" s="41"/>
      <c r="H8" s="145"/>
      <c r="I8" s="27" t="s">
        <v>60</v>
      </c>
      <c r="J8" s="27" t="s">
        <v>333</v>
      </c>
      <c r="K8" s="110">
        <v>1750</v>
      </c>
      <c r="L8" s="111">
        <v>9840</v>
      </c>
      <c r="M8" s="148">
        <v>8090</v>
      </c>
    </row>
    <row r="9" spans="1:13" ht="13.5" customHeight="1" x14ac:dyDescent="0.15">
      <c r="A9" s="145"/>
      <c r="B9" s="27" t="s">
        <v>49</v>
      </c>
      <c r="C9" s="13" t="s">
        <v>51</v>
      </c>
      <c r="D9" s="110">
        <v>0</v>
      </c>
      <c r="E9" s="260">
        <v>7122</v>
      </c>
      <c r="F9" s="148">
        <v>7122</v>
      </c>
      <c r="G9" s="41"/>
      <c r="H9" s="91"/>
      <c r="I9" s="29" t="s">
        <v>100</v>
      </c>
      <c r="J9" s="29" t="s">
        <v>101</v>
      </c>
      <c r="K9" s="115">
        <v>13209</v>
      </c>
      <c r="L9" s="116">
        <v>4504</v>
      </c>
      <c r="M9" s="150">
        <v>-8705</v>
      </c>
    </row>
    <row r="10" spans="1:13" ht="18" customHeight="1" x14ac:dyDescent="0.15">
      <c r="A10" s="145"/>
      <c r="B10" s="13" t="s">
        <v>684</v>
      </c>
      <c r="C10" s="13" t="s">
        <v>50</v>
      </c>
      <c r="D10" s="110">
        <v>4548</v>
      </c>
      <c r="E10" s="260">
        <v>0</v>
      </c>
      <c r="F10" s="148">
        <v>-4548</v>
      </c>
      <c r="G10" s="41"/>
      <c r="H10" s="127">
        <v>371</v>
      </c>
      <c r="I10" s="566" t="s">
        <v>388</v>
      </c>
      <c r="J10" s="566"/>
      <c r="K10" s="110">
        <v>300</v>
      </c>
      <c r="L10" s="111">
        <v>0</v>
      </c>
      <c r="M10" s="148">
        <v>-300</v>
      </c>
    </row>
    <row r="11" spans="1:13" ht="13.5" customHeight="1" x14ac:dyDescent="0.15">
      <c r="A11" s="145"/>
      <c r="B11" s="13" t="s">
        <v>685</v>
      </c>
      <c r="C11" s="13" t="s">
        <v>98</v>
      </c>
      <c r="D11" s="110">
        <v>1014</v>
      </c>
      <c r="E11" s="111">
        <v>0</v>
      </c>
      <c r="F11" s="148">
        <v>-1014</v>
      </c>
      <c r="G11" s="41"/>
      <c r="H11" s="145"/>
      <c r="I11" s="27" t="s">
        <v>116</v>
      </c>
      <c r="J11" s="13" t="s">
        <v>125</v>
      </c>
      <c r="K11" s="110">
        <v>300</v>
      </c>
      <c r="L11" s="111">
        <v>0</v>
      </c>
      <c r="M11" s="148">
        <v>-300</v>
      </c>
    </row>
    <row r="12" spans="1:13" ht="13.5" customHeight="1" x14ac:dyDescent="0.15">
      <c r="A12" s="127">
        <v>161</v>
      </c>
      <c r="B12" s="21" t="s">
        <v>114</v>
      </c>
      <c r="C12" s="21"/>
      <c r="D12" s="114">
        <v>8200</v>
      </c>
      <c r="E12" s="228">
        <v>3400</v>
      </c>
      <c r="F12" s="151">
        <v>-4800</v>
      </c>
      <c r="G12" s="41"/>
      <c r="H12" s="127">
        <v>511</v>
      </c>
      <c r="I12" s="21" t="s">
        <v>339</v>
      </c>
      <c r="J12" s="22"/>
      <c r="K12" s="114">
        <v>33502</v>
      </c>
      <c r="L12" s="228">
        <v>17951</v>
      </c>
      <c r="M12" s="151">
        <v>-15551</v>
      </c>
    </row>
    <row r="13" spans="1:13" ht="13.5" customHeight="1" x14ac:dyDescent="0.15">
      <c r="A13" s="145"/>
      <c r="B13" s="13" t="s">
        <v>56</v>
      </c>
      <c r="C13" s="13" t="s">
        <v>340</v>
      </c>
      <c r="D13" s="110">
        <v>0</v>
      </c>
      <c r="E13" s="111">
        <v>1900</v>
      </c>
      <c r="F13" s="148">
        <v>1900</v>
      </c>
      <c r="G13" s="41"/>
      <c r="H13" s="145"/>
      <c r="I13" s="13" t="s">
        <v>49</v>
      </c>
      <c r="J13" s="27" t="s">
        <v>51</v>
      </c>
      <c r="K13" s="110">
        <v>7703</v>
      </c>
      <c r="L13" s="111">
        <v>4522</v>
      </c>
      <c r="M13" s="148">
        <v>-3181</v>
      </c>
    </row>
    <row r="14" spans="1:13" ht="13.5" customHeight="1" x14ac:dyDescent="0.15">
      <c r="A14" s="145"/>
      <c r="B14" s="13" t="s">
        <v>47</v>
      </c>
      <c r="C14" s="13" t="s">
        <v>55</v>
      </c>
      <c r="D14" s="110">
        <v>0</v>
      </c>
      <c r="E14" s="111">
        <v>1500</v>
      </c>
      <c r="F14" s="148">
        <v>1500</v>
      </c>
      <c r="G14" s="41"/>
      <c r="H14" s="145"/>
      <c r="I14" s="13" t="s">
        <v>684</v>
      </c>
      <c r="J14" s="27" t="s">
        <v>110</v>
      </c>
      <c r="K14" s="110">
        <v>6502</v>
      </c>
      <c r="L14" s="111">
        <v>1479</v>
      </c>
      <c r="M14" s="148">
        <v>-5023</v>
      </c>
    </row>
    <row r="15" spans="1:13" ht="13.5" customHeight="1" x14ac:dyDescent="0.15">
      <c r="A15" s="91"/>
      <c r="B15" s="28" t="s">
        <v>118</v>
      </c>
      <c r="C15" s="44" t="s">
        <v>387</v>
      </c>
      <c r="D15" s="115">
        <v>8200</v>
      </c>
      <c r="E15" s="116">
        <v>0</v>
      </c>
      <c r="F15" s="150">
        <v>-8200</v>
      </c>
      <c r="G15" s="41"/>
      <c r="H15" s="145"/>
      <c r="I15" s="13" t="s">
        <v>56</v>
      </c>
      <c r="J15" s="27" t="s">
        <v>62</v>
      </c>
      <c r="K15" s="110">
        <v>0</v>
      </c>
      <c r="L15" s="111">
        <v>1500</v>
      </c>
      <c r="M15" s="148">
        <v>1500</v>
      </c>
    </row>
    <row r="16" spans="1:13" ht="13.5" customHeight="1" x14ac:dyDescent="0.15">
      <c r="A16" s="145">
        <v>201</v>
      </c>
      <c r="B16" s="13" t="s">
        <v>122</v>
      </c>
      <c r="C16" s="13"/>
      <c r="D16" s="110">
        <v>1603</v>
      </c>
      <c r="E16" s="111">
        <v>1165</v>
      </c>
      <c r="F16" s="148">
        <v>-438</v>
      </c>
      <c r="G16" s="41"/>
      <c r="H16" s="145"/>
      <c r="I16" s="13" t="s">
        <v>80</v>
      </c>
      <c r="J16" s="27" t="s">
        <v>381</v>
      </c>
      <c r="K16" s="110">
        <v>0</v>
      </c>
      <c r="L16" s="111">
        <v>1522</v>
      </c>
      <c r="M16" s="148">
        <v>1522</v>
      </c>
    </row>
    <row r="17" spans="1:13" ht="13.5" customHeight="1" x14ac:dyDescent="0.15">
      <c r="A17" s="145"/>
      <c r="B17" s="13" t="s">
        <v>81</v>
      </c>
      <c r="C17" s="13" t="s">
        <v>82</v>
      </c>
      <c r="D17" s="110">
        <v>802</v>
      </c>
      <c r="E17" s="111">
        <v>1165</v>
      </c>
      <c r="F17" s="148">
        <v>363</v>
      </c>
      <c r="G17" s="41"/>
      <c r="H17" s="145"/>
      <c r="I17" s="13" t="s">
        <v>78</v>
      </c>
      <c r="J17" s="27" t="s">
        <v>52</v>
      </c>
      <c r="K17" s="110">
        <v>3015</v>
      </c>
      <c r="L17" s="111">
        <v>0</v>
      </c>
      <c r="M17" s="148">
        <v>-3015</v>
      </c>
    </row>
    <row r="18" spans="1:13" ht="13.5" customHeight="1" x14ac:dyDescent="0.15">
      <c r="A18" s="145"/>
      <c r="B18" s="13" t="s">
        <v>116</v>
      </c>
      <c r="C18" s="13" t="s">
        <v>125</v>
      </c>
      <c r="D18" s="110">
        <v>801</v>
      </c>
      <c r="E18" s="111">
        <v>0</v>
      </c>
      <c r="F18" s="148">
        <v>-801</v>
      </c>
      <c r="G18" s="41"/>
      <c r="H18" s="145"/>
      <c r="I18" s="13" t="s">
        <v>53</v>
      </c>
      <c r="J18" s="27" t="s">
        <v>105</v>
      </c>
      <c r="K18" s="110">
        <v>1500</v>
      </c>
      <c r="L18" s="111">
        <v>0</v>
      </c>
      <c r="M18" s="148">
        <v>-1500</v>
      </c>
    </row>
    <row r="19" spans="1:13" ht="13.5" customHeight="1" x14ac:dyDescent="0.15">
      <c r="A19" s="127">
        <v>211</v>
      </c>
      <c r="B19" s="21" t="s">
        <v>43</v>
      </c>
      <c r="C19" s="21"/>
      <c r="D19" s="114">
        <v>282599</v>
      </c>
      <c r="E19" s="228">
        <v>81965</v>
      </c>
      <c r="F19" s="151">
        <v>-200634</v>
      </c>
      <c r="G19" s="41"/>
      <c r="H19" s="145"/>
      <c r="I19" s="13" t="s">
        <v>70</v>
      </c>
      <c r="J19" s="27" t="s">
        <v>99</v>
      </c>
      <c r="K19" s="110">
        <v>0</v>
      </c>
      <c r="L19" s="111">
        <v>4480</v>
      </c>
      <c r="M19" s="148">
        <v>4480</v>
      </c>
    </row>
    <row r="20" spans="1:13" ht="13.5" customHeight="1" x14ac:dyDescent="0.15">
      <c r="A20" s="145"/>
      <c r="B20" s="13" t="s">
        <v>67</v>
      </c>
      <c r="C20" s="27" t="s">
        <v>72</v>
      </c>
      <c r="D20" s="110">
        <v>153631</v>
      </c>
      <c r="E20" s="111">
        <v>27920</v>
      </c>
      <c r="F20" s="148">
        <v>-125711</v>
      </c>
      <c r="G20" s="41"/>
      <c r="H20" s="145"/>
      <c r="I20" s="13" t="s">
        <v>47</v>
      </c>
      <c r="J20" s="27" t="s">
        <v>55</v>
      </c>
      <c r="K20" s="110">
        <v>2680</v>
      </c>
      <c r="L20" s="111">
        <v>1500</v>
      </c>
      <c r="M20" s="148">
        <v>-1180</v>
      </c>
    </row>
    <row r="21" spans="1:13" ht="13.5" customHeight="1" x14ac:dyDescent="0.15">
      <c r="A21" s="145"/>
      <c r="B21" s="13" t="s">
        <v>80</v>
      </c>
      <c r="C21" s="13" t="s">
        <v>80</v>
      </c>
      <c r="D21" s="110">
        <v>12900</v>
      </c>
      <c r="E21" s="111">
        <v>3000</v>
      </c>
      <c r="F21" s="148">
        <v>-9900</v>
      </c>
      <c r="G21" s="41"/>
      <c r="H21" s="145"/>
      <c r="I21" s="13" t="s">
        <v>81</v>
      </c>
      <c r="J21" s="27" t="s">
        <v>342</v>
      </c>
      <c r="K21" s="110">
        <v>12102</v>
      </c>
      <c r="L21" s="111">
        <v>0</v>
      </c>
      <c r="M21" s="148">
        <v>-12102</v>
      </c>
    </row>
    <row r="22" spans="1:13" ht="13.5" customHeight="1" x14ac:dyDescent="0.15">
      <c r="A22" s="145"/>
      <c r="B22" s="13" t="s">
        <v>78</v>
      </c>
      <c r="C22" s="27" t="s">
        <v>79</v>
      </c>
      <c r="D22" s="110">
        <v>0</v>
      </c>
      <c r="E22" s="111">
        <v>4500</v>
      </c>
      <c r="F22" s="148">
        <v>4500</v>
      </c>
      <c r="G22" s="41"/>
      <c r="H22" s="91"/>
      <c r="I22" s="28" t="s">
        <v>68</v>
      </c>
      <c r="J22" s="29" t="s">
        <v>68</v>
      </c>
      <c r="K22" s="115">
        <v>0</v>
      </c>
      <c r="L22" s="116">
        <v>2948</v>
      </c>
      <c r="M22" s="150">
        <v>2948</v>
      </c>
    </row>
    <row r="23" spans="1:13" ht="13.5" customHeight="1" x14ac:dyDescent="0.15">
      <c r="A23" s="145"/>
      <c r="B23" s="13" t="s">
        <v>648</v>
      </c>
      <c r="C23" s="27" t="s">
        <v>249</v>
      </c>
      <c r="D23" s="110">
        <v>33862</v>
      </c>
      <c r="E23" s="111">
        <v>4138</v>
      </c>
      <c r="F23" s="148">
        <v>-29724</v>
      </c>
      <c r="G23" s="41"/>
      <c r="H23" s="127">
        <v>512</v>
      </c>
      <c r="I23" s="21" t="s">
        <v>382</v>
      </c>
      <c r="J23" s="22"/>
      <c r="K23" s="114">
        <v>1481</v>
      </c>
      <c r="L23" s="228">
        <v>0</v>
      </c>
      <c r="M23" s="151">
        <v>-1481</v>
      </c>
    </row>
    <row r="24" spans="1:13" ht="13.5" customHeight="1" x14ac:dyDescent="0.15">
      <c r="A24" s="145"/>
      <c r="B24" s="13" t="s">
        <v>65</v>
      </c>
      <c r="C24" s="27" t="s">
        <v>66</v>
      </c>
      <c r="D24" s="110">
        <v>0</v>
      </c>
      <c r="E24" s="111">
        <v>21060</v>
      </c>
      <c r="F24" s="148">
        <v>21060</v>
      </c>
      <c r="G24" s="41"/>
      <c r="H24" s="91"/>
      <c r="I24" s="28" t="s">
        <v>70</v>
      </c>
      <c r="J24" s="29" t="s">
        <v>99</v>
      </c>
      <c r="K24" s="115">
        <v>1481</v>
      </c>
      <c r="L24" s="116">
        <v>0</v>
      </c>
      <c r="M24" s="150">
        <v>-1481</v>
      </c>
    </row>
    <row r="25" spans="1:13" ht="13.5" customHeight="1" x14ac:dyDescent="0.15">
      <c r="A25" s="145"/>
      <c r="B25" s="13" t="s">
        <v>652</v>
      </c>
      <c r="C25" s="27" t="s">
        <v>65</v>
      </c>
      <c r="D25" s="110">
        <v>1549</v>
      </c>
      <c r="E25" s="111">
        <v>2469</v>
      </c>
      <c r="F25" s="148">
        <v>920</v>
      </c>
      <c r="G25" s="41"/>
      <c r="H25" s="127"/>
      <c r="I25" s="21"/>
      <c r="J25" s="21"/>
      <c r="K25" s="21"/>
      <c r="L25" s="21"/>
      <c r="M25" s="59"/>
    </row>
    <row r="26" spans="1:13" ht="13.5" customHeight="1" x14ac:dyDescent="0.15">
      <c r="A26" s="145"/>
      <c r="B26" s="13" t="s">
        <v>650</v>
      </c>
      <c r="C26" s="27" t="s">
        <v>686</v>
      </c>
      <c r="D26" s="110">
        <v>1497</v>
      </c>
      <c r="E26" s="111">
        <v>0</v>
      </c>
      <c r="F26" s="148">
        <v>-1497</v>
      </c>
      <c r="G26" s="41"/>
      <c r="H26" s="145"/>
      <c r="I26" s="13"/>
      <c r="J26" s="13"/>
      <c r="K26" s="13"/>
      <c r="L26" s="13"/>
      <c r="M26" s="60"/>
    </row>
    <row r="27" spans="1:13" ht="13.5" customHeight="1" x14ac:dyDescent="0.15">
      <c r="A27" s="145"/>
      <c r="B27" s="13" t="s">
        <v>53</v>
      </c>
      <c r="C27" s="27" t="s">
        <v>53</v>
      </c>
      <c r="D27" s="110">
        <v>1500</v>
      </c>
      <c r="E27" s="111">
        <v>0</v>
      </c>
      <c r="F27" s="148">
        <v>-1500</v>
      </c>
      <c r="G27" s="41"/>
      <c r="H27" s="145"/>
      <c r="I27" s="13"/>
      <c r="J27" s="13"/>
      <c r="K27" s="13"/>
      <c r="L27" s="13"/>
      <c r="M27" s="60"/>
    </row>
    <row r="28" spans="1:13" ht="13.5" customHeight="1" x14ac:dyDescent="0.15">
      <c r="A28" s="145"/>
      <c r="B28" s="13" t="s">
        <v>527</v>
      </c>
      <c r="C28" s="27" t="s">
        <v>105</v>
      </c>
      <c r="D28" s="110">
        <v>77660</v>
      </c>
      <c r="E28" s="111">
        <v>13628</v>
      </c>
      <c r="F28" s="148">
        <v>-64032</v>
      </c>
      <c r="G28" s="41"/>
      <c r="H28" s="145"/>
      <c r="I28" s="13"/>
      <c r="J28" s="13"/>
      <c r="K28" s="13"/>
      <c r="L28" s="13"/>
      <c r="M28" s="60"/>
    </row>
    <row r="29" spans="1:13" ht="13.5" customHeight="1" x14ac:dyDescent="0.15">
      <c r="A29" s="145"/>
      <c r="B29" s="13" t="s">
        <v>47</v>
      </c>
      <c r="C29" s="27" t="s">
        <v>244</v>
      </c>
      <c r="D29" s="110">
        <v>0</v>
      </c>
      <c r="E29" s="111">
        <v>1500</v>
      </c>
      <c r="F29" s="148">
        <v>1500</v>
      </c>
      <c r="G29" s="41"/>
      <c r="H29" s="145"/>
      <c r="I29" s="13"/>
      <c r="J29" s="13"/>
      <c r="K29" s="13"/>
      <c r="L29" s="13"/>
      <c r="M29" s="60"/>
    </row>
    <row r="30" spans="1:13" ht="13.5" customHeight="1" x14ac:dyDescent="0.15">
      <c r="A30" s="145"/>
      <c r="B30" s="13" t="s">
        <v>100</v>
      </c>
      <c r="C30" s="27" t="s">
        <v>100</v>
      </c>
      <c r="D30" s="110">
        <v>0</v>
      </c>
      <c r="E30" s="111">
        <v>2200</v>
      </c>
      <c r="F30" s="148">
        <v>2200</v>
      </c>
      <c r="G30" s="41"/>
      <c r="H30" s="145"/>
      <c r="I30" s="13"/>
      <c r="J30" s="13"/>
      <c r="K30" s="13"/>
      <c r="L30" s="13"/>
      <c r="M30" s="60"/>
    </row>
    <row r="31" spans="1:13" ht="13.5" customHeight="1" x14ac:dyDescent="0.15">
      <c r="A31" s="145"/>
      <c r="B31" s="13" t="s">
        <v>111</v>
      </c>
      <c r="C31" s="27" t="s">
        <v>463</v>
      </c>
      <c r="D31" s="110">
        <v>0</v>
      </c>
      <c r="E31" s="111">
        <v>1550</v>
      </c>
      <c r="F31" s="148">
        <v>1550</v>
      </c>
      <c r="G31" s="41"/>
      <c r="H31" s="145"/>
      <c r="I31" s="13"/>
      <c r="J31" s="13"/>
      <c r="K31" s="13"/>
      <c r="L31" s="13"/>
      <c r="M31" s="60"/>
    </row>
    <row r="32" spans="1:13" ht="13.5" customHeight="1" x14ac:dyDescent="0.15">
      <c r="A32" s="127">
        <v>221</v>
      </c>
      <c r="B32" s="21" t="s">
        <v>54</v>
      </c>
      <c r="C32" s="22"/>
      <c r="D32" s="114">
        <v>13533</v>
      </c>
      <c r="E32" s="228">
        <v>3041</v>
      </c>
      <c r="F32" s="151">
        <v>-10492</v>
      </c>
      <c r="G32" s="41"/>
      <c r="H32" s="145"/>
      <c r="I32" s="13"/>
      <c r="J32" s="13"/>
      <c r="K32" s="13"/>
      <c r="L32" s="13"/>
      <c r="M32" s="60"/>
    </row>
    <row r="33" spans="1:13" ht="13.5" customHeight="1" x14ac:dyDescent="0.15">
      <c r="A33" s="145"/>
      <c r="B33" s="13" t="s">
        <v>80</v>
      </c>
      <c r="C33" s="27" t="s">
        <v>80</v>
      </c>
      <c r="D33" s="110">
        <v>12027</v>
      </c>
      <c r="E33" s="111">
        <v>3041</v>
      </c>
      <c r="F33" s="148">
        <v>-8986</v>
      </c>
      <c r="G33" s="41"/>
      <c r="H33" s="145"/>
      <c r="I33" s="13"/>
      <c r="J33" s="13"/>
      <c r="K33" s="13"/>
      <c r="L33" s="13"/>
      <c r="M33" s="60"/>
    </row>
    <row r="34" spans="1:13" ht="13.5" customHeight="1" x14ac:dyDescent="0.15">
      <c r="A34" s="91"/>
      <c r="B34" s="28" t="s">
        <v>96</v>
      </c>
      <c r="C34" s="29" t="s">
        <v>96</v>
      </c>
      <c r="D34" s="115">
        <v>1506</v>
      </c>
      <c r="E34" s="116">
        <v>0</v>
      </c>
      <c r="F34" s="150">
        <v>-1506</v>
      </c>
      <c r="G34" s="41"/>
      <c r="H34" s="145"/>
      <c r="I34" s="13"/>
      <c r="J34" s="13"/>
      <c r="K34" s="13"/>
      <c r="L34" s="13"/>
      <c r="M34" s="60"/>
    </row>
    <row r="35" spans="1:13" ht="13.5" customHeight="1" x14ac:dyDescent="0.15">
      <c r="A35" s="145">
        <v>281</v>
      </c>
      <c r="B35" s="13" t="s">
        <v>687</v>
      </c>
      <c r="C35" s="13"/>
      <c r="D35" s="110">
        <v>19562</v>
      </c>
      <c r="E35" s="111">
        <v>3015</v>
      </c>
      <c r="F35" s="148">
        <v>-16547</v>
      </c>
      <c r="G35" s="41"/>
      <c r="H35" s="145"/>
      <c r="I35" s="13"/>
      <c r="J35" s="13"/>
      <c r="K35" s="13"/>
      <c r="L35" s="13"/>
      <c r="M35" s="60"/>
    </row>
    <row r="36" spans="1:13" ht="13.5" customHeight="1" x14ac:dyDescent="0.15">
      <c r="A36" s="145"/>
      <c r="B36" s="13" t="s">
        <v>49</v>
      </c>
      <c r="C36" s="27" t="s">
        <v>338</v>
      </c>
      <c r="D36" s="110">
        <v>3996</v>
      </c>
      <c r="E36" s="111">
        <v>2013</v>
      </c>
      <c r="F36" s="148">
        <v>-1983</v>
      </c>
      <c r="G36" s="41"/>
      <c r="H36" s="145"/>
      <c r="I36" s="13"/>
      <c r="J36" s="13"/>
      <c r="K36" s="13"/>
      <c r="L36" s="13"/>
      <c r="M36" s="60"/>
    </row>
    <row r="37" spans="1:13" ht="13.5" customHeight="1" x14ac:dyDescent="0.15">
      <c r="A37" s="145"/>
      <c r="B37" s="13" t="s">
        <v>45</v>
      </c>
      <c r="C37" s="27" t="s">
        <v>45</v>
      </c>
      <c r="D37" s="110">
        <v>1002</v>
      </c>
      <c r="E37" s="111">
        <v>0</v>
      </c>
      <c r="F37" s="148">
        <v>-1002</v>
      </c>
      <c r="G37" s="41"/>
      <c r="H37" s="145"/>
      <c r="I37" s="13"/>
      <c r="J37" s="13"/>
      <c r="K37" s="13"/>
      <c r="L37" s="13"/>
      <c r="M37" s="60"/>
    </row>
    <row r="38" spans="1:13" ht="13.5" customHeight="1" x14ac:dyDescent="0.15">
      <c r="A38" s="145"/>
      <c r="B38" s="13" t="s">
        <v>56</v>
      </c>
      <c r="C38" s="27" t="s">
        <v>340</v>
      </c>
      <c r="D38" s="110">
        <v>3524</v>
      </c>
      <c r="E38" s="111">
        <v>0</v>
      </c>
      <c r="F38" s="148">
        <v>-3524</v>
      </c>
      <c r="G38" s="41"/>
      <c r="H38" s="145"/>
      <c r="I38" s="13"/>
      <c r="J38" s="13"/>
      <c r="K38" s="13"/>
      <c r="L38" s="13"/>
      <c r="M38" s="60"/>
    </row>
    <row r="39" spans="1:13" ht="13.5" customHeight="1" x14ac:dyDescent="0.15">
      <c r="A39" s="145"/>
      <c r="B39" s="13" t="s">
        <v>80</v>
      </c>
      <c r="C39" s="27" t="s">
        <v>80</v>
      </c>
      <c r="D39" s="110">
        <v>5591</v>
      </c>
      <c r="E39" s="111">
        <v>0</v>
      </c>
      <c r="F39" s="148">
        <v>-5591</v>
      </c>
      <c r="G39" s="41"/>
      <c r="H39" s="145"/>
      <c r="I39" s="13"/>
      <c r="J39" s="13"/>
      <c r="K39" s="13"/>
      <c r="L39" s="13"/>
      <c r="M39" s="60"/>
    </row>
    <row r="40" spans="1:13" ht="13.5" customHeight="1" x14ac:dyDescent="0.15">
      <c r="A40" s="145"/>
      <c r="B40" s="27" t="s">
        <v>78</v>
      </c>
      <c r="C40" s="27" t="s">
        <v>79</v>
      </c>
      <c r="D40" s="110">
        <v>2027</v>
      </c>
      <c r="E40" s="111">
        <v>0</v>
      </c>
      <c r="F40" s="148">
        <v>-2027</v>
      </c>
      <c r="G40" s="41"/>
      <c r="H40" s="145"/>
      <c r="I40" s="13"/>
      <c r="J40" s="13"/>
      <c r="K40" s="13"/>
      <c r="L40" s="13"/>
      <c r="M40" s="60"/>
    </row>
    <row r="41" spans="1:13" ht="13.5" customHeight="1" x14ac:dyDescent="0.15">
      <c r="A41" s="145"/>
      <c r="B41" s="27" t="s">
        <v>53</v>
      </c>
      <c r="C41" s="27" t="s">
        <v>53</v>
      </c>
      <c r="D41" s="110">
        <v>0</v>
      </c>
      <c r="E41" s="111">
        <v>1002</v>
      </c>
      <c r="F41" s="148">
        <v>1002</v>
      </c>
      <c r="G41" s="41"/>
      <c r="H41" s="145"/>
      <c r="I41" s="13"/>
      <c r="J41" s="13"/>
      <c r="K41" s="13"/>
      <c r="L41" s="13"/>
      <c r="M41" s="60"/>
    </row>
    <row r="42" spans="1:13" ht="13.5" customHeight="1" x14ac:dyDescent="0.15">
      <c r="A42" s="145"/>
      <c r="B42" s="13" t="s">
        <v>96</v>
      </c>
      <c r="C42" s="27" t="s">
        <v>96</v>
      </c>
      <c r="D42" s="110">
        <v>3422</v>
      </c>
      <c r="E42" s="111">
        <v>0</v>
      </c>
      <c r="F42" s="148">
        <v>-3422</v>
      </c>
      <c r="G42" s="41"/>
      <c r="H42" s="145"/>
      <c r="I42" s="13"/>
      <c r="J42" s="13"/>
      <c r="K42" s="13"/>
      <c r="L42" s="13"/>
      <c r="M42" s="60"/>
    </row>
    <row r="43" spans="1:13" ht="13.5" customHeight="1" x14ac:dyDescent="0.15">
      <c r="A43" s="127">
        <v>301</v>
      </c>
      <c r="B43" s="21" t="s">
        <v>57</v>
      </c>
      <c r="C43" s="22"/>
      <c r="D43" s="114">
        <v>133144</v>
      </c>
      <c r="E43" s="228">
        <v>32339</v>
      </c>
      <c r="F43" s="151">
        <v>-100805</v>
      </c>
      <c r="G43" s="41"/>
      <c r="H43" s="145"/>
      <c r="I43" s="13"/>
      <c r="J43" s="13"/>
      <c r="K43" s="13"/>
      <c r="L43" s="13"/>
      <c r="M43" s="60"/>
    </row>
    <row r="44" spans="1:13" ht="13.5" customHeight="1" x14ac:dyDescent="0.15">
      <c r="A44" s="145"/>
      <c r="B44" s="13" t="s">
        <v>49</v>
      </c>
      <c r="C44" s="27" t="s">
        <v>51</v>
      </c>
      <c r="D44" s="110">
        <v>4523</v>
      </c>
      <c r="E44" s="111">
        <v>0</v>
      </c>
      <c r="F44" s="148">
        <v>-4523</v>
      </c>
      <c r="G44" s="41"/>
      <c r="H44" s="145"/>
      <c r="I44" s="13"/>
      <c r="J44" s="13"/>
      <c r="K44" s="13"/>
      <c r="L44" s="13"/>
      <c r="M44" s="60"/>
    </row>
    <row r="45" spans="1:13" ht="13.5" customHeight="1" x14ac:dyDescent="0.15">
      <c r="A45" s="145"/>
      <c r="B45" s="13" t="s">
        <v>67</v>
      </c>
      <c r="C45" s="27" t="s">
        <v>72</v>
      </c>
      <c r="D45" s="110">
        <v>698</v>
      </c>
      <c r="E45" s="111">
        <v>698</v>
      </c>
      <c r="F45" s="148">
        <v>0</v>
      </c>
      <c r="G45" s="41"/>
      <c r="H45" s="145"/>
      <c r="I45" s="13"/>
      <c r="J45" s="13"/>
      <c r="K45" s="13"/>
      <c r="L45" s="13"/>
      <c r="M45" s="60"/>
    </row>
    <row r="46" spans="1:13" ht="13.5" customHeight="1" x14ac:dyDescent="0.15">
      <c r="A46" s="145"/>
      <c r="B46" s="13" t="s">
        <v>56</v>
      </c>
      <c r="C46" s="27" t="s">
        <v>62</v>
      </c>
      <c r="D46" s="110">
        <v>50870</v>
      </c>
      <c r="E46" s="111">
        <v>8875</v>
      </c>
      <c r="F46" s="148">
        <v>-41995</v>
      </c>
      <c r="G46" s="41"/>
      <c r="H46" s="145"/>
      <c r="I46" s="13"/>
      <c r="J46" s="13"/>
      <c r="K46" s="13"/>
      <c r="L46" s="13"/>
      <c r="M46" s="60"/>
    </row>
    <row r="47" spans="1:13" ht="13.5" customHeight="1" x14ac:dyDescent="0.15">
      <c r="A47" s="145"/>
      <c r="B47" s="13" t="s">
        <v>80</v>
      </c>
      <c r="C47" s="27" t="s">
        <v>80</v>
      </c>
      <c r="D47" s="110">
        <v>0</v>
      </c>
      <c r="E47" s="111">
        <v>1500</v>
      </c>
      <c r="F47" s="148">
        <v>1500</v>
      </c>
      <c r="G47" s="41"/>
      <c r="H47" s="145"/>
      <c r="I47" s="13"/>
      <c r="J47" s="13"/>
      <c r="K47" s="13"/>
      <c r="L47" s="13"/>
      <c r="M47" s="60"/>
    </row>
    <row r="48" spans="1:13" ht="13.5" customHeight="1" x14ac:dyDescent="0.15">
      <c r="A48" s="145"/>
      <c r="B48" s="13" t="s">
        <v>617</v>
      </c>
      <c r="C48" s="27" t="s">
        <v>381</v>
      </c>
      <c r="D48" s="110">
        <v>1501</v>
      </c>
      <c r="E48" s="111">
        <v>2990</v>
      </c>
      <c r="F48" s="148">
        <v>1489</v>
      </c>
      <c r="G48" s="41"/>
      <c r="H48" s="145"/>
      <c r="I48" s="13"/>
      <c r="J48" s="13"/>
      <c r="K48" s="13"/>
      <c r="L48" s="13"/>
      <c r="M48" s="60"/>
    </row>
    <row r="49" spans="1:13" ht="13.5" customHeight="1" x14ac:dyDescent="0.15">
      <c r="A49" s="145"/>
      <c r="B49" s="13" t="s">
        <v>86</v>
      </c>
      <c r="C49" s="27" t="s">
        <v>87</v>
      </c>
      <c r="D49" s="110">
        <v>18061</v>
      </c>
      <c r="E49" s="111">
        <v>1696</v>
      </c>
      <c r="F49" s="148">
        <v>-16365</v>
      </c>
      <c r="G49" s="41"/>
      <c r="H49" s="145"/>
      <c r="I49" s="13"/>
      <c r="J49" s="13"/>
      <c r="K49" s="13"/>
      <c r="L49" s="13"/>
      <c r="M49" s="60"/>
    </row>
    <row r="50" spans="1:13" ht="13.5" customHeight="1" x14ac:dyDescent="0.15">
      <c r="A50" s="145"/>
      <c r="B50" s="13" t="s">
        <v>78</v>
      </c>
      <c r="C50" s="27" t="s">
        <v>83</v>
      </c>
      <c r="D50" s="110">
        <v>9063</v>
      </c>
      <c r="E50" s="111">
        <v>0</v>
      </c>
      <c r="F50" s="148">
        <v>-9063</v>
      </c>
      <c r="G50" s="41"/>
      <c r="H50" s="145"/>
      <c r="I50" s="13"/>
      <c r="J50" s="13"/>
      <c r="K50" s="13"/>
      <c r="L50" s="13"/>
      <c r="M50" s="60"/>
    </row>
    <row r="51" spans="1:13" ht="13.5" customHeight="1" x14ac:dyDescent="0.15">
      <c r="A51" s="145"/>
      <c r="B51" s="13" t="s">
        <v>36</v>
      </c>
      <c r="C51" s="27" t="s">
        <v>249</v>
      </c>
      <c r="D51" s="110">
        <v>39357</v>
      </c>
      <c r="E51" s="111">
        <v>4352</v>
      </c>
      <c r="F51" s="148">
        <v>-35005</v>
      </c>
      <c r="G51" s="41"/>
      <c r="H51" s="145"/>
      <c r="I51" s="13"/>
      <c r="J51" s="13"/>
      <c r="K51" s="13"/>
      <c r="L51" s="13"/>
      <c r="M51" s="60"/>
    </row>
    <row r="52" spans="1:13" ht="13.5" customHeight="1" x14ac:dyDescent="0.15">
      <c r="A52" s="91"/>
      <c r="B52" s="28" t="s">
        <v>36</v>
      </c>
      <c r="C52" s="29" t="s">
        <v>335</v>
      </c>
      <c r="D52" s="115">
        <v>9071</v>
      </c>
      <c r="E52" s="116">
        <v>12228</v>
      </c>
      <c r="F52" s="150">
        <v>3157</v>
      </c>
      <c r="G52" s="41"/>
      <c r="H52" s="145"/>
      <c r="I52" s="13"/>
      <c r="J52" s="13"/>
      <c r="K52" s="13"/>
      <c r="L52" s="13"/>
      <c r="M52" s="60"/>
    </row>
    <row r="53" spans="1:13" ht="13.5" customHeight="1" x14ac:dyDescent="0.15">
      <c r="A53" s="127">
        <v>311</v>
      </c>
      <c r="B53" s="21" t="s">
        <v>108</v>
      </c>
      <c r="C53" s="22"/>
      <c r="D53" s="114">
        <v>16000</v>
      </c>
      <c r="E53" s="228">
        <v>2530</v>
      </c>
      <c r="F53" s="151">
        <v>-13470</v>
      </c>
      <c r="G53" s="41"/>
      <c r="H53" s="145"/>
      <c r="I53" s="13"/>
      <c r="J53" s="13"/>
      <c r="K53" s="13"/>
      <c r="L53" s="13"/>
      <c r="M53" s="60"/>
    </row>
    <row r="54" spans="1:13" ht="13.5" customHeight="1" x14ac:dyDescent="0.15">
      <c r="A54" s="145"/>
      <c r="B54" s="13" t="s">
        <v>49</v>
      </c>
      <c r="C54" s="27" t="s">
        <v>51</v>
      </c>
      <c r="D54" s="110">
        <v>1500</v>
      </c>
      <c r="E54" s="111">
        <v>0</v>
      </c>
      <c r="F54" s="148">
        <v>-1500</v>
      </c>
      <c r="G54" s="41"/>
      <c r="H54" s="145"/>
      <c r="I54" s="13"/>
      <c r="J54" s="13"/>
      <c r="K54" s="13"/>
      <c r="L54" s="13"/>
      <c r="M54" s="60"/>
    </row>
    <row r="55" spans="1:13" ht="13.5" customHeight="1" x14ac:dyDescent="0.15">
      <c r="A55" s="145"/>
      <c r="B55" s="13" t="s">
        <v>45</v>
      </c>
      <c r="C55" s="27" t="s">
        <v>46</v>
      </c>
      <c r="D55" s="110">
        <v>0</v>
      </c>
      <c r="E55" s="111">
        <v>230</v>
      </c>
      <c r="F55" s="148">
        <v>230</v>
      </c>
      <c r="G55" s="41"/>
      <c r="H55" s="145"/>
      <c r="I55" s="13"/>
      <c r="J55" s="13"/>
      <c r="K55" s="13"/>
      <c r="L55" s="13"/>
      <c r="M55" s="60"/>
    </row>
    <row r="56" spans="1:13" ht="13.5" customHeight="1" x14ac:dyDescent="0.15">
      <c r="A56" s="145"/>
      <c r="B56" s="13" t="s">
        <v>56</v>
      </c>
      <c r="C56" s="27" t="s">
        <v>340</v>
      </c>
      <c r="D56" s="110">
        <v>10500</v>
      </c>
      <c r="E56" s="111">
        <v>0</v>
      </c>
      <c r="F56" s="148">
        <v>-10500</v>
      </c>
      <c r="G56" s="41"/>
      <c r="H56" s="145"/>
      <c r="I56" s="13"/>
      <c r="J56" s="13"/>
      <c r="K56" s="13"/>
      <c r="L56" s="13"/>
      <c r="M56" s="60"/>
    </row>
    <row r="57" spans="1:13" ht="13.5" customHeight="1" x14ac:dyDescent="0.15">
      <c r="A57" s="145"/>
      <c r="B57" s="13" t="s">
        <v>90</v>
      </c>
      <c r="C57" s="27" t="s">
        <v>66</v>
      </c>
      <c r="D57" s="110">
        <v>0</v>
      </c>
      <c r="E57" s="111">
        <v>1700</v>
      </c>
      <c r="F57" s="148">
        <v>1700</v>
      </c>
      <c r="G57" s="41"/>
      <c r="H57" s="145"/>
      <c r="I57" s="13"/>
      <c r="J57" s="13"/>
      <c r="K57" s="13"/>
      <c r="L57" s="13"/>
      <c r="M57" s="60"/>
    </row>
    <row r="58" spans="1:13" ht="13.5" customHeight="1" x14ac:dyDescent="0.15">
      <c r="A58" s="145"/>
      <c r="B58" s="13" t="s">
        <v>53</v>
      </c>
      <c r="C58" s="27" t="s">
        <v>53</v>
      </c>
      <c r="D58" s="110">
        <v>2000</v>
      </c>
      <c r="E58" s="111">
        <v>0</v>
      </c>
      <c r="F58" s="148">
        <v>-2000</v>
      </c>
      <c r="G58" s="41"/>
      <c r="H58" s="145"/>
      <c r="I58" s="13"/>
      <c r="J58" s="13"/>
      <c r="K58" s="13"/>
      <c r="L58" s="13"/>
      <c r="M58" s="60"/>
    </row>
    <row r="59" spans="1:13" ht="13.5" customHeight="1" x14ac:dyDescent="0.15">
      <c r="A59" s="145"/>
      <c r="B59" s="13" t="s">
        <v>70</v>
      </c>
      <c r="C59" s="27" t="s">
        <v>71</v>
      </c>
      <c r="D59" s="110">
        <v>0</v>
      </c>
      <c r="E59" s="265">
        <v>600</v>
      </c>
      <c r="F59" s="148">
        <v>600</v>
      </c>
      <c r="G59" s="41"/>
      <c r="H59" s="145"/>
      <c r="I59" s="13"/>
      <c r="J59" s="13"/>
      <c r="K59" s="13"/>
      <c r="L59" s="13"/>
      <c r="M59" s="60"/>
    </row>
    <row r="60" spans="1:13" ht="13.5" customHeight="1" x14ac:dyDescent="0.15">
      <c r="A60" s="91"/>
      <c r="B60" s="28" t="s">
        <v>60</v>
      </c>
      <c r="C60" s="29" t="s">
        <v>333</v>
      </c>
      <c r="D60" s="115">
        <v>2000</v>
      </c>
      <c r="E60" s="445">
        <v>0</v>
      </c>
      <c r="F60" s="150">
        <v>-2000</v>
      </c>
      <c r="G60" s="41"/>
      <c r="H60" s="91"/>
      <c r="I60" s="28"/>
      <c r="J60" s="28"/>
      <c r="K60" s="28"/>
      <c r="L60" s="28"/>
      <c r="M60" s="165"/>
    </row>
    <row r="61" spans="1:13" ht="13.5" customHeight="1" x14ac:dyDescent="0.15">
      <c r="G61" s="41"/>
      <c r="H61" s="13"/>
      <c r="I61" s="13"/>
      <c r="J61" s="13"/>
      <c r="K61" s="13"/>
      <c r="L61" s="13"/>
    </row>
    <row r="62" spans="1:13" ht="13.5" customHeight="1" x14ac:dyDescent="0.15">
      <c r="G62" s="41"/>
      <c r="H62" s="13"/>
      <c r="I62" s="13"/>
      <c r="J62" s="13"/>
      <c r="K62" s="13"/>
      <c r="L62" s="13"/>
    </row>
    <row r="63" spans="1:13" ht="13.5" customHeight="1" x14ac:dyDescent="0.15">
      <c r="H63" s="13"/>
      <c r="I63" s="13"/>
      <c r="J63" s="13"/>
      <c r="K63" s="13"/>
      <c r="L63" s="13"/>
    </row>
    <row r="64" spans="1:13" ht="13.5" customHeight="1" x14ac:dyDescent="0.15">
      <c r="H64" s="13"/>
      <c r="I64" s="13"/>
      <c r="J64" s="13"/>
      <c r="K64" s="13"/>
      <c r="L64" s="13"/>
    </row>
    <row r="65" spans="8:12" ht="12.9" customHeight="1" x14ac:dyDescent="0.15">
      <c r="H65" s="13"/>
      <c r="I65" s="13"/>
      <c r="J65" s="13"/>
      <c r="K65" s="13"/>
      <c r="L65" s="13"/>
    </row>
    <row r="66" spans="8:12" ht="12.9" customHeight="1" x14ac:dyDescent="0.15">
      <c r="H66" s="13"/>
      <c r="I66" s="13"/>
      <c r="J66" s="13"/>
      <c r="K66" s="13"/>
      <c r="L66" s="13"/>
    </row>
    <row r="67" spans="8:12" ht="12.9" customHeight="1" x14ac:dyDescent="0.15">
      <c r="H67" s="13"/>
      <c r="I67" s="13"/>
      <c r="J67" s="13"/>
      <c r="K67" s="13"/>
      <c r="L67" s="13"/>
    </row>
    <row r="68" spans="8:12" ht="12.9" customHeight="1" x14ac:dyDescent="0.15">
      <c r="H68" s="13"/>
      <c r="I68" s="13"/>
      <c r="J68" s="13"/>
      <c r="K68" s="13"/>
      <c r="L68" s="13"/>
    </row>
    <row r="69" spans="8:12" ht="12.9" customHeight="1" x14ac:dyDescent="0.15">
      <c r="H69" s="13"/>
      <c r="I69" s="13"/>
      <c r="J69" s="13"/>
      <c r="K69" s="13"/>
      <c r="L69" s="13"/>
    </row>
    <row r="90" ht="12" customHeight="1" x14ac:dyDescent="0.15"/>
  </sheetData>
  <mergeCells count="7">
    <mergeCell ref="A1:F1"/>
    <mergeCell ref="A2:F2"/>
    <mergeCell ref="A3:C3"/>
    <mergeCell ref="I10:J10"/>
    <mergeCell ref="H2:M2"/>
    <mergeCell ref="H3:J3"/>
    <mergeCell ref="A4:C4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&amp;C-31-</oddFooter>
  </headerFooter>
  <rowBreaks count="1" manualBreakCount="1">
    <brk id="64" max="12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topLeftCell="A9" zoomScaleNormal="100" workbookViewId="0">
      <selection activeCell="P9" sqref="P1:Z1048576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6.77734375" style="1" bestFit="1" customWidth="1"/>
    <col min="4" max="4" width="4.44140625" style="1" bestFit="1" customWidth="1"/>
    <col min="5" max="5" width="6.77734375" style="1" bestFit="1" customWidth="1"/>
    <col min="6" max="6" width="4.77734375" style="1" bestFit="1" customWidth="1"/>
    <col min="7" max="7" width="6.77734375" style="1" bestFit="1" customWidth="1"/>
    <col min="8" max="8" width="4.44140625" style="1" bestFit="1" customWidth="1"/>
    <col min="9" max="9" width="6.77734375" style="1" bestFit="1" customWidth="1"/>
    <col min="10" max="10" width="4.77734375" style="1" bestFit="1" customWidth="1"/>
    <col min="11" max="11" width="6.77734375" style="1" bestFit="1" customWidth="1"/>
    <col min="12" max="12" width="4.44140625" style="1" bestFit="1" customWidth="1"/>
    <col min="13" max="13" width="6.77734375" style="1" bestFit="1" customWidth="1"/>
    <col min="14" max="14" width="4.77734375" style="1" bestFit="1" customWidth="1"/>
    <col min="15" max="15" width="6.77734375" style="1" bestFit="1" customWidth="1"/>
    <col min="16" max="16384" width="9" style="1"/>
  </cols>
  <sheetData>
    <row r="1" spans="1:15" ht="14.4" customHeight="1" x14ac:dyDescent="0.2">
      <c r="A1" s="486" t="s">
        <v>22</v>
      </c>
      <c r="B1" s="486"/>
      <c r="C1" s="486"/>
      <c r="D1" s="486"/>
    </row>
    <row r="2" spans="1:15" ht="14.4" customHeight="1" x14ac:dyDescent="0.2">
      <c r="A2" s="487" t="s">
        <v>688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</row>
    <row r="3" spans="1:15" ht="14.4" customHeight="1" x14ac:dyDescent="0.2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</row>
    <row r="4" spans="1:15" ht="14.4" customHeight="1" x14ac:dyDescent="0.2">
      <c r="A4" s="478" t="s">
        <v>689</v>
      </c>
      <c r="B4" s="478"/>
      <c r="C4" s="478"/>
      <c r="D4" s="478"/>
      <c r="E4" s="478"/>
      <c r="F4" s="478"/>
      <c r="G4" s="478"/>
    </row>
    <row r="5" spans="1:15" s="2" customFormat="1" ht="14.4" customHeight="1" x14ac:dyDescent="0.2">
      <c r="A5" s="482" t="s">
        <v>9</v>
      </c>
      <c r="B5" s="488" t="s">
        <v>12</v>
      </c>
      <c r="C5" s="488"/>
      <c r="D5" s="488" t="s">
        <v>13</v>
      </c>
      <c r="E5" s="488"/>
      <c r="F5" s="488" t="s">
        <v>14</v>
      </c>
      <c r="G5" s="488"/>
      <c r="H5" s="488" t="s">
        <v>530</v>
      </c>
      <c r="I5" s="488"/>
      <c r="J5" s="488" t="s">
        <v>531</v>
      </c>
      <c r="K5" s="488"/>
    </row>
    <row r="6" spans="1:15" s="2" customFormat="1" ht="14.4" customHeight="1" x14ac:dyDescent="0.2">
      <c r="A6" s="485"/>
      <c r="B6" s="100" t="s">
        <v>532</v>
      </c>
      <c r="C6" s="101" t="s">
        <v>533</v>
      </c>
      <c r="D6" s="102" t="s">
        <v>532</v>
      </c>
      <c r="E6" s="101" t="s">
        <v>533</v>
      </c>
      <c r="F6" s="100" t="s">
        <v>532</v>
      </c>
      <c r="G6" s="103" t="s">
        <v>533</v>
      </c>
      <c r="H6" s="102" t="s">
        <v>532</v>
      </c>
      <c r="I6" s="101" t="s">
        <v>533</v>
      </c>
      <c r="J6" s="100" t="s">
        <v>532</v>
      </c>
      <c r="K6" s="103" t="s">
        <v>533</v>
      </c>
    </row>
    <row r="7" spans="1:15" ht="14.4" customHeight="1" x14ac:dyDescent="0.2">
      <c r="A7" s="402" t="s">
        <v>534</v>
      </c>
      <c r="B7" s="11"/>
      <c r="C7" s="82"/>
      <c r="D7" s="99"/>
      <c r="E7" s="98"/>
      <c r="F7" s="3">
        <v>3068</v>
      </c>
      <c r="G7" s="85">
        <v>33368</v>
      </c>
      <c r="H7" s="84">
        <v>3</v>
      </c>
      <c r="I7" s="81">
        <v>7200</v>
      </c>
      <c r="J7" s="84">
        <v>3071</v>
      </c>
      <c r="K7" s="83">
        <v>40568</v>
      </c>
    </row>
    <row r="8" spans="1:15" ht="14.4" customHeight="1" x14ac:dyDescent="0.2">
      <c r="A8" s="402" t="s">
        <v>535</v>
      </c>
      <c r="B8" s="11"/>
      <c r="C8" s="82"/>
      <c r="D8" s="99"/>
      <c r="E8" s="98"/>
      <c r="F8" s="3">
        <v>3342</v>
      </c>
      <c r="G8" s="83">
        <v>36830</v>
      </c>
      <c r="H8" s="86"/>
      <c r="I8" s="98"/>
      <c r="J8" s="84">
        <v>3342</v>
      </c>
      <c r="K8" s="83">
        <v>36830</v>
      </c>
    </row>
    <row r="9" spans="1:15" ht="14.4" customHeight="1" x14ac:dyDescent="0.2">
      <c r="A9" s="402" t="s">
        <v>536</v>
      </c>
      <c r="B9" s="11"/>
      <c r="C9" s="82"/>
      <c r="D9" s="99"/>
      <c r="E9" s="98"/>
      <c r="F9" s="3">
        <v>2528</v>
      </c>
      <c r="G9" s="83">
        <v>26123</v>
      </c>
      <c r="H9" s="84">
        <v>20</v>
      </c>
      <c r="I9" s="81">
        <v>3992</v>
      </c>
      <c r="J9" s="84">
        <v>2548</v>
      </c>
      <c r="K9" s="83">
        <v>30115</v>
      </c>
    </row>
    <row r="10" spans="1:15" ht="14.4" customHeight="1" x14ac:dyDescent="0.2">
      <c r="A10" s="402" t="s">
        <v>537</v>
      </c>
      <c r="B10" s="11"/>
      <c r="C10" s="82"/>
      <c r="D10" s="99"/>
      <c r="E10" s="98"/>
      <c r="F10" s="3">
        <v>2669</v>
      </c>
      <c r="G10" s="83">
        <v>27832</v>
      </c>
      <c r="H10" s="84">
        <v>4</v>
      </c>
      <c r="I10" s="81">
        <v>552</v>
      </c>
      <c r="J10" s="84">
        <v>2673</v>
      </c>
      <c r="K10" s="83">
        <v>28384</v>
      </c>
    </row>
    <row r="11" spans="1:15" ht="14.4" customHeight="1" x14ac:dyDescent="0.2">
      <c r="A11" s="402" t="s">
        <v>538</v>
      </c>
      <c r="B11" s="11"/>
      <c r="C11" s="82"/>
      <c r="D11" s="99"/>
      <c r="E11" s="98"/>
      <c r="F11" s="3">
        <v>2717</v>
      </c>
      <c r="G11" s="83">
        <v>31674</v>
      </c>
      <c r="H11" s="84"/>
      <c r="I11" s="81"/>
      <c r="J11" s="84">
        <v>2717</v>
      </c>
      <c r="K11" s="83">
        <v>31674</v>
      </c>
    </row>
    <row r="12" spans="1:15" ht="14.4" customHeight="1" x14ac:dyDescent="0.2">
      <c r="A12" s="402" t="s">
        <v>539</v>
      </c>
      <c r="B12" s="11"/>
      <c r="C12" s="82"/>
      <c r="D12" s="99"/>
      <c r="E12" s="98"/>
      <c r="F12" s="3">
        <v>2471</v>
      </c>
      <c r="G12" s="83">
        <v>19093</v>
      </c>
      <c r="H12" s="84">
        <v>2</v>
      </c>
      <c r="I12" s="81">
        <v>276</v>
      </c>
      <c r="J12" s="84">
        <v>2473</v>
      </c>
      <c r="K12" s="83">
        <v>19369</v>
      </c>
    </row>
    <row r="13" spans="1:15" ht="14.4" customHeight="1" x14ac:dyDescent="0.2">
      <c r="A13" s="402" t="s">
        <v>540</v>
      </c>
      <c r="B13" s="11"/>
      <c r="C13" s="82"/>
      <c r="D13" s="99"/>
      <c r="E13" s="98"/>
      <c r="F13" s="3">
        <v>3237</v>
      </c>
      <c r="G13" s="83">
        <v>26563</v>
      </c>
      <c r="H13" s="84"/>
      <c r="I13" s="81"/>
      <c r="J13" s="84">
        <v>3237</v>
      </c>
      <c r="K13" s="83">
        <v>26563</v>
      </c>
    </row>
    <row r="14" spans="1:15" ht="14.4" customHeight="1" x14ac:dyDescent="0.2">
      <c r="A14" s="403" t="s">
        <v>541</v>
      </c>
      <c r="B14" s="254"/>
      <c r="C14" s="255"/>
      <c r="D14" s="254"/>
      <c r="E14" s="255"/>
      <c r="F14" s="84">
        <v>2456</v>
      </c>
      <c r="G14" s="83">
        <v>20400</v>
      </c>
      <c r="H14" s="254"/>
      <c r="I14" s="255"/>
      <c r="J14" s="84">
        <v>2456</v>
      </c>
      <c r="K14" s="83">
        <v>20400</v>
      </c>
    </row>
    <row r="15" spans="1:15" ht="14.4" customHeight="1" x14ac:dyDescent="0.2">
      <c r="A15" s="403" t="s">
        <v>542</v>
      </c>
      <c r="B15" s="254"/>
      <c r="C15" s="255"/>
      <c r="D15" s="254"/>
      <c r="E15" s="255"/>
      <c r="F15" s="84">
        <v>2257</v>
      </c>
      <c r="G15" s="83">
        <v>17645</v>
      </c>
      <c r="H15" s="254">
        <v>1</v>
      </c>
      <c r="I15" s="255">
        <v>138</v>
      </c>
      <c r="J15" s="84">
        <v>2258</v>
      </c>
      <c r="K15" s="83">
        <v>17783</v>
      </c>
    </row>
    <row r="16" spans="1:15" ht="14.4" customHeight="1" x14ac:dyDescent="0.2">
      <c r="A16" s="403" t="s">
        <v>543</v>
      </c>
      <c r="B16" s="254"/>
      <c r="C16" s="255"/>
      <c r="D16" s="254"/>
      <c r="E16" s="255"/>
      <c r="F16" s="84">
        <v>2295</v>
      </c>
      <c r="G16" s="83">
        <v>15760</v>
      </c>
      <c r="H16" s="254"/>
      <c r="I16" s="255"/>
      <c r="J16" s="84">
        <v>2295</v>
      </c>
      <c r="K16" s="83">
        <v>15760</v>
      </c>
    </row>
    <row r="17" spans="1:15" ht="14.4" customHeight="1" x14ac:dyDescent="0.2">
      <c r="A17" s="403" t="s">
        <v>544</v>
      </c>
      <c r="B17" s="254"/>
      <c r="C17" s="255"/>
      <c r="D17" s="254"/>
      <c r="E17" s="255"/>
      <c r="F17" s="84">
        <v>1997</v>
      </c>
      <c r="G17" s="83">
        <v>13781</v>
      </c>
      <c r="H17" s="84">
        <v>20</v>
      </c>
      <c r="I17" s="83">
        <v>2760</v>
      </c>
      <c r="J17" s="84">
        <v>2017</v>
      </c>
      <c r="K17" s="83">
        <v>16541</v>
      </c>
    </row>
    <row r="18" spans="1:15" ht="14.4" customHeight="1" x14ac:dyDescent="0.2">
      <c r="A18" s="478" t="s">
        <v>545</v>
      </c>
      <c r="B18" s="478"/>
      <c r="C18" s="478"/>
      <c r="D18" s="478"/>
      <c r="E18" s="478"/>
      <c r="F18" s="478"/>
      <c r="G18" s="478"/>
      <c r="H18" s="478"/>
    </row>
    <row r="19" spans="1:15" ht="14.4" customHeight="1" x14ac:dyDescent="0.2">
      <c r="A19" s="4"/>
      <c r="B19" s="479">
        <v>10000</v>
      </c>
      <c r="C19" s="480"/>
      <c r="D19" s="479">
        <v>10000</v>
      </c>
      <c r="E19" s="480"/>
      <c r="F19" s="479">
        <v>6000</v>
      </c>
      <c r="G19" s="480"/>
      <c r="H19" s="479">
        <v>3000</v>
      </c>
      <c r="I19" s="480"/>
      <c r="J19" s="479">
        <v>1000</v>
      </c>
      <c r="K19" s="480"/>
      <c r="L19" s="483">
        <v>500</v>
      </c>
      <c r="M19" s="484"/>
      <c r="N19" s="482" t="s">
        <v>17</v>
      </c>
      <c r="O19" s="482"/>
    </row>
    <row r="20" spans="1:15" ht="14.4" customHeight="1" x14ac:dyDescent="0.2">
      <c r="A20" s="9" t="s">
        <v>9</v>
      </c>
      <c r="B20" s="475" t="s">
        <v>1</v>
      </c>
      <c r="C20" s="476"/>
      <c r="D20" s="475" t="s">
        <v>2</v>
      </c>
      <c r="E20" s="476"/>
      <c r="F20" s="475" t="s">
        <v>2</v>
      </c>
      <c r="G20" s="476"/>
      <c r="H20" s="475" t="s">
        <v>2</v>
      </c>
      <c r="I20" s="476"/>
      <c r="J20" s="475" t="s">
        <v>2</v>
      </c>
      <c r="K20" s="476"/>
      <c r="L20" s="475" t="s">
        <v>2</v>
      </c>
      <c r="M20" s="476"/>
      <c r="N20" s="477" t="s">
        <v>546</v>
      </c>
      <c r="O20" s="477"/>
    </row>
    <row r="21" spans="1:15" ht="14.4" customHeight="1" x14ac:dyDescent="0.2">
      <c r="A21" s="9"/>
      <c r="B21" s="102" t="s">
        <v>532</v>
      </c>
      <c r="C21" s="101" t="s">
        <v>533</v>
      </c>
      <c r="D21" s="100" t="s">
        <v>532</v>
      </c>
      <c r="E21" s="101" t="s">
        <v>533</v>
      </c>
      <c r="F21" s="102" t="s">
        <v>532</v>
      </c>
      <c r="G21" s="101" t="s">
        <v>533</v>
      </c>
      <c r="H21" s="100" t="s">
        <v>532</v>
      </c>
      <c r="I21" s="103" t="s">
        <v>533</v>
      </c>
      <c r="J21" s="102" t="s">
        <v>532</v>
      </c>
      <c r="K21" s="101" t="s">
        <v>533</v>
      </c>
      <c r="L21" s="100" t="s">
        <v>532</v>
      </c>
      <c r="M21" s="103" t="s">
        <v>533</v>
      </c>
      <c r="N21" s="100" t="s">
        <v>532</v>
      </c>
      <c r="O21" s="101" t="s">
        <v>533</v>
      </c>
    </row>
    <row r="22" spans="1:15" ht="14.4" customHeight="1" x14ac:dyDescent="0.2">
      <c r="A22" s="402" t="s">
        <v>534</v>
      </c>
      <c r="B22" s="3"/>
      <c r="C22" s="83"/>
      <c r="D22" s="84"/>
      <c r="E22" s="83"/>
      <c r="F22" s="3"/>
      <c r="G22" s="83"/>
      <c r="H22" s="84">
        <v>3</v>
      </c>
      <c r="I22" s="15">
        <v>7200</v>
      </c>
      <c r="J22" s="3"/>
      <c r="K22" s="83"/>
      <c r="L22" s="84"/>
      <c r="M22" s="15"/>
      <c r="N22" s="84">
        <v>3068</v>
      </c>
      <c r="O22" s="83">
        <v>33368</v>
      </c>
    </row>
    <row r="23" spans="1:15" ht="14.4" customHeight="1" x14ac:dyDescent="0.2">
      <c r="A23" s="402" t="s">
        <v>535</v>
      </c>
      <c r="B23" s="3"/>
      <c r="C23" s="83"/>
      <c r="D23" s="84"/>
      <c r="E23" s="83"/>
      <c r="F23" s="3"/>
      <c r="G23" s="83"/>
      <c r="H23" s="84"/>
      <c r="I23" s="15"/>
      <c r="J23" s="3"/>
      <c r="K23" s="83"/>
      <c r="L23" s="84"/>
      <c r="M23" s="15"/>
      <c r="N23" s="84">
        <v>3342</v>
      </c>
      <c r="O23" s="83">
        <v>36830</v>
      </c>
    </row>
    <row r="24" spans="1:15" ht="14.4" customHeight="1" x14ac:dyDescent="0.2">
      <c r="A24" s="402" t="s">
        <v>536</v>
      </c>
      <c r="B24" s="3"/>
      <c r="C24" s="83"/>
      <c r="D24" s="84"/>
      <c r="E24" s="83"/>
      <c r="F24" s="3"/>
      <c r="G24" s="83"/>
      <c r="H24" s="84"/>
      <c r="I24" s="15"/>
      <c r="J24" s="3"/>
      <c r="K24" s="83"/>
      <c r="L24" s="84">
        <v>20</v>
      </c>
      <c r="M24" s="15">
        <v>3992</v>
      </c>
      <c r="N24" s="84">
        <v>2528</v>
      </c>
      <c r="O24" s="83">
        <v>26123</v>
      </c>
    </row>
    <row r="25" spans="1:15" ht="14.4" customHeight="1" x14ac:dyDescent="0.2">
      <c r="A25" s="402" t="s">
        <v>547</v>
      </c>
      <c r="B25" s="3"/>
      <c r="C25" s="83"/>
      <c r="D25" s="84"/>
      <c r="E25" s="83"/>
      <c r="F25" s="3"/>
      <c r="G25" s="83"/>
      <c r="H25" s="84"/>
      <c r="I25" s="15"/>
      <c r="J25" s="3"/>
      <c r="K25" s="83"/>
      <c r="L25" s="84">
        <v>4</v>
      </c>
      <c r="M25" s="15">
        <v>552</v>
      </c>
      <c r="N25" s="84">
        <v>2669</v>
      </c>
      <c r="O25" s="83">
        <v>27832</v>
      </c>
    </row>
    <row r="26" spans="1:15" ht="14.4" customHeight="1" x14ac:dyDescent="0.2">
      <c r="A26" s="402" t="s">
        <v>548</v>
      </c>
      <c r="B26" s="3"/>
      <c r="C26" s="83"/>
      <c r="D26" s="84"/>
      <c r="E26" s="83"/>
      <c r="F26" s="3"/>
      <c r="G26" s="83"/>
      <c r="H26" s="84"/>
      <c r="I26" s="15"/>
      <c r="J26" s="3"/>
      <c r="K26" s="83"/>
      <c r="L26" s="84"/>
      <c r="M26" s="15"/>
      <c r="N26" s="84">
        <v>2717</v>
      </c>
      <c r="O26" s="83">
        <v>31674</v>
      </c>
    </row>
    <row r="27" spans="1:15" ht="14.4" customHeight="1" x14ac:dyDescent="0.2">
      <c r="A27" s="402" t="s">
        <v>549</v>
      </c>
      <c r="B27" s="3"/>
      <c r="C27" s="83"/>
      <c r="D27" s="84"/>
      <c r="E27" s="83"/>
      <c r="F27" s="3"/>
      <c r="G27" s="83"/>
      <c r="H27" s="84"/>
      <c r="I27" s="15"/>
      <c r="J27" s="3"/>
      <c r="K27" s="83"/>
      <c r="L27" s="84">
        <v>2</v>
      </c>
      <c r="M27" s="15">
        <v>276</v>
      </c>
      <c r="N27" s="84">
        <v>2471</v>
      </c>
      <c r="O27" s="83">
        <v>19093</v>
      </c>
    </row>
    <row r="28" spans="1:15" ht="14.4" customHeight="1" x14ac:dyDescent="0.2">
      <c r="A28" s="402" t="s">
        <v>550</v>
      </c>
      <c r="B28" s="3"/>
      <c r="C28" s="83"/>
      <c r="D28" s="84"/>
      <c r="E28" s="83"/>
      <c r="F28" s="3"/>
      <c r="G28" s="83"/>
      <c r="H28" s="84"/>
      <c r="I28" s="15"/>
      <c r="J28" s="3"/>
      <c r="K28" s="83"/>
      <c r="L28" s="84"/>
      <c r="M28" s="15"/>
      <c r="N28" s="84">
        <v>3237</v>
      </c>
      <c r="O28" s="83">
        <v>26563</v>
      </c>
    </row>
    <row r="29" spans="1:15" ht="14.4" customHeight="1" x14ac:dyDescent="0.2">
      <c r="A29" s="403" t="s">
        <v>551</v>
      </c>
      <c r="B29" s="3"/>
      <c r="C29" s="83"/>
      <c r="D29" s="84"/>
      <c r="E29" s="83"/>
      <c r="F29" s="3"/>
      <c r="G29" s="83"/>
      <c r="H29" s="84"/>
      <c r="I29" s="15"/>
      <c r="J29" s="3"/>
      <c r="K29" s="83"/>
      <c r="L29" s="84"/>
      <c r="M29" s="15"/>
      <c r="N29" s="84">
        <v>2456</v>
      </c>
      <c r="O29" s="83">
        <v>20400</v>
      </c>
    </row>
    <row r="30" spans="1:15" ht="14.4" customHeight="1" x14ac:dyDescent="0.2">
      <c r="A30" s="403" t="s">
        <v>552</v>
      </c>
      <c r="B30" s="3"/>
      <c r="C30" s="83"/>
      <c r="D30" s="84"/>
      <c r="E30" s="83"/>
      <c r="F30" s="3"/>
      <c r="G30" s="83"/>
      <c r="H30" s="84"/>
      <c r="I30" s="15"/>
      <c r="J30" s="3"/>
      <c r="K30" s="83"/>
      <c r="L30" s="84"/>
      <c r="M30" s="15"/>
      <c r="N30" s="84">
        <v>2258</v>
      </c>
      <c r="O30" s="83">
        <v>17783</v>
      </c>
    </row>
    <row r="31" spans="1:15" ht="14.4" customHeight="1" x14ac:dyDescent="0.2">
      <c r="A31" s="403" t="s">
        <v>553</v>
      </c>
      <c r="B31" s="3"/>
      <c r="C31" s="83"/>
      <c r="D31" s="84"/>
      <c r="E31" s="83"/>
      <c r="F31" s="3"/>
      <c r="G31" s="83"/>
      <c r="H31" s="84"/>
      <c r="I31" s="15"/>
      <c r="J31" s="3"/>
      <c r="K31" s="83"/>
      <c r="L31" s="84"/>
      <c r="M31" s="15"/>
      <c r="N31" s="84">
        <v>2295</v>
      </c>
      <c r="O31" s="83">
        <v>15760</v>
      </c>
    </row>
    <row r="32" spans="1:15" ht="14.4" customHeight="1" x14ac:dyDescent="0.2">
      <c r="A32" s="403" t="s">
        <v>554</v>
      </c>
      <c r="B32" s="3"/>
      <c r="C32" s="83"/>
      <c r="D32" s="84"/>
      <c r="E32" s="83"/>
      <c r="F32" s="3"/>
      <c r="G32" s="83"/>
      <c r="H32" s="84"/>
      <c r="I32" s="15"/>
      <c r="J32" s="3"/>
      <c r="K32" s="83"/>
      <c r="L32" s="84">
        <v>20</v>
      </c>
      <c r="M32" s="15">
        <v>2760</v>
      </c>
      <c r="N32" s="84">
        <v>1997</v>
      </c>
      <c r="O32" s="83">
        <v>13781</v>
      </c>
    </row>
    <row r="33" spans="1:15" s="58" customFormat="1" ht="14.4" customHeight="1" x14ac:dyDescent="0.2">
      <c r="A33" s="474" t="s">
        <v>253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</row>
    <row r="34" spans="1:15" s="58" customFormat="1" ht="14.4" customHeight="1" x14ac:dyDescent="0.2">
      <c r="A34" s="474"/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</row>
    <row r="35" spans="1:15" ht="14.4" customHeight="1" x14ac:dyDescent="0.2"/>
    <row r="36" spans="1:15" ht="14.4" customHeight="1" x14ac:dyDescent="0.2"/>
    <row r="37" spans="1:15" ht="14.4" customHeight="1" x14ac:dyDescent="0.2"/>
    <row r="38" spans="1:15" ht="14.4" customHeight="1" x14ac:dyDescent="0.2"/>
    <row r="39" spans="1:15" ht="14.4" customHeight="1" x14ac:dyDescent="0.2"/>
    <row r="40" spans="1:15" ht="14.4" customHeight="1" x14ac:dyDescent="0.2"/>
    <row r="41" spans="1:15" ht="14.4" customHeight="1" x14ac:dyDescent="0.2"/>
    <row r="42" spans="1:15" ht="14.4" customHeight="1" x14ac:dyDescent="0.2"/>
    <row r="43" spans="1:15" ht="14.4" customHeight="1" x14ac:dyDescent="0.2"/>
    <row r="44" spans="1:15" ht="14.4" customHeight="1" x14ac:dyDescent="0.2"/>
    <row r="45" spans="1:15" ht="14.4" customHeight="1" x14ac:dyDescent="0.2"/>
    <row r="46" spans="1:15" ht="14.4" customHeight="1" x14ac:dyDescent="0.2"/>
    <row r="47" spans="1:15" ht="14.4" customHeight="1" x14ac:dyDescent="0.2"/>
    <row r="48" spans="1:15" ht="14.4" customHeight="1" x14ac:dyDescent="0.2"/>
    <row r="49" ht="14.4" customHeight="1" x14ac:dyDescent="0.2"/>
    <row r="50" ht="14.4" customHeight="1" x14ac:dyDescent="0.2"/>
    <row r="51" ht="14.4" customHeight="1" x14ac:dyDescent="0.2"/>
    <row r="52" ht="14.4" customHeight="1" x14ac:dyDescent="0.2"/>
    <row r="53" ht="14.4" customHeight="1" x14ac:dyDescent="0.2"/>
    <row r="54" ht="14.4" customHeight="1" x14ac:dyDescent="0.2"/>
    <row r="55" ht="14.4" customHeight="1" x14ac:dyDescent="0.2"/>
    <row r="56" ht="14.4" customHeight="1" x14ac:dyDescent="0.2"/>
    <row r="57" ht="14.4" customHeight="1" x14ac:dyDescent="0.2"/>
    <row r="58" ht="14.4" customHeight="1" x14ac:dyDescent="0.2"/>
  </sheetData>
  <mergeCells count="25">
    <mergeCell ref="J20:K20"/>
    <mergeCell ref="L20:M20"/>
    <mergeCell ref="N20:O20"/>
    <mergeCell ref="A1:D1"/>
    <mergeCell ref="A4:G4"/>
    <mergeCell ref="D5:E5"/>
    <mergeCell ref="F5:G5"/>
    <mergeCell ref="A2:O3"/>
    <mergeCell ref="A5:A6"/>
    <mergeCell ref="B20:C20"/>
    <mergeCell ref="D20:E20"/>
    <mergeCell ref="F20:G20"/>
    <mergeCell ref="H20:I20"/>
    <mergeCell ref="L19:M19"/>
    <mergeCell ref="N19:O19"/>
    <mergeCell ref="A33:O34"/>
    <mergeCell ref="A18:H18"/>
    <mergeCell ref="J5:K5"/>
    <mergeCell ref="H5:I5"/>
    <mergeCell ref="B5:C5"/>
    <mergeCell ref="B19:C19"/>
    <mergeCell ref="D19:E19"/>
    <mergeCell ref="F19:G19"/>
    <mergeCell ref="H19:I19"/>
    <mergeCell ref="J19:K19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blackAndWhite="1" r:id="rId1"/>
  <headerFooter alignWithMargins="0">
    <oddFooter>&amp;C-32-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view="pageBreakPreview" zoomScaleNormal="100" workbookViewId="0">
      <pane ySplit="3" topLeftCell="A25" activePane="bottomLeft" state="frozen"/>
      <selection activeCell="L15" sqref="L15"/>
      <selection pane="bottomLeft" activeCell="L1" sqref="L1:AA1048576"/>
    </sheetView>
  </sheetViews>
  <sheetFormatPr defaultColWidth="9" defaultRowHeight="14.1" customHeight="1" x14ac:dyDescent="0.2"/>
  <cols>
    <col min="1" max="1" width="4" style="58" bestFit="1" customWidth="1"/>
    <col min="2" max="11" width="8.6640625" style="58" customWidth="1"/>
    <col min="12" max="16384" width="9" style="58"/>
  </cols>
  <sheetData>
    <row r="1" spans="1:8" ht="12.9" customHeight="1" x14ac:dyDescent="0.2">
      <c r="A1" s="498" t="s">
        <v>314</v>
      </c>
      <c r="B1" s="498"/>
      <c r="C1" s="498"/>
      <c r="D1" s="498"/>
      <c r="E1" s="28"/>
      <c r="F1" s="28"/>
      <c r="G1" s="494" t="s">
        <v>26</v>
      </c>
      <c r="H1" s="494"/>
    </row>
    <row r="2" spans="1:8" ht="12.9" customHeight="1" x14ac:dyDescent="0.2">
      <c r="A2" s="53"/>
      <c r="B2" s="495" t="s">
        <v>27</v>
      </c>
      <c r="C2" s="496"/>
      <c r="D2" s="497"/>
      <c r="E2" s="495" t="s">
        <v>28</v>
      </c>
      <c r="F2" s="496"/>
      <c r="G2" s="497"/>
      <c r="H2" s="174" t="s">
        <v>3</v>
      </c>
    </row>
    <row r="3" spans="1:8" ht="12.9" customHeight="1" x14ac:dyDescent="0.2">
      <c r="A3" s="54"/>
      <c r="B3" s="88" t="s">
        <v>29</v>
      </c>
      <c r="C3" s="174" t="s">
        <v>30</v>
      </c>
      <c r="D3" s="129" t="s">
        <v>31</v>
      </c>
      <c r="E3" s="88" t="s">
        <v>32</v>
      </c>
      <c r="F3" s="88" t="s">
        <v>33</v>
      </c>
      <c r="G3" s="129" t="s">
        <v>31</v>
      </c>
      <c r="H3" s="129"/>
    </row>
    <row r="4" spans="1:8" ht="12.9" customHeight="1" x14ac:dyDescent="0.2">
      <c r="A4" s="400"/>
      <c r="B4" s="87"/>
      <c r="C4" s="95"/>
      <c r="D4" s="93"/>
      <c r="E4" s="93"/>
      <c r="F4" s="94"/>
      <c r="G4" s="93"/>
      <c r="H4" s="95"/>
    </row>
    <row r="5" spans="1:8" ht="12.9" customHeight="1" x14ac:dyDescent="0.2">
      <c r="A5" s="400" t="s">
        <v>690</v>
      </c>
      <c r="B5" s="87"/>
      <c r="C5" s="95"/>
      <c r="D5" s="93">
        <f t="shared" ref="D5:D34" si="0">B5+C5</f>
        <v>0</v>
      </c>
      <c r="E5" s="93">
        <v>532</v>
      </c>
      <c r="F5" s="94">
        <v>420</v>
      </c>
      <c r="G5" s="93">
        <v>952</v>
      </c>
      <c r="H5" s="95">
        <v>952</v>
      </c>
    </row>
    <row r="6" spans="1:8" ht="12.9" customHeight="1" x14ac:dyDescent="0.2">
      <c r="A6" s="400" t="s">
        <v>557</v>
      </c>
      <c r="B6" s="87"/>
      <c r="C6" s="95"/>
      <c r="D6" s="93">
        <f t="shared" si="0"/>
        <v>0</v>
      </c>
      <c r="E6" s="93">
        <v>894</v>
      </c>
      <c r="F6" s="94">
        <v>1022</v>
      </c>
      <c r="G6" s="93">
        <v>1916</v>
      </c>
      <c r="H6" s="95">
        <v>1916</v>
      </c>
    </row>
    <row r="7" spans="1:8" ht="12.9" customHeight="1" x14ac:dyDescent="0.2">
      <c r="A7" s="400" t="s">
        <v>558</v>
      </c>
      <c r="B7" s="87"/>
      <c r="C7" s="95"/>
      <c r="D7" s="93">
        <f t="shared" si="0"/>
        <v>0</v>
      </c>
      <c r="E7" s="93">
        <v>860</v>
      </c>
      <c r="F7" s="94">
        <v>846</v>
      </c>
      <c r="G7" s="93">
        <v>1706</v>
      </c>
      <c r="H7" s="95">
        <v>1706</v>
      </c>
    </row>
    <row r="8" spans="1:8" ht="12.9" customHeight="1" x14ac:dyDescent="0.2">
      <c r="A8" s="400" t="s">
        <v>559</v>
      </c>
      <c r="B8" s="87"/>
      <c r="C8" s="95"/>
      <c r="D8" s="93">
        <f t="shared" si="0"/>
        <v>0</v>
      </c>
      <c r="E8" s="93">
        <v>431</v>
      </c>
      <c r="F8" s="94">
        <v>11490</v>
      </c>
      <c r="G8" s="93">
        <v>11921</v>
      </c>
      <c r="H8" s="95">
        <v>11921</v>
      </c>
    </row>
    <row r="9" spans="1:8" ht="12.9" customHeight="1" x14ac:dyDescent="0.2">
      <c r="A9" s="400" t="s">
        <v>560</v>
      </c>
      <c r="B9" s="87"/>
      <c r="C9" s="95"/>
      <c r="D9" s="93">
        <f t="shared" si="0"/>
        <v>0</v>
      </c>
      <c r="E9" s="93">
        <v>646</v>
      </c>
      <c r="F9" s="94">
        <v>7890</v>
      </c>
      <c r="G9" s="93">
        <v>8536</v>
      </c>
      <c r="H9" s="95">
        <v>8536</v>
      </c>
    </row>
    <row r="10" spans="1:8" ht="12.9" customHeight="1" x14ac:dyDescent="0.2">
      <c r="A10" s="400" t="s">
        <v>561</v>
      </c>
      <c r="B10" s="87"/>
      <c r="C10" s="95"/>
      <c r="D10" s="93">
        <f t="shared" si="0"/>
        <v>0</v>
      </c>
      <c r="E10" s="93">
        <v>3358</v>
      </c>
      <c r="F10" s="94">
        <v>14827</v>
      </c>
      <c r="G10" s="93">
        <v>18185</v>
      </c>
      <c r="H10" s="95">
        <v>18185</v>
      </c>
    </row>
    <row r="11" spans="1:8" ht="12.9" customHeight="1" x14ac:dyDescent="0.2">
      <c r="A11" s="400" t="s">
        <v>562</v>
      </c>
      <c r="B11" s="87"/>
      <c r="C11" s="95"/>
      <c r="D11" s="93">
        <f t="shared" si="0"/>
        <v>0</v>
      </c>
      <c r="E11" s="93">
        <v>4248</v>
      </c>
      <c r="F11" s="94">
        <v>15603</v>
      </c>
      <c r="G11" s="93">
        <v>19851</v>
      </c>
      <c r="H11" s="95">
        <v>19851</v>
      </c>
    </row>
    <row r="12" spans="1:8" ht="12.9" customHeight="1" x14ac:dyDescent="0.2">
      <c r="A12" s="400" t="s">
        <v>563</v>
      </c>
      <c r="B12" s="87"/>
      <c r="C12" s="95"/>
      <c r="D12" s="93">
        <f t="shared" si="0"/>
        <v>0</v>
      </c>
      <c r="E12" s="93">
        <v>4777</v>
      </c>
      <c r="F12" s="94">
        <v>14566</v>
      </c>
      <c r="G12" s="93">
        <v>19343</v>
      </c>
      <c r="H12" s="95">
        <v>19343</v>
      </c>
    </row>
    <row r="13" spans="1:8" ht="12.9" customHeight="1" x14ac:dyDescent="0.2">
      <c r="A13" s="400" t="s">
        <v>564</v>
      </c>
      <c r="B13" s="87"/>
      <c r="C13" s="95"/>
      <c r="D13" s="93">
        <f t="shared" si="0"/>
        <v>0</v>
      </c>
      <c r="E13" s="93">
        <v>4300</v>
      </c>
      <c r="F13" s="94">
        <v>9192</v>
      </c>
      <c r="G13" s="93">
        <v>13492</v>
      </c>
      <c r="H13" s="95">
        <v>13492</v>
      </c>
    </row>
    <row r="14" spans="1:8" ht="12.9" customHeight="1" x14ac:dyDescent="0.2">
      <c r="A14" s="400" t="s">
        <v>565</v>
      </c>
      <c r="B14" s="87"/>
      <c r="C14" s="95"/>
      <c r="D14" s="93">
        <f t="shared" si="0"/>
        <v>0</v>
      </c>
      <c r="E14" s="93">
        <v>2637</v>
      </c>
      <c r="F14" s="94">
        <v>14208</v>
      </c>
      <c r="G14" s="93">
        <v>16845</v>
      </c>
      <c r="H14" s="95">
        <v>16845</v>
      </c>
    </row>
    <row r="15" spans="1:8" ht="12.9" customHeight="1" x14ac:dyDescent="0.2">
      <c r="A15" s="400" t="s">
        <v>566</v>
      </c>
      <c r="B15" s="87"/>
      <c r="C15" s="95"/>
      <c r="D15" s="93">
        <f t="shared" si="0"/>
        <v>0</v>
      </c>
      <c r="E15" s="93">
        <v>2484</v>
      </c>
      <c r="F15" s="94">
        <v>16971</v>
      </c>
      <c r="G15" s="93">
        <v>19455</v>
      </c>
      <c r="H15" s="95">
        <v>19455</v>
      </c>
    </row>
    <row r="16" spans="1:8" ht="12.9" customHeight="1" x14ac:dyDescent="0.2">
      <c r="A16" s="400" t="s">
        <v>567</v>
      </c>
      <c r="B16" s="87"/>
      <c r="C16" s="95"/>
      <c r="D16" s="93">
        <f t="shared" si="0"/>
        <v>0</v>
      </c>
      <c r="E16" s="93">
        <v>7263</v>
      </c>
      <c r="F16" s="94">
        <v>12380</v>
      </c>
      <c r="G16" s="93">
        <v>19643</v>
      </c>
      <c r="H16" s="95">
        <v>19643</v>
      </c>
    </row>
    <row r="17" spans="1:8" ht="12.9" customHeight="1" x14ac:dyDescent="0.2">
      <c r="A17" s="400" t="s">
        <v>568</v>
      </c>
      <c r="B17" s="87"/>
      <c r="C17" s="95"/>
      <c r="D17" s="93">
        <f t="shared" si="0"/>
        <v>0</v>
      </c>
      <c r="E17" s="93">
        <v>5280</v>
      </c>
      <c r="F17" s="94">
        <v>13293</v>
      </c>
      <c r="G17" s="93">
        <v>18573</v>
      </c>
      <c r="H17" s="95">
        <v>18573</v>
      </c>
    </row>
    <row r="18" spans="1:8" ht="12.9" customHeight="1" x14ac:dyDescent="0.2">
      <c r="A18" s="400" t="s">
        <v>569</v>
      </c>
      <c r="B18" s="87"/>
      <c r="C18" s="95"/>
      <c r="D18" s="93">
        <f t="shared" si="0"/>
        <v>0</v>
      </c>
      <c r="E18" s="93">
        <v>5870</v>
      </c>
      <c r="F18" s="94">
        <v>6669</v>
      </c>
      <c r="G18" s="93">
        <v>12539</v>
      </c>
      <c r="H18" s="95">
        <v>12539</v>
      </c>
    </row>
    <row r="19" spans="1:8" ht="12.9" customHeight="1" x14ac:dyDescent="0.2">
      <c r="A19" s="400" t="s">
        <v>570</v>
      </c>
      <c r="B19" s="87"/>
      <c r="C19" s="95"/>
      <c r="D19" s="93">
        <f t="shared" si="0"/>
        <v>0</v>
      </c>
      <c r="E19" s="93">
        <v>6410</v>
      </c>
      <c r="F19" s="94">
        <v>7210</v>
      </c>
      <c r="G19" s="93">
        <v>13620</v>
      </c>
      <c r="H19" s="95">
        <v>13620</v>
      </c>
    </row>
    <row r="20" spans="1:8" ht="12.9" customHeight="1" x14ac:dyDescent="0.2">
      <c r="A20" s="400" t="s">
        <v>571</v>
      </c>
      <c r="B20" s="87"/>
      <c r="C20" s="95"/>
      <c r="D20" s="93">
        <f t="shared" si="0"/>
        <v>0</v>
      </c>
      <c r="E20" s="93">
        <v>5580</v>
      </c>
      <c r="F20" s="94">
        <v>6100</v>
      </c>
      <c r="G20" s="93">
        <v>11680</v>
      </c>
      <c r="H20" s="95">
        <v>11680</v>
      </c>
    </row>
    <row r="21" spans="1:8" ht="12.9" customHeight="1" x14ac:dyDescent="0.2">
      <c r="A21" s="400" t="s">
        <v>572</v>
      </c>
      <c r="B21" s="87"/>
      <c r="C21" s="95"/>
      <c r="D21" s="93">
        <f t="shared" si="0"/>
        <v>0</v>
      </c>
      <c r="E21" s="93">
        <v>5266</v>
      </c>
      <c r="F21" s="94">
        <v>5800</v>
      </c>
      <c r="G21" s="93">
        <v>11066</v>
      </c>
      <c r="H21" s="95">
        <v>11066</v>
      </c>
    </row>
    <row r="22" spans="1:8" ht="12.9" customHeight="1" x14ac:dyDescent="0.2">
      <c r="A22" s="400" t="s">
        <v>573</v>
      </c>
      <c r="B22" s="87"/>
      <c r="C22" s="95"/>
      <c r="D22" s="93">
        <f t="shared" si="0"/>
        <v>0</v>
      </c>
      <c r="E22" s="93">
        <v>6110</v>
      </c>
      <c r="F22" s="94">
        <v>6700</v>
      </c>
      <c r="G22" s="93">
        <v>12810</v>
      </c>
      <c r="H22" s="95">
        <v>12810</v>
      </c>
    </row>
    <row r="23" spans="1:8" ht="12.9" customHeight="1" x14ac:dyDescent="0.2">
      <c r="A23" s="400" t="s">
        <v>574</v>
      </c>
      <c r="B23" s="96"/>
      <c r="C23" s="176"/>
      <c r="D23" s="93">
        <f t="shared" si="0"/>
        <v>0</v>
      </c>
      <c r="E23" s="93">
        <v>5660</v>
      </c>
      <c r="F23" s="94">
        <v>2380</v>
      </c>
      <c r="G23" s="93">
        <v>8040</v>
      </c>
      <c r="H23" s="176">
        <v>8040</v>
      </c>
    </row>
    <row r="24" spans="1:8" ht="12.9" customHeight="1" x14ac:dyDescent="0.2">
      <c r="A24" s="400" t="s">
        <v>575</v>
      </c>
      <c r="B24" s="96"/>
      <c r="C24" s="176"/>
      <c r="D24" s="93">
        <f t="shared" si="0"/>
        <v>0</v>
      </c>
      <c r="E24" s="93">
        <v>7982</v>
      </c>
      <c r="F24" s="94">
        <v>4844</v>
      </c>
      <c r="G24" s="93">
        <v>12826</v>
      </c>
      <c r="H24" s="176">
        <v>12826</v>
      </c>
    </row>
    <row r="25" spans="1:8" ht="12.9" customHeight="1" x14ac:dyDescent="0.2">
      <c r="A25" s="400" t="s">
        <v>576</v>
      </c>
      <c r="B25" s="96"/>
      <c r="C25" s="176"/>
      <c r="D25" s="93">
        <f t="shared" si="0"/>
        <v>0</v>
      </c>
      <c r="E25" s="93">
        <v>6131</v>
      </c>
      <c r="F25" s="94">
        <v>4035</v>
      </c>
      <c r="G25" s="93">
        <v>10166</v>
      </c>
      <c r="H25" s="176">
        <v>10166</v>
      </c>
    </row>
    <row r="26" spans="1:8" ht="12.9" customHeight="1" x14ac:dyDescent="0.2">
      <c r="A26" s="400" t="s">
        <v>577</v>
      </c>
      <c r="B26" s="96"/>
      <c r="C26" s="176"/>
      <c r="D26" s="93">
        <f t="shared" si="0"/>
        <v>0</v>
      </c>
      <c r="E26" s="93">
        <v>2923</v>
      </c>
      <c r="F26" s="94">
        <v>1938</v>
      </c>
      <c r="G26" s="93">
        <v>4861</v>
      </c>
      <c r="H26" s="176">
        <v>4861</v>
      </c>
    </row>
    <row r="27" spans="1:8" ht="12.9" customHeight="1" x14ac:dyDescent="0.2">
      <c r="A27" s="400" t="s">
        <v>578</v>
      </c>
      <c r="B27" s="96"/>
      <c r="C27" s="176"/>
      <c r="D27" s="93">
        <f t="shared" si="0"/>
        <v>0</v>
      </c>
      <c r="E27" s="93">
        <v>6962</v>
      </c>
      <c r="F27" s="94">
        <v>1922</v>
      </c>
      <c r="G27" s="93">
        <v>8884</v>
      </c>
      <c r="H27" s="176">
        <v>8884</v>
      </c>
    </row>
    <row r="28" spans="1:8" ht="12.9" customHeight="1" x14ac:dyDescent="0.2">
      <c r="A28" s="400" t="s">
        <v>579</v>
      </c>
      <c r="B28" s="96"/>
      <c r="C28" s="176"/>
      <c r="D28" s="93">
        <f t="shared" si="0"/>
        <v>0</v>
      </c>
      <c r="E28" s="96">
        <v>7749</v>
      </c>
      <c r="F28" s="97">
        <v>2355</v>
      </c>
      <c r="G28" s="93">
        <v>10104</v>
      </c>
      <c r="H28" s="176">
        <v>10104</v>
      </c>
    </row>
    <row r="29" spans="1:8" ht="12.9" customHeight="1" x14ac:dyDescent="0.2">
      <c r="A29" s="400" t="s">
        <v>580</v>
      </c>
      <c r="B29" s="96"/>
      <c r="C29" s="176"/>
      <c r="D29" s="93">
        <f t="shared" si="0"/>
        <v>0</v>
      </c>
      <c r="E29" s="96">
        <v>7101</v>
      </c>
      <c r="F29" s="97">
        <v>2861</v>
      </c>
      <c r="G29" s="93">
        <v>9962</v>
      </c>
      <c r="H29" s="176">
        <v>9962</v>
      </c>
    </row>
    <row r="30" spans="1:8" ht="12.9" customHeight="1" x14ac:dyDescent="0.2">
      <c r="A30" s="400" t="s">
        <v>581</v>
      </c>
      <c r="B30" s="96"/>
      <c r="C30" s="176"/>
      <c r="D30" s="93">
        <f t="shared" si="0"/>
        <v>0</v>
      </c>
      <c r="E30" s="96">
        <v>4967</v>
      </c>
      <c r="F30" s="97">
        <v>3324</v>
      </c>
      <c r="G30" s="93">
        <v>8291</v>
      </c>
      <c r="H30" s="176">
        <v>8291</v>
      </c>
    </row>
    <row r="31" spans="1:8" ht="12.9" customHeight="1" x14ac:dyDescent="0.2">
      <c r="A31" s="400" t="s">
        <v>582</v>
      </c>
      <c r="B31" s="96"/>
      <c r="C31" s="176"/>
      <c r="D31" s="93">
        <f t="shared" si="0"/>
        <v>0</v>
      </c>
      <c r="E31" s="96">
        <v>4916</v>
      </c>
      <c r="F31" s="97">
        <v>2304</v>
      </c>
      <c r="G31" s="93">
        <v>7220</v>
      </c>
      <c r="H31" s="176">
        <v>7220</v>
      </c>
    </row>
    <row r="32" spans="1:8" ht="12.9" customHeight="1" x14ac:dyDescent="0.2">
      <c r="A32" s="400" t="s">
        <v>537</v>
      </c>
      <c r="B32" s="96"/>
      <c r="C32" s="176"/>
      <c r="D32" s="93">
        <f t="shared" si="0"/>
        <v>0</v>
      </c>
      <c r="E32" s="96">
        <v>4979</v>
      </c>
      <c r="F32" s="97">
        <v>3675</v>
      </c>
      <c r="G32" s="93">
        <v>8654</v>
      </c>
      <c r="H32" s="176">
        <v>8654</v>
      </c>
    </row>
    <row r="33" spans="1:11" ht="12.9" customHeight="1" x14ac:dyDescent="0.2">
      <c r="A33" s="400" t="s">
        <v>538</v>
      </c>
      <c r="B33" s="96"/>
      <c r="C33" s="176"/>
      <c r="D33" s="93">
        <f t="shared" si="0"/>
        <v>0</v>
      </c>
      <c r="E33" s="96">
        <v>7160</v>
      </c>
      <c r="F33" s="97">
        <v>3554</v>
      </c>
      <c r="G33" s="93">
        <v>10714</v>
      </c>
      <c r="H33" s="176">
        <v>10714</v>
      </c>
    </row>
    <row r="34" spans="1:11" ht="12.9" customHeight="1" x14ac:dyDescent="0.2">
      <c r="A34" s="400" t="s">
        <v>539</v>
      </c>
      <c r="B34" s="96"/>
      <c r="C34" s="176"/>
      <c r="D34" s="93">
        <f t="shared" si="0"/>
        <v>0</v>
      </c>
      <c r="E34" s="96">
        <v>5332</v>
      </c>
      <c r="F34" s="97">
        <v>1955</v>
      </c>
      <c r="G34" s="93">
        <v>7287</v>
      </c>
      <c r="H34" s="176">
        <v>7287</v>
      </c>
    </row>
    <row r="35" spans="1:11" ht="12.9" customHeight="1" x14ac:dyDescent="0.2">
      <c r="A35" s="400" t="s">
        <v>540</v>
      </c>
      <c r="B35" s="96"/>
      <c r="C35" s="176"/>
      <c r="D35" s="93">
        <f>B35+C35</f>
        <v>0</v>
      </c>
      <c r="E35" s="96">
        <v>7047</v>
      </c>
      <c r="F35" s="97">
        <v>2318</v>
      </c>
      <c r="G35" s="93">
        <v>9365</v>
      </c>
      <c r="H35" s="176">
        <v>9365</v>
      </c>
    </row>
    <row r="36" spans="1:11" ht="12.9" customHeight="1" x14ac:dyDescent="0.15">
      <c r="A36" s="401" t="s">
        <v>541</v>
      </c>
      <c r="B36" s="266"/>
      <c r="C36" s="266"/>
      <c r="D36" s="93">
        <f>B36+C36</f>
        <v>0</v>
      </c>
      <c r="E36" s="266">
        <v>7522</v>
      </c>
      <c r="F36" s="266">
        <v>1902</v>
      </c>
      <c r="G36" s="93">
        <v>9424</v>
      </c>
      <c r="H36" s="176">
        <v>9424</v>
      </c>
    </row>
    <row r="37" spans="1:11" ht="12.9" customHeight="1" x14ac:dyDescent="0.15">
      <c r="A37" s="400" t="s">
        <v>542</v>
      </c>
      <c r="B37" s="266"/>
      <c r="C37" s="266"/>
      <c r="D37" s="93">
        <f>B37+C37</f>
        <v>0</v>
      </c>
      <c r="E37" s="244">
        <v>6719</v>
      </c>
      <c r="F37" s="244">
        <v>1774</v>
      </c>
      <c r="G37" s="93">
        <v>8493</v>
      </c>
      <c r="H37" s="176">
        <v>8493</v>
      </c>
    </row>
    <row r="38" spans="1:11" ht="12.9" customHeight="1" x14ac:dyDescent="0.15">
      <c r="A38" s="400" t="s">
        <v>543</v>
      </c>
      <c r="B38" s="266"/>
      <c r="C38" s="266"/>
      <c r="D38" s="93">
        <f>B38+C38</f>
        <v>0</v>
      </c>
      <c r="E38" s="244">
        <v>7372</v>
      </c>
      <c r="F38" s="244">
        <v>1380</v>
      </c>
      <c r="G38" s="93">
        <v>8752</v>
      </c>
      <c r="H38" s="176">
        <v>8752</v>
      </c>
    </row>
    <row r="39" spans="1:11" ht="12.9" customHeight="1" x14ac:dyDescent="0.15">
      <c r="A39" s="400" t="s">
        <v>544</v>
      </c>
      <c r="B39" s="266"/>
      <c r="C39" s="266"/>
      <c r="D39" s="93">
        <f>B39+C39</f>
        <v>0</v>
      </c>
      <c r="E39" s="244">
        <v>0</v>
      </c>
      <c r="F39" s="244">
        <v>1820</v>
      </c>
      <c r="G39" s="93">
        <v>1820</v>
      </c>
      <c r="H39" s="176">
        <v>1820</v>
      </c>
    </row>
    <row r="40" spans="1:11" ht="12.9" customHeight="1" x14ac:dyDescent="0.2">
      <c r="A40" s="493" t="s">
        <v>256</v>
      </c>
      <c r="B40" s="493"/>
      <c r="C40" s="493"/>
      <c r="J40" s="494" t="s">
        <v>26</v>
      </c>
      <c r="K40" s="494"/>
    </row>
    <row r="41" spans="1:11" ht="12.9" customHeight="1" x14ac:dyDescent="0.2">
      <c r="A41" s="53"/>
      <c r="B41" s="491" t="s">
        <v>254</v>
      </c>
      <c r="C41" s="491"/>
      <c r="D41" s="491"/>
      <c r="E41" s="491"/>
      <c r="F41" s="492"/>
      <c r="G41" s="491" t="s">
        <v>255</v>
      </c>
      <c r="H41" s="491"/>
      <c r="I41" s="491"/>
      <c r="J41" s="491"/>
      <c r="K41" s="492"/>
    </row>
    <row r="42" spans="1:11" ht="12.9" customHeight="1" x14ac:dyDescent="0.2">
      <c r="A42" s="54"/>
      <c r="B42" s="17" t="s">
        <v>29</v>
      </c>
      <c r="C42" s="17" t="s">
        <v>30</v>
      </c>
      <c r="D42" s="17" t="s">
        <v>32</v>
      </c>
      <c r="E42" s="17" t="s">
        <v>33</v>
      </c>
      <c r="F42" s="175" t="s">
        <v>31</v>
      </c>
      <c r="G42" s="17" t="s">
        <v>29</v>
      </c>
      <c r="H42" s="17" t="s">
        <v>30</v>
      </c>
      <c r="I42" s="17" t="s">
        <v>32</v>
      </c>
      <c r="J42" s="17" t="s">
        <v>33</v>
      </c>
      <c r="K42" s="175" t="s">
        <v>31</v>
      </c>
    </row>
    <row r="43" spans="1:11" ht="12.9" customHeight="1" x14ac:dyDescent="0.2">
      <c r="A43" s="400" t="s">
        <v>583</v>
      </c>
      <c r="B43" s="95"/>
      <c r="C43" s="95"/>
      <c r="D43" s="96">
        <v>4916</v>
      </c>
      <c r="E43" s="97">
        <v>2304</v>
      </c>
      <c r="F43" s="95">
        <v>7220</v>
      </c>
      <c r="G43" s="95"/>
      <c r="H43" s="95"/>
      <c r="I43" s="95"/>
      <c r="J43" s="95"/>
      <c r="K43" s="95">
        <f t="shared" ref="K43:K48" si="1">SUM(G43:J43)</f>
        <v>0</v>
      </c>
    </row>
    <row r="44" spans="1:11" ht="12.9" customHeight="1" x14ac:dyDescent="0.2">
      <c r="A44" s="400" t="s">
        <v>584</v>
      </c>
      <c r="B44" s="95"/>
      <c r="C44" s="95"/>
      <c r="D44" s="96">
        <v>4979</v>
      </c>
      <c r="E44" s="97">
        <v>3675</v>
      </c>
      <c r="F44" s="95">
        <v>8654</v>
      </c>
      <c r="G44" s="95"/>
      <c r="H44" s="95"/>
      <c r="I44" s="95"/>
      <c r="J44" s="95"/>
      <c r="K44" s="95">
        <f t="shared" si="1"/>
        <v>0</v>
      </c>
    </row>
    <row r="45" spans="1:11" ht="12.9" customHeight="1" x14ac:dyDescent="0.2">
      <c r="A45" s="400" t="s">
        <v>585</v>
      </c>
      <c r="B45" s="95"/>
      <c r="C45" s="95"/>
      <c r="D45" s="96">
        <v>7160</v>
      </c>
      <c r="E45" s="97">
        <v>3554</v>
      </c>
      <c r="F45" s="95">
        <v>10714</v>
      </c>
      <c r="G45" s="95"/>
      <c r="H45" s="95"/>
      <c r="I45" s="95"/>
      <c r="J45" s="95"/>
      <c r="K45" s="95">
        <f t="shared" si="1"/>
        <v>0</v>
      </c>
    </row>
    <row r="46" spans="1:11" ht="12.9" customHeight="1" x14ac:dyDescent="0.2">
      <c r="A46" s="400" t="s">
        <v>586</v>
      </c>
      <c r="B46" s="95"/>
      <c r="C46" s="95"/>
      <c r="D46" s="96">
        <v>5332</v>
      </c>
      <c r="E46" s="97">
        <v>1955</v>
      </c>
      <c r="F46" s="95">
        <v>7287</v>
      </c>
      <c r="G46" s="95"/>
      <c r="H46" s="95"/>
      <c r="I46" s="95"/>
      <c r="J46" s="95"/>
      <c r="K46" s="95">
        <f t="shared" si="1"/>
        <v>0</v>
      </c>
    </row>
    <row r="47" spans="1:11" ht="12.9" customHeight="1" x14ac:dyDescent="0.2">
      <c r="A47" s="400" t="s">
        <v>587</v>
      </c>
      <c r="B47" s="95"/>
      <c r="C47" s="95"/>
      <c r="D47" s="96">
        <v>7047</v>
      </c>
      <c r="E47" s="97">
        <v>2318</v>
      </c>
      <c r="F47" s="95">
        <v>9365</v>
      </c>
      <c r="G47" s="95"/>
      <c r="H47" s="95"/>
      <c r="I47" s="95"/>
      <c r="J47" s="95"/>
      <c r="K47" s="95">
        <f t="shared" si="1"/>
        <v>0</v>
      </c>
    </row>
    <row r="48" spans="1:11" ht="12.9" customHeight="1" x14ac:dyDescent="0.2">
      <c r="A48" s="401" t="s">
        <v>588</v>
      </c>
      <c r="B48" s="95"/>
      <c r="C48" s="95"/>
      <c r="D48" s="96">
        <v>7522</v>
      </c>
      <c r="E48" s="97">
        <v>1902</v>
      </c>
      <c r="F48" s="95">
        <v>9424</v>
      </c>
      <c r="G48" s="95"/>
      <c r="H48" s="95"/>
      <c r="I48" s="95"/>
      <c r="J48" s="95"/>
      <c r="K48" s="95">
        <f t="shared" si="1"/>
        <v>0</v>
      </c>
    </row>
    <row r="49" spans="1:11" ht="12.9" customHeight="1" x14ac:dyDescent="0.2">
      <c r="A49" s="401" t="s">
        <v>589</v>
      </c>
      <c r="B49" s="95"/>
      <c r="C49" s="95"/>
      <c r="D49" s="96">
        <v>6719</v>
      </c>
      <c r="E49" s="97">
        <v>1774</v>
      </c>
      <c r="F49" s="95">
        <v>8493</v>
      </c>
      <c r="G49" s="95"/>
      <c r="H49" s="95"/>
      <c r="I49" s="95"/>
      <c r="J49" s="95"/>
      <c r="K49" s="95">
        <f>SUM(G49:J49)</f>
        <v>0</v>
      </c>
    </row>
    <row r="50" spans="1:11" ht="12.9" customHeight="1" x14ac:dyDescent="0.2">
      <c r="A50" s="401" t="s">
        <v>590</v>
      </c>
      <c r="B50" s="95"/>
      <c r="C50" s="95"/>
      <c r="D50" s="96">
        <v>7372</v>
      </c>
      <c r="E50" s="97">
        <v>1380</v>
      </c>
      <c r="F50" s="95">
        <v>8752</v>
      </c>
      <c r="G50" s="95"/>
      <c r="H50" s="95"/>
      <c r="I50" s="95"/>
      <c r="J50" s="95"/>
      <c r="K50" s="95">
        <f>SUM(G50:J50)</f>
        <v>0</v>
      </c>
    </row>
    <row r="51" spans="1:11" ht="12.9" customHeight="1" x14ac:dyDescent="0.2">
      <c r="A51" s="401" t="s">
        <v>591</v>
      </c>
      <c r="B51" s="95"/>
      <c r="C51" s="95"/>
      <c r="D51" s="96"/>
      <c r="E51" s="97">
        <v>1820</v>
      </c>
      <c r="F51" s="95">
        <v>1820</v>
      </c>
      <c r="G51" s="95"/>
      <c r="H51" s="95"/>
      <c r="I51" s="95"/>
      <c r="J51" s="95"/>
      <c r="K51" s="95">
        <f>SUM(G51:J51)</f>
        <v>0</v>
      </c>
    </row>
    <row r="52" spans="1:11" ht="12.9" customHeight="1" x14ac:dyDescent="0.2">
      <c r="A52" s="493" t="s">
        <v>257</v>
      </c>
      <c r="B52" s="493"/>
      <c r="C52" s="493"/>
      <c r="J52" s="494" t="s">
        <v>258</v>
      </c>
      <c r="K52" s="494"/>
    </row>
    <row r="53" spans="1:11" ht="12.9" customHeight="1" x14ac:dyDescent="0.2">
      <c r="A53" s="53"/>
      <c r="B53" s="88" t="s">
        <v>29</v>
      </c>
      <c r="C53" s="170"/>
      <c r="D53" s="88" t="s">
        <v>30</v>
      </c>
      <c r="E53" s="170"/>
      <c r="F53" s="88" t="s">
        <v>32</v>
      </c>
      <c r="G53" s="170"/>
      <c r="H53" s="88" t="s">
        <v>33</v>
      </c>
      <c r="I53" s="170"/>
      <c r="J53" s="88" t="s">
        <v>31</v>
      </c>
      <c r="K53" s="170"/>
    </row>
    <row r="54" spans="1:11" ht="12.9" customHeight="1" x14ac:dyDescent="0.2">
      <c r="A54" s="56"/>
      <c r="B54" s="90"/>
      <c r="C54" s="17" t="s">
        <v>317</v>
      </c>
      <c r="D54" s="90"/>
      <c r="E54" s="17" t="s">
        <v>317</v>
      </c>
      <c r="F54" s="90"/>
      <c r="G54" s="17" t="s">
        <v>317</v>
      </c>
      <c r="H54" s="90"/>
      <c r="I54" s="17" t="s">
        <v>317</v>
      </c>
      <c r="J54" s="90"/>
      <c r="K54" s="17" t="s">
        <v>317</v>
      </c>
    </row>
    <row r="55" spans="1:11" ht="12.9" customHeight="1" x14ac:dyDescent="0.2">
      <c r="A55" s="400" t="s">
        <v>592</v>
      </c>
      <c r="B55" s="93"/>
      <c r="C55" s="95"/>
      <c r="D55" s="93"/>
      <c r="E55" s="95"/>
      <c r="F55" s="93"/>
      <c r="G55" s="95"/>
      <c r="H55" s="93"/>
      <c r="I55" s="95"/>
      <c r="J55" s="93">
        <f>B55+D55+F55+H55</f>
        <v>0</v>
      </c>
      <c r="K55" s="95">
        <f>C55+E55+G55+I55</f>
        <v>0</v>
      </c>
    </row>
    <row r="56" spans="1:11" ht="12.9" customHeight="1" x14ac:dyDescent="0.2">
      <c r="A56" s="400" t="s">
        <v>593</v>
      </c>
      <c r="B56" s="93"/>
      <c r="C56" s="95"/>
      <c r="D56" s="93"/>
      <c r="E56" s="95"/>
      <c r="F56" s="93"/>
      <c r="G56" s="95"/>
      <c r="H56" s="93"/>
      <c r="I56" s="95"/>
      <c r="J56" s="93">
        <f t="shared" ref="J56:K61" si="2">B56+D56+F56+H56</f>
        <v>0</v>
      </c>
      <c r="K56" s="95">
        <f t="shared" si="2"/>
        <v>0</v>
      </c>
    </row>
    <row r="57" spans="1:11" ht="12.9" customHeight="1" x14ac:dyDescent="0.2">
      <c r="A57" s="400" t="s">
        <v>594</v>
      </c>
      <c r="B57" s="93"/>
      <c r="C57" s="95"/>
      <c r="D57" s="93"/>
      <c r="E57" s="95"/>
      <c r="F57" s="93"/>
      <c r="G57" s="95"/>
      <c r="H57" s="93"/>
      <c r="I57" s="95"/>
      <c r="J57" s="93">
        <f t="shared" si="2"/>
        <v>0</v>
      </c>
      <c r="K57" s="95">
        <f t="shared" si="2"/>
        <v>0</v>
      </c>
    </row>
    <row r="58" spans="1:11" ht="12.9" customHeight="1" x14ac:dyDescent="0.2">
      <c r="A58" s="400" t="s">
        <v>595</v>
      </c>
      <c r="B58" s="93"/>
      <c r="C58" s="95"/>
      <c r="D58" s="93"/>
      <c r="E58" s="95"/>
      <c r="F58" s="93"/>
      <c r="G58" s="95"/>
      <c r="H58" s="93"/>
      <c r="I58" s="95"/>
      <c r="J58" s="93">
        <f t="shared" si="2"/>
        <v>0</v>
      </c>
      <c r="K58" s="95">
        <f t="shared" si="2"/>
        <v>0</v>
      </c>
    </row>
    <row r="59" spans="1:11" ht="12.9" customHeight="1" x14ac:dyDescent="0.2">
      <c r="A59" s="400" t="s">
        <v>596</v>
      </c>
      <c r="B59" s="93"/>
      <c r="C59" s="95"/>
      <c r="D59" s="93"/>
      <c r="E59" s="95"/>
      <c r="F59" s="93"/>
      <c r="G59" s="95"/>
      <c r="H59" s="93"/>
      <c r="I59" s="95"/>
      <c r="J59" s="93">
        <f t="shared" si="2"/>
        <v>0</v>
      </c>
      <c r="K59" s="95">
        <f t="shared" si="2"/>
        <v>0</v>
      </c>
    </row>
    <row r="60" spans="1:11" ht="12.9" customHeight="1" x14ac:dyDescent="0.2">
      <c r="A60" s="400" t="s">
        <v>597</v>
      </c>
      <c r="B60" s="93"/>
      <c r="C60" s="95"/>
      <c r="D60" s="93"/>
      <c r="E60" s="95"/>
      <c r="F60" s="93"/>
      <c r="G60" s="95"/>
      <c r="H60" s="93"/>
      <c r="I60" s="95"/>
      <c r="J60" s="93">
        <f t="shared" si="2"/>
        <v>0</v>
      </c>
      <c r="K60" s="95">
        <f t="shared" si="2"/>
        <v>0</v>
      </c>
    </row>
    <row r="61" spans="1:11" ht="12.9" customHeight="1" x14ac:dyDescent="0.2">
      <c r="A61" s="400" t="s">
        <v>598</v>
      </c>
      <c r="B61" s="93"/>
      <c r="C61" s="95"/>
      <c r="D61" s="93"/>
      <c r="E61" s="95"/>
      <c r="F61" s="93"/>
      <c r="G61" s="95"/>
      <c r="H61" s="93"/>
      <c r="I61" s="95"/>
      <c r="J61" s="93">
        <f t="shared" si="2"/>
        <v>0</v>
      </c>
      <c r="K61" s="95">
        <f t="shared" si="2"/>
        <v>0</v>
      </c>
    </row>
    <row r="62" spans="1:11" ht="12.9" customHeight="1" x14ac:dyDescent="0.2">
      <c r="A62" s="400" t="s">
        <v>599</v>
      </c>
      <c r="B62" s="93"/>
      <c r="C62" s="95"/>
      <c r="D62" s="93"/>
      <c r="E62" s="95"/>
      <c r="F62" s="93"/>
      <c r="G62" s="95"/>
      <c r="H62" s="93"/>
      <c r="I62" s="95"/>
      <c r="J62" s="93">
        <f t="shared" ref="J62:K66" si="3">B62+D62+F62+H62</f>
        <v>0</v>
      </c>
      <c r="K62" s="95">
        <f t="shared" si="3"/>
        <v>0</v>
      </c>
    </row>
    <row r="63" spans="1:11" ht="12.9" customHeight="1" x14ac:dyDescent="0.2">
      <c r="A63" s="401" t="s">
        <v>600</v>
      </c>
      <c r="B63" s="93"/>
      <c r="C63" s="95"/>
      <c r="D63" s="93"/>
      <c r="E63" s="95"/>
      <c r="F63" s="93"/>
      <c r="G63" s="95"/>
      <c r="H63" s="93"/>
      <c r="I63" s="95"/>
      <c r="J63" s="93">
        <f t="shared" si="3"/>
        <v>0</v>
      </c>
      <c r="K63" s="95">
        <f t="shared" si="3"/>
        <v>0</v>
      </c>
    </row>
    <row r="64" spans="1:11" ht="12.9" customHeight="1" x14ac:dyDescent="0.2">
      <c r="A64" s="401" t="s">
        <v>601</v>
      </c>
      <c r="B64" s="93"/>
      <c r="C64" s="95"/>
      <c r="D64" s="93"/>
      <c r="E64" s="95"/>
      <c r="F64" s="93"/>
      <c r="G64" s="95"/>
      <c r="H64" s="93"/>
      <c r="I64" s="95"/>
      <c r="J64" s="93">
        <f>B64+D64+F64+H64</f>
        <v>0</v>
      </c>
      <c r="K64" s="95">
        <f>C64+E64+G64+I64</f>
        <v>0</v>
      </c>
    </row>
    <row r="65" spans="1:11" ht="12.9" customHeight="1" x14ac:dyDescent="0.2">
      <c r="A65" s="401" t="s">
        <v>602</v>
      </c>
      <c r="B65" s="93"/>
      <c r="C65" s="95"/>
      <c r="D65" s="93"/>
      <c r="E65" s="95"/>
      <c r="F65" s="93"/>
      <c r="G65" s="95"/>
      <c r="H65" s="93"/>
      <c r="I65" s="95"/>
      <c r="J65" s="93">
        <f>B65+D65+F65+H65</f>
        <v>0</v>
      </c>
      <c r="K65" s="95">
        <f>C65+E65+G65+I65</f>
        <v>0</v>
      </c>
    </row>
    <row r="66" spans="1:11" ht="12.9" customHeight="1" x14ac:dyDescent="0.2">
      <c r="A66" s="401" t="s">
        <v>603</v>
      </c>
      <c r="B66" s="93"/>
      <c r="C66" s="95"/>
      <c r="D66" s="93"/>
      <c r="E66" s="95"/>
      <c r="F66" s="93"/>
      <c r="G66" s="95"/>
      <c r="H66" s="93"/>
      <c r="I66" s="95"/>
      <c r="J66" s="93">
        <f t="shared" si="3"/>
        <v>0</v>
      </c>
      <c r="K66" s="95">
        <f t="shared" si="3"/>
        <v>0</v>
      </c>
    </row>
  </sheetData>
  <mergeCells count="10">
    <mergeCell ref="B41:F41"/>
    <mergeCell ref="G41:K41"/>
    <mergeCell ref="A52:C52"/>
    <mergeCell ref="J52:K52"/>
    <mergeCell ref="A1:D1"/>
    <mergeCell ref="A40:C40"/>
    <mergeCell ref="G1:H1"/>
    <mergeCell ref="B2:D2"/>
    <mergeCell ref="E2:G2"/>
    <mergeCell ref="J40:K40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&amp;C-33-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view="pageBreakPreview" zoomScaleNormal="100" workbookViewId="0">
      <selection activeCell="K4" sqref="H4:M13"/>
    </sheetView>
  </sheetViews>
  <sheetFormatPr defaultColWidth="9" defaultRowHeight="12.9" customHeight="1" x14ac:dyDescent="0.2"/>
  <cols>
    <col min="1" max="1" width="3.77734375" style="52" bestFit="1" customWidth="1"/>
    <col min="2" max="6" width="7.6640625" style="52" customWidth="1"/>
    <col min="7" max="7" width="2.6640625" style="50" customWidth="1"/>
    <col min="8" max="8" width="3.77734375" style="52" bestFit="1" customWidth="1"/>
    <col min="9" max="11" width="7.6640625" style="52" customWidth="1"/>
    <col min="12" max="12" width="7.6640625" style="58" customWidth="1"/>
    <col min="13" max="13" width="7.6640625" style="52" customWidth="1"/>
    <col min="14" max="38" width="5.6640625" style="52" customWidth="1"/>
    <col min="39" max="16384" width="9" style="52"/>
  </cols>
  <sheetData>
    <row r="1" spans="1:13" ht="13.5" customHeight="1" x14ac:dyDescent="0.2">
      <c r="A1" s="516" t="s">
        <v>304</v>
      </c>
      <c r="B1" s="516"/>
      <c r="C1" s="516"/>
      <c r="D1" s="516"/>
      <c r="E1" s="516"/>
      <c r="F1" s="516"/>
      <c r="H1" s="50"/>
      <c r="I1" s="50"/>
      <c r="J1" s="55"/>
      <c r="K1" s="55"/>
      <c r="L1" s="520" t="s">
        <v>26</v>
      </c>
      <c r="M1" s="520"/>
    </row>
    <row r="2" spans="1:13" ht="13.5" customHeight="1" x14ac:dyDescent="0.2">
      <c r="A2" s="523" t="s">
        <v>35</v>
      </c>
      <c r="B2" s="497"/>
      <c r="C2" s="497"/>
      <c r="D2" s="497"/>
      <c r="E2" s="497"/>
      <c r="F2" s="524"/>
      <c r="G2" s="14"/>
      <c r="H2" s="528" t="s">
        <v>38</v>
      </c>
      <c r="I2" s="528"/>
      <c r="J2" s="528"/>
      <c r="K2" s="529"/>
      <c r="L2" s="529"/>
      <c r="M2" s="529"/>
    </row>
    <row r="3" spans="1:13" ht="13.5" customHeight="1" x14ac:dyDescent="0.2">
      <c r="A3" s="521"/>
      <c r="B3" s="522"/>
      <c r="C3" s="564"/>
      <c r="D3" s="365" t="s">
        <v>369</v>
      </c>
      <c r="E3" s="365" t="s">
        <v>443</v>
      </c>
      <c r="F3" s="366" t="s">
        <v>39</v>
      </c>
      <c r="G3" s="131"/>
      <c r="H3" s="518"/>
      <c r="I3" s="518"/>
      <c r="J3" s="519"/>
      <c r="K3" s="411" t="s">
        <v>369</v>
      </c>
      <c r="L3" s="365" t="s">
        <v>443</v>
      </c>
      <c r="M3" s="366" t="s">
        <v>39</v>
      </c>
    </row>
    <row r="4" spans="1:13" ht="13.5" customHeight="1" x14ac:dyDescent="0.2">
      <c r="A4" s="578" t="s">
        <v>34</v>
      </c>
      <c r="B4" s="579"/>
      <c r="C4" s="580"/>
      <c r="D4" s="128"/>
      <c r="E4" s="128"/>
      <c r="F4" s="141"/>
      <c r="G4" s="55"/>
      <c r="H4" s="583" t="s">
        <v>34</v>
      </c>
      <c r="I4" s="583"/>
      <c r="J4" s="578"/>
      <c r="K4" s="362">
        <v>7372</v>
      </c>
      <c r="L4" s="267">
        <v>0</v>
      </c>
      <c r="M4" s="147">
        <v>-7372</v>
      </c>
    </row>
    <row r="5" spans="1:13" ht="13.5" customHeight="1" x14ac:dyDescent="0.2">
      <c r="A5" s="142"/>
      <c r="B5" s="50"/>
      <c r="C5" s="50"/>
      <c r="D5" s="50"/>
      <c r="E5" s="50"/>
      <c r="F5" s="139"/>
      <c r="H5" s="145">
        <v>423</v>
      </c>
      <c r="I5" s="47" t="s">
        <v>130</v>
      </c>
      <c r="J5" s="50"/>
      <c r="K5" s="110">
        <v>7372</v>
      </c>
      <c r="L5" s="111">
        <v>0</v>
      </c>
      <c r="M5" s="148">
        <v>-7372</v>
      </c>
    </row>
    <row r="6" spans="1:13" ht="13.5" customHeight="1" x14ac:dyDescent="0.2">
      <c r="A6" s="142"/>
      <c r="B6" s="50"/>
      <c r="C6" s="50"/>
      <c r="D6" s="50"/>
      <c r="E6" s="50"/>
      <c r="F6" s="139"/>
      <c r="H6" s="145"/>
      <c r="I6" s="47" t="s">
        <v>104</v>
      </c>
      <c r="J6" s="39" t="s">
        <v>104</v>
      </c>
      <c r="K6" s="115">
        <v>7372</v>
      </c>
      <c r="L6" s="116">
        <v>0</v>
      </c>
      <c r="M6" s="150">
        <v>-7372</v>
      </c>
    </row>
    <row r="7" spans="1:13" ht="13.5" customHeight="1" x14ac:dyDescent="0.2">
      <c r="A7" s="142"/>
      <c r="B7" s="50"/>
      <c r="C7" s="50"/>
      <c r="D7" s="50"/>
      <c r="E7" s="50"/>
      <c r="F7" s="139"/>
      <c r="H7" s="127"/>
      <c r="I7" s="46"/>
      <c r="J7" s="64"/>
      <c r="K7" s="22"/>
      <c r="L7" s="22"/>
      <c r="M7" s="172"/>
    </row>
    <row r="8" spans="1:13" ht="13.5" customHeight="1" x14ac:dyDescent="0.2">
      <c r="A8" s="149"/>
      <c r="B8" s="37"/>
      <c r="C8" s="37"/>
      <c r="D8" s="37"/>
      <c r="E8" s="37"/>
      <c r="F8" s="80"/>
      <c r="H8" s="91"/>
      <c r="I8" s="48"/>
      <c r="J8" s="49"/>
      <c r="K8" s="29"/>
      <c r="L8" s="29"/>
      <c r="M8" s="171"/>
    </row>
    <row r="9" spans="1:13" ht="13.5" customHeight="1" x14ac:dyDescent="0.2">
      <c r="A9" s="521" t="s">
        <v>37</v>
      </c>
      <c r="B9" s="522"/>
      <c r="C9" s="522"/>
      <c r="D9" s="522"/>
      <c r="E9" s="522"/>
      <c r="F9" s="564"/>
      <c r="G9" s="14"/>
      <c r="H9" s="519" t="s">
        <v>33</v>
      </c>
      <c r="I9" s="549"/>
      <c r="J9" s="549"/>
      <c r="K9" s="549"/>
      <c r="L9" s="549"/>
      <c r="M9" s="584"/>
    </row>
    <row r="10" spans="1:13" ht="13.5" customHeight="1" x14ac:dyDescent="0.2">
      <c r="A10" s="521"/>
      <c r="B10" s="522"/>
      <c r="C10" s="564"/>
      <c r="D10" s="365" t="s">
        <v>369</v>
      </c>
      <c r="E10" s="365" t="s">
        <v>443</v>
      </c>
      <c r="F10" s="366" t="s">
        <v>39</v>
      </c>
      <c r="G10" s="130"/>
      <c r="H10" s="518"/>
      <c r="I10" s="518"/>
      <c r="J10" s="519"/>
      <c r="K10" s="411" t="s">
        <v>369</v>
      </c>
      <c r="L10" s="365" t="s">
        <v>443</v>
      </c>
      <c r="M10" s="366" t="s">
        <v>39</v>
      </c>
    </row>
    <row r="11" spans="1:13" ht="13.5" customHeight="1" x14ac:dyDescent="0.2">
      <c r="A11" s="578" t="s">
        <v>34</v>
      </c>
      <c r="B11" s="579"/>
      <c r="C11" s="580"/>
      <c r="D11" s="128"/>
      <c r="E11" s="128"/>
      <c r="F11" s="141"/>
      <c r="G11" s="55"/>
      <c r="H11" s="583" t="s">
        <v>34</v>
      </c>
      <c r="I11" s="583"/>
      <c r="J11" s="578"/>
      <c r="K11" s="362">
        <v>1380</v>
      </c>
      <c r="L11" s="267">
        <v>1820</v>
      </c>
      <c r="M11" s="147">
        <v>440</v>
      </c>
    </row>
    <row r="12" spans="1:13" ht="13.5" customHeight="1" x14ac:dyDescent="0.2">
      <c r="A12" s="581"/>
      <c r="B12" s="516"/>
      <c r="C12" s="516"/>
      <c r="D12" s="516"/>
      <c r="E12" s="516"/>
      <c r="F12" s="582"/>
      <c r="H12" s="145">
        <v>81</v>
      </c>
      <c r="I12" s="47" t="s">
        <v>102</v>
      </c>
      <c r="J12" s="50"/>
      <c r="K12" s="110">
        <v>1380</v>
      </c>
      <c r="L12" s="111">
        <v>1820</v>
      </c>
      <c r="M12" s="148">
        <v>440</v>
      </c>
    </row>
    <row r="13" spans="1:13" ht="13.5" customHeight="1" x14ac:dyDescent="0.2">
      <c r="A13" s="581"/>
      <c r="B13" s="516"/>
      <c r="C13" s="516"/>
      <c r="D13" s="516"/>
      <c r="E13" s="516"/>
      <c r="F13" s="582"/>
      <c r="H13" s="91"/>
      <c r="I13" s="48" t="s">
        <v>104</v>
      </c>
      <c r="J13" s="48" t="s">
        <v>104</v>
      </c>
      <c r="K13" s="115">
        <v>1380</v>
      </c>
      <c r="L13" s="116">
        <v>1820</v>
      </c>
      <c r="M13" s="150">
        <v>440</v>
      </c>
    </row>
    <row r="14" spans="1:13" ht="13.5" customHeight="1" x14ac:dyDescent="0.2">
      <c r="A14" s="142"/>
      <c r="B14" s="50"/>
      <c r="C14" s="50"/>
      <c r="D14" s="50"/>
      <c r="E14" s="50"/>
      <c r="F14" s="139"/>
      <c r="H14" s="145"/>
      <c r="I14" s="47"/>
      <c r="J14" s="47"/>
      <c r="K14" s="13"/>
      <c r="L14" s="13"/>
      <c r="M14" s="153"/>
    </row>
    <row r="15" spans="1:13" ht="13.5" customHeight="1" x14ac:dyDescent="0.2">
      <c r="A15" s="142"/>
      <c r="B15" s="50"/>
      <c r="C15" s="50"/>
      <c r="D15" s="50"/>
      <c r="E15" s="50"/>
      <c r="F15" s="139"/>
      <c r="H15" s="145"/>
      <c r="I15" s="47"/>
      <c r="J15" s="47"/>
      <c r="K15" s="13"/>
      <c r="L15" s="13"/>
      <c r="M15" s="153"/>
    </row>
    <row r="16" spans="1:13" ht="13.5" customHeight="1" x14ac:dyDescent="0.2">
      <c r="A16" s="142"/>
      <c r="B16" s="50"/>
      <c r="C16" s="50"/>
      <c r="D16" s="50"/>
      <c r="E16" s="50"/>
      <c r="F16" s="139"/>
      <c r="H16" s="145"/>
      <c r="I16" s="47"/>
      <c r="J16" s="47"/>
      <c r="K16" s="13"/>
      <c r="L16" s="13"/>
      <c r="M16" s="153"/>
    </row>
    <row r="17" spans="1:13" ht="13.5" customHeight="1" x14ac:dyDescent="0.2">
      <c r="A17" s="142"/>
      <c r="B17" s="50"/>
      <c r="C17" s="50"/>
      <c r="D17" s="50"/>
      <c r="E17" s="50"/>
      <c r="F17" s="139"/>
      <c r="H17" s="145"/>
      <c r="I17" s="47"/>
      <c r="J17" s="47"/>
      <c r="K17" s="13"/>
      <c r="L17" s="13"/>
      <c r="M17" s="153"/>
    </row>
    <row r="18" spans="1:13" ht="13.5" customHeight="1" x14ac:dyDescent="0.2">
      <c r="A18" s="142"/>
      <c r="B18" s="50"/>
      <c r="C18" s="50"/>
      <c r="D18" s="50"/>
      <c r="E18" s="50"/>
      <c r="F18" s="139"/>
      <c r="H18" s="145"/>
      <c r="I18" s="47"/>
      <c r="J18" s="47"/>
      <c r="K18" s="13"/>
      <c r="L18" s="13"/>
      <c r="M18" s="153"/>
    </row>
    <row r="19" spans="1:13" ht="13.5" customHeight="1" x14ac:dyDescent="0.2">
      <c r="A19" s="142"/>
      <c r="B19" s="50"/>
      <c r="C19" s="50"/>
      <c r="D19" s="50"/>
      <c r="E19" s="50"/>
      <c r="F19" s="139"/>
      <c r="H19" s="145"/>
      <c r="I19" s="47"/>
      <c r="J19" s="47"/>
      <c r="K19" s="13"/>
      <c r="L19" s="13"/>
      <c r="M19" s="153"/>
    </row>
    <row r="20" spans="1:13" ht="13.5" customHeight="1" x14ac:dyDescent="0.2">
      <c r="A20" s="142"/>
      <c r="B20" s="50"/>
      <c r="C20" s="50"/>
      <c r="D20" s="50"/>
      <c r="E20" s="50"/>
      <c r="F20" s="139"/>
      <c r="H20" s="145"/>
      <c r="I20" s="47"/>
      <c r="J20" s="47"/>
      <c r="K20" s="13"/>
      <c r="L20" s="13"/>
      <c r="M20" s="153"/>
    </row>
    <row r="21" spans="1:13" ht="13.5" customHeight="1" x14ac:dyDescent="0.2">
      <c r="A21" s="142"/>
      <c r="B21" s="50"/>
      <c r="C21" s="50"/>
      <c r="D21" s="50"/>
      <c r="E21" s="50"/>
      <c r="F21" s="139"/>
      <c r="H21" s="145"/>
      <c r="I21" s="47"/>
      <c r="J21" s="47"/>
      <c r="K21" s="13"/>
      <c r="L21" s="13"/>
      <c r="M21" s="153"/>
    </row>
    <row r="22" spans="1:13" ht="13.5" customHeight="1" x14ac:dyDescent="0.2">
      <c r="A22" s="142"/>
      <c r="B22" s="50"/>
      <c r="C22" s="50"/>
      <c r="D22" s="50"/>
      <c r="E22" s="50"/>
      <c r="F22" s="139"/>
      <c r="H22" s="145"/>
      <c r="I22" s="47"/>
      <c r="J22" s="47"/>
      <c r="K22" s="13"/>
      <c r="L22" s="13"/>
      <c r="M22" s="153"/>
    </row>
    <row r="23" spans="1:13" ht="13.5" customHeight="1" x14ac:dyDescent="0.2">
      <c r="A23" s="142"/>
      <c r="B23" s="50"/>
      <c r="C23" s="50"/>
      <c r="D23" s="50"/>
      <c r="E23" s="50"/>
      <c r="F23" s="139"/>
      <c r="H23" s="145"/>
      <c r="I23" s="47"/>
      <c r="J23" s="47"/>
      <c r="K23" s="13"/>
      <c r="L23" s="13"/>
      <c r="M23" s="153"/>
    </row>
    <row r="24" spans="1:13" ht="13.5" customHeight="1" x14ac:dyDescent="0.2">
      <c r="A24" s="142"/>
      <c r="B24" s="50"/>
      <c r="C24" s="50"/>
      <c r="D24" s="50"/>
      <c r="E24" s="50"/>
      <c r="F24" s="139"/>
      <c r="H24" s="145"/>
      <c r="I24" s="47"/>
      <c r="J24" s="47"/>
      <c r="K24" s="13"/>
      <c r="L24" s="13"/>
      <c r="M24" s="153"/>
    </row>
    <row r="25" spans="1:13" ht="13.5" customHeight="1" x14ac:dyDescent="0.2">
      <c r="A25" s="142"/>
      <c r="B25" s="50"/>
      <c r="C25" s="50"/>
      <c r="D25" s="50"/>
      <c r="E25" s="50"/>
      <c r="F25" s="139"/>
      <c r="H25" s="145"/>
      <c r="I25" s="47"/>
      <c r="J25" s="47"/>
      <c r="K25" s="13"/>
      <c r="L25" s="13"/>
      <c r="M25" s="153"/>
    </row>
    <row r="26" spans="1:13" ht="13.5" customHeight="1" x14ac:dyDescent="0.2">
      <c r="A26" s="142"/>
      <c r="B26" s="50"/>
      <c r="C26" s="50"/>
      <c r="D26" s="50"/>
      <c r="E26" s="50"/>
      <c r="F26" s="139"/>
      <c r="H26" s="145"/>
      <c r="I26" s="47"/>
      <c r="J26" s="47"/>
      <c r="K26" s="13"/>
      <c r="L26" s="13"/>
      <c r="M26" s="153"/>
    </row>
    <row r="27" spans="1:13" ht="13.5" customHeight="1" x14ac:dyDescent="0.2">
      <c r="A27" s="142"/>
      <c r="B27" s="50"/>
      <c r="C27" s="50"/>
      <c r="D27" s="50"/>
      <c r="E27" s="50"/>
      <c r="F27" s="139"/>
      <c r="H27" s="145"/>
      <c r="I27" s="47"/>
      <c r="J27" s="47"/>
      <c r="K27" s="13"/>
      <c r="L27" s="13"/>
      <c r="M27" s="153"/>
    </row>
    <row r="28" spans="1:13" ht="13.5" customHeight="1" x14ac:dyDescent="0.2">
      <c r="A28" s="142"/>
      <c r="B28" s="50"/>
      <c r="C28" s="50"/>
      <c r="D28" s="50"/>
      <c r="E28" s="50"/>
      <c r="F28" s="139"/>
      <c r="H28" s="145"/>
      <c r="I28" s="47"/>
      <c r="J28" s="47"/>
      <c r="K28" s="13"/>
      <c r="L28" s="13"/>
      <c r="M28" s="153"/>
    </row>
    <row r="29" spans="1:13" ht="13.5" customHeight="1" x14ac:dyDescent="0.2">
      <c r="A29" s="142"/>
      <c r="B29" s="50"/>
      <c r="C29" s="50"/>
      <c r="D29" s="50"/>
      <c r="E29" s="50"/>
      <c r="F29" s="139"/>
      <c r="H29" s="145"/>
      <c r="I29" s="47"/>
      <c r="J29" s="47"/>
      <c r="K29" s="13"/>
      <c r="L29" s="13"/>
      <c r="M29" s="153"/>
    </row>
    <row r="30" spans="1:13" ht="13.5" customHeight="1" x14ac:dyDescent="0.2">
      <c r="A30" s="142"/>
      <c r="B30" s="50"/>
      <c r="C30" s="50"/>
      <c r="D30" s="50"/>
      <c r="E30" s="50"/>
      <c r="F30" s="139"/>
      <c r="H30" s="145"/>
      <c r="I30" s="47"/>
      <c r="J30" s="47"/>
      <c r="K30" s="13"/>
      <c r="L30" s="13"/>
      <c r="M30" s="153"/>
    </row>
    <row r="31" spans="1:13" ht="13.5" customHeight="1" x14ac:dyDescent="0.2">
      <c r="A31" s="142"/>
      <c r="B31" s="50"/>
      <c r="C31" s="50"/>
      <c r="D31" s="50"/>
      <c r="E31" s="50"/>
      <c r="F31" s="139"/>
      <c r="H31" s="145"/>
      <c r="I31" s="47"/>
      <c r="J31" s="47"/>
      <c r="K31" s="13"/>
      <c r="L31" s="13"/>
      <c r="M31" s="153"/>
    </row>
    <row r="32" spans="1:13" ht="13.5" customHeight="1" x14ac:dyDescent="0.2">
      <c r="A32" s="142"/>
      <c r="B32" s="50"/>
      <c r="C32" s="50"/>
      <c r="D32" s="50"/>
      <c r="E32" s="50"/>
      <c r="F32" s="139"/>
      <c r="H32" s="145"/>
      <c r="I32" s="47"/>
      <c r="J32" s="47"/>
      <c r="K32" s="13"/>
      <c r="L32" s="13"/>
      <c r="M32" s="153"/>
    </row>
    <row r="33" spans="1:13" ht="13.5" customHeight="1" x14ac:dyDescent="0.2">
      <c r="A33" s="142"/>
      <c r="B33" s="50"/>
      <c r="C33" s="50"/>
      <c r="D33" s="50"/>
      <c r="E33" s="50"/>
      <c r="F33" s="139"/>
      <c r="H33" s="145"/>
      <c r="I33" s="47"/>
      <c r="J33" s="47"/>
      <c r="K33" s="13"/>
      <c r="L33" s="13"/>
      <c r="M33" s="153"/>
    </row>
    <row r="34" spans="1:13" ht="13.5" customHeight="1" x14ac:dyDescent="0.2">
      <c r="A34" s="142"/>
      <c r="B34" s="50"/>
      <c r="C34" s="50"/>
      <c r="D34" s="50"/>
      <c r="E34" s="50"/>
      <c r="F34" s="139"/>
      <c r="H34" s="145"/>
      <c r="I34" s="47"/>
      <c r="J34" s="47"/>
      <c r="K34" s="13"/>
      <c r="L34" s="13"/>
      <c r="M34" s="153"/>
    </row>
    <row r="35" spans="1:13" ht="13.5" customHeight="1" x14ac:dyDescent="0.2">
      <c r="A35" s="142"/>
      <c r="B35" s="50"/>
      <c r="C35" s="50"/>
      <c r="D35" s="50"/>
      <c r="E35" s="50"/>
      <c r="F35" s="139"/>
      <c r="H35" s="145"/>
      <c r="I35" s="47"/>
      <c r="J35" s="47"/>
      <c r="K35" s="13"/>
      <c r="L35" s="13"/>
      <c r="M35" s="153"/>
    </row>
    <row r="36" spans="1:13" ht="13.5" customHeight="1" x14ac:dyDescent="0.2">
      <c r="A36" s="142"/>
      <c r="B36" s="50"/>
      <c r="C36" s="50"/>
      <c r="D36" s="50"/>
      <c r="E36" s="50"/>
      <c r="F36" s="139"/>
      <c r="H36" s="145"/>
      <c r="I36" s="47"/>
      <c r="J36" s="47"/>
      <c r="K36" s="13"/>
      <c r="L36" s="13"/>
      <c r="M36" s="153"/>
    </row>
    <row r="37" spans="1:13" ht="13.5" customHeight="1" x14ac:dyDescent="0.2">
      <c r="A37" s="142"/>
      <c r="B37" s="50"/>
      <c r="C37" s="50"/>
      <c r="D37" s="50"/>
      <c r="E37" s="50"/>
      <c r="F37" s="139"/>
      <c r="H37" s="145"/>
      <c r="I37" s="47"/>
      <c r="J37" s="47"/>
      <c r="K37" s="13"/>
      <c r="L37" s="13"/>
      <c r="M37" s="153"/>
    </row>
    <row r="38" spans="1:13" ht="13.5" customHeight="1" x14ac:dyDescent="0.2">
      <c r="A38" s="142"/>
      <c r="B38" s="50"/>
      <c r="C38" s="50"/>
      <c r="D38" s="50"/>
      <c r="E38" s="50"/>
      <c r="F38" s="139"/>
      <c r="H38" s="145"/>
      <c r="I38" s="47"/>
      <c r="J38" s="47"/>
      <c r="K38" s="13"/>
      <c r="L38" s="13"/>
      <c r="M38" s="153"/>
    </row>
    <row r="39" spans="1:13" ht="13.5" customHeight="1" x14ac:dyDescent="0.2">
      <c r="A39" s="142"/>
      <c r="B39" s="50"/>
      <c r="C39" s="50"/>
      <c r="D39" s="50"/>
      <c r="E39" s="50"/>
      <c r="F39" s="139"/>
      <c r="H39" s="145"/>
      <c r="I39" s="47"/>
      <c r="J39" s="47"/>
      <c r="K39" s="13"/>
      <c r="L39" s="13"/>
      <c r="M39" s="153"/>
    </row>
    <row r="40" spans="1:13" ht="13.5" customHeight="1" x14ac:dyDescent="0.2">
      <c r="A40" s="142"/>
      <c r="B40" s="50"/>
      <c r="C40" s="50"/>
      <c r="D40" s="50"/>
      <c r="E40" s="50"/>
      <c r="F40" s="139"/>
      <c r="H40" s="145"/>
      <c r="I40" s="47"/>
      <c r="J40" s="47"/>
      <c r="K40" s="13"/>
      <c r="L40" s="13"/>
      <c r="M40" s="153"/>
    </row>
    <row r="41" spans="1:13" ht="13.5" customHeight="1" x14ac:dyDescent="0.2">
      <c r="A41" s="142"/>
      <c r="B41" s="50"/>
      <c r="C41" s="50"/>
      <c r="D41" s="50"/>
      <c r="E41" s="50"/>
      <c r="F41" s="139"/>
      <c r="H41" s="145"/>
      <c r="I41" s="47"/>
      <c r="J41" s="47"/>
      <c r="K41" s="13"/>
      <c r="L41" s="13"/>
      <c r="M41" s="153"/>
    </row>
    <row r="42" spans="1:13" ht="13.5" customHeight="1" x14ac:dyDescent="0.2">
      <c r="A42" s="142"/>
      <c r="B42" s="50"/>
      <c r="C42" s="50"/>
      <c r="D42" s="50"/>
      <c r="E42" s="50"/>
      <c r="F42" s="139"/>
      <c r="H42" s="145"/>
      <c r="I42" s="47"/>
      <c r="J42" s="47"/>
      <c r="K42" s="13"/>
      <c r="L42" s="13"/>
      <c r="M42" s="153"/>
    </row>
    <row r="43" spans="1:13" ht="13.5" customHeight="1" x14ac:dyDescent="0.2">
      <c r="A43" s="142"/>
      <c r="B43" s="50"/>
      <c r="C43" s="50"/>
      <c r="D43" s="50"/>
      <c r="E43" s="50"/>
      <c r="F43" s="139"/>
      <c r="H43" s="145"/>
      <c r="I43" s="47"/>
      <c r="J43" s="47"/>
      <c r="K43" s="13"/>
      <c r="L43" s="13"/>
      <c r="M43" s="153"/>
    </row>
    <row r="44" spans="1:13" ht="13.5" customHeight="1" x14ac:dyDescent="0.2">
      <c r="A44" s="142"/>
      <c r="B44" s="50"/>
      <c r="C44" s="50"/>
      <c r="D44" s="50"/>
      <c r="E44" s="50"/>
      <c r="F44" s="139"/>
      <c r="H44" s="145"/>
      <c r="I44" s="47"/>
      <c r="J44" s="47"/>
      <c r="K44" s="13"/>
      <c r="L44" s="13"/>
      <c r="M44" s="153"/>
    </row>
    <row r="45" spans="1:13" ht="13.5" customHeight="1" x14ac:dyDescent="0.2">
      <c r="A45" s="142"/>
      <c r="B45" s="50"/>
      <c r="C45" s="50"/>
      <c r="D45" s="50"/>
      <c r="E45" s="50"/>
      <c r="F45" s="139"/>
      <c r="H45" s="145"/>
      <c r="I45" s="47"/>
      <c r="J45" s="47"/>
      <c r="K45" s="13"/>
      <c r="L45" s="13"/>
      <c r="M45" s="153"/>
    </row>
    <row r="46" spans="1:13" ht="13.5" customHeight="1" x14ac:dyDescent="0.2">
      <c r="A46" s="142"/>
      <c r="B46" s="50"/>
      <c r="C46" s="50"/>
      <c r="D46" s="50"/>
      <c r="E46" s="50"/>
      <c r="F46" s="139"/>
      <c r="H46" s="154"/>
      <c r="I46" s="47"/>
      <c r="J46" s="50"/>
      <c r="K46" s="50"/>
      <c r="L46" s="13"/>
      <c r="M46" s="139"/>
    </row>
    <row r="47" spans="1:13" ht="13.5" customHeight="1" x14ac:dyDescent="0.2">
      <c r="A47" s="142"/>
      <c r="B47" s="50"/>
      <c r="C47" s="50"/>
      <c r="D47" s="50"/>
      <c r="E47" s="50"/>
      <c r="F47" s="139"/>
      <c r="H47" s="154"/>
      <c r="I47" s="47"/>
      <c r="J47" s="50"/>
      <c r="K47" s="50"/>
      <c r="L47" s="13"/>
      <c r="M47" s="139"/>
    </row>
    <row r="48" spans="1:13" ht="13.5" customHeight="1" x14ac:dyDescent="0.2">
      <c r="A48" s="145"/>
      <c r="B48" s="47"/>
      <c r="C48" s="50"/>
      <c r="D48" s="13"/>
      <c r="E48" s="13"/>
      <c r="F48" s="60"/>
      <c r="G48" s="13"/>
      <c r="H48" s="154"/>
      <c r="I48" s="47"/>
      <c r="J48" s="50"/>
      <c r="K48" s="50"/>
      <c r="L48" s="13"/>
      <c r="M48" s="139"/>
    </row>
    <row r="49" spans="1:13" ht="13.5" customHeight="1" x14ac:dyDescent="0.2">
      <c r="A49" s="145"/>
      <c r="B49" s="47"/>
      <c r="C49" s="50"/>
      <c r="D49" s="13"/>
      <c r="E49" s="13"/>
      <c r="F49" s="60"/>
      <c r="G49" s="13"/>
      <c r="H49" s="154"/>
      <c r="I49" s="47"/>
      <c r="J49" s="50"/>
      <c r="K49" s="50"/>
      <c r="L49" s="13"/>
      <c r="M49" s="139"/>
    </row>
    <row r="50" spans="1:13" ht="13.5" customHeight="1" x14ac:dyDescent="0.2">
      <c r="A50" s="145"/>
      <c r="B50" s="47"/>
      <c r="C50" s="50"/>
      <c r="D50" s="13"/>
      <c r="E50" s="13"/>
      <c r="F50" s="60"/>
      <c r="G50" s="13"/>
      <c r="H50" s="154"/>
      <c r="I50" s="47"/>
      <c r="J50" s="50"/>
      <c r="K50" s="50"/>
      <c r="L50" s="13"/>
      <c r="M50" s="139"/>
    </row>
    <row r="51" spans="1:13" ht="13.5" customHeight="1" x14ac:dyDescent="0.2">
      <c r="A51" s="145"/>
      <c r="B51" s="47"/>
      <c r="C51" s="50"/>
      <c r="D51" s="13"/>
      <c r="E51" s="13"/>
      <c r="F51" s="60"/>
      <c r="G51" s="13"/>
      <c r="H51" s="154"/>
      <c r="I51" s="47"/>
      <c r="J51" s="50"/>
      <c r="K51" s="50"/>
      <c r="L51" s="13"/>
      <c r="M51" s="139"/>
    </row>
    <row r="52" spans="1:13" ht="13.5" customHeight="1" x14ac:dyDescent="0.2">
      <c r="A52" s="145"/>
      <c r="B52" s="47"/>
      <c r="C52" s="50"/>
      <c r="D52" s="13"/>
      <c r="E52" s="13"/>
      <c r="F52" s="60"/>
      <c r="G52" s="13"/>
      <c r="H52" s="154"/>
      <c r="I52" s="47"/>
      <c r="J52" s="50"/>
      <c r="K52" s="50"/>
      <c r="L52" s="13"/>
      <c r="M52" s="139"/>
    </row>
    <row r="53" spans="1:13" ht="13.5" customHeight="1" x14ac:dyDescent="0.2">
      <c r="A53" s="145"/>
      <c r="B53" s="47"/>
      <c r="C53" s="50"/>
      <c r="D53" s="13"/>
      <c r="E53" s="13"/>
      <c r="F53" s="60"/>
      <c r="G53" s="13"/>
      <c r="H53" s="154"/>
      <c r="I53" s="47"/>
      <c r="J53" s="50"/>
      <c r="K53" s="50"/>
      <c r="L53" s="13"/>
      <c r="M53" s="139"/>
    </row>
    <row r="54" spans="1:13" ht="13.5" customHeight="1" x14ac:dyDescent="0.2">
      <c r="A54" s="145"/>
      <c r="B54" s="47"/>
      <c r="C54" s="50"/>
      <c r="D54" s="13"/>
      <c r="E54" s="13"/>
      <c r="F54" s="60"/>
      <c r="G54" s="13"/>
      <c r="H54" s="154"/>
      <c r="I54" s="47"/>
      <c r="J54" s="50"/>
      <c r="K54" s="50"/>
      <c r="L54" s="13"/>
      <c r="M54" s="139"/>
    </row>
    <row r="55" spans="1:13" ht="13.5" customHeight="1" x14ac:dyDescent="0.2">
      <c r="A55" s="145"/>
      <c r="B55" s="47"/>
      <c r="C55" s="50"/>
      <c r="D55" s="13"/>
      <c r="E55" s="13"/>
      <c r="F55" s="60"/>
      <c r="G55" s="13"/>
      <c r="H55" s="154"/>
      <c r="I55" s="47"/>
      <c r="J55" s="50"/>
      <c r="K55" s="50"/>
      <c r="L55" s="13"/>
      <c r="M55" s="139"/>
    </row>
    <row r="56" spans="1:13" ht="13.5" customHeight="1" x14ac:dyDescent="0.2">
      <c r="A56" s="145"/>
      <c r="B56" s="47"/>
      <c r="C56" s="50"/>
      <c r="D56" s="13"/>
      <c r="E56" s="13"/>
      <c r="F56" s="60"/>
      <c r="G56" s="13"/>
      <c r="H56" s="154"/>
      <c r="I56" s="47"/>
      <c r="J56" s="50"/>
      <c r="K56" s="50"/>
      <c r="L56" s="13"/>
      <c r="M56" s="139"/>
    </row>
    <row r="57" spans="1:13" ht="13.5" customHeight="1" x14ac:dyDescent="0.2">
      <c r="A57" s="145"/>
      <c r="B57" s="47"/>
      <c r="C57" s="50"/>
      <c r="D57" s="13"/>
      <c r="E57" s="13"/>
      <c r="F57" s="60"/>
      <c r="G57" s="13"/>
      <c r="H57" s="154"/>
      <c r="I57" s="47"/>
      <c r="J57" s="50"/>
      <c r="K57" s="50"/>
      <c r="L57" s="13"/>
      <c r="M57" s="139"/>
    </row>
    <row r="58" spans="1:13" ht="13.5" customHeight="1" x14ac:dyDescent="0.2">
      <c r="A58" s="145"/>
      <c r="B58" s="47"/>
      <c r="C58" s="50"/>
      <c r="D58" s="13"/>
      <c r="E58" s="13"/>
      <c r="F58" s="60"/>
      <c r="G58" s="13"/>
      <c r="H58" s="154"/>
      <c r="I58" s="47"/>
      <c r="J58" s="50"/>
      <c r="K58" s="50"/>
      <c r="L58" s="13"/>
      <c r="M58" s="139"/>
    </row>
    <row r="59" spans="1:13" ht="13.5" customHeight="1" x14ac:dyDescent="0.2">
      <c r="A59" s="145"/>
      <c r="B59" s="47"/>
      <c r="C59" s="50"/>
      <c r="D59" s="13"/>
      <c r="E59" s="13"/>
      <c r="F59" s="60"/>
      <c r="G59" s="13"/>
      <c r="H59" s="154"/>
      <c r="I59" s="47"/>
      <c r="J59" s="50"/>
      <c r="K59" s="50"/>
      <c r="L59" s="13"/>
      <c r="M59" s="139"/>
    </row>
    <row r="60" spans="1:13" ht="13.5" customHeight="1" x14ac:dyDescent="0.2">
      <c r="A60" s="91"/>
      <c r="B60" s="48"/>
      <c r="C60" s="37"/>
      <c r="D60" s="28"/>
      <c r="E60" s="28"/>
      <c r="F60" s="165"/>
      <c r="G60" s="13"/>
      <c r="H60" s="173"/>
      <c r="I60" s="48"/>
      <c r="J60" s="37"/>
      <c r="K60" s="37"/>
      <c r="L60" s="28"/>
      <c r="M60" s="80"/>
    </row>
    <row r="61" spans="1:13" ht="13.5" customHeight="1" x14ac:dyDescent="0.2">
      <c r="A61" s="13"/>
      <c r="B61" s="47"/>
      <c r="C61" s="50"/>
      <c r="D61" s="13"/>
      <c r="E61" s="13"/>
      <c r="F61" s="13"/>
      <c r="G61" s="13"/>
      <c r="H61" s="47"/>
      <c r="I61" s="47"/>
      <c r="J61" s="50"/>
      <c r="K61" s="50"/>
      <c r="L61" s="13"/>
      <c r="M61" s="50"/>
    </row>
    <row r="62" spans="1:13" ht="13.5" customHeight="1" x14ac:dyDescent="0.2">
      <c r="A62" s="13"/>
      <c r="B62" s="47"/>
      <c r="C62" s="50"/>
      <c r="D62" s="13"/>
      <c r="E62" s="13"/>
      <c r="F62" s="13"/>
      <c r="G62" s="13"/>
      <c r="H62" s="47"/>
      <c r="I62" s="47"/>
      <c r="J62" s="50"/>
      <c r="K62" s="50"/>
      <c r="L62" s="13"/>
      <c r="M62" s="50"/>
    </row>
    <row r="63" spans="1:13" ht="13.5" customHeight="1" x14ac:dyDescent="0.2">
      <c r="A63" s="13"/>
      <c r="B63" s="47"/>
      <c r="C63" s="50"/>
      <c r="D63" s="13"/>
      <c r="E63" s="13"/>
      <c r="F63" s="13"/>
      <c r="G63" s="13"/>
      <c r="H63" s="47"/>
      <c r="I63" s="47"/>
      <c r="J63" s="50"/>
      <c r="K63" s="50"/>
      <c r="L63" s="13"/>
      <c r="M63" s="50"/>
    </row>
    <row r="64" spans="1:13" ht="13.5" customHeight="1" x14ac:dyDescent="0.2">
      <c r="A64" s="13"/>
      <c r="B64" s="47"/>
      <c r="C64" s="50"/>
      <c r="D64" s="13"/>
      <c r="E64" s="13"/>
      <c r="F64" s="13"/>
      <c r="G64" s="13"/>
      <c r="H64" s="47"/>
      <c r="I64" s="47"/>
      <c r="J64" s="50"/>
      <c r="K64" s="50"/>
      <c r="L64" s="13"/>
      <c r="M64" s="50"/>
    </row>
    <row r="65" spans="1:13" ht="13.5" customHeight="1" x14ac:dyDescent="0.2">
      <c r="A65" s="13"/>
      <c r="B65" s="47"/>
      <c r="C65" s="50"/>
      <c r="D65" s="13"/>
      <c r="E65" s="13"/>
      <c r="F65" s="13"/>
      <c r="G65" s="13"/>
      <c r="H65" s="50"/>
      <c r="I65" s="50"/>
      <c r="J65" s="50"/>
      <c r="K65" s="50"/>
      <c r="L65" s="13"/>
      <c r="M65" s="50"/>
    </row>
    <row r="66" spans="1:13" ht="12.9" customHeight="1" x14ac:dyDescent="0.2">
      <c r="A66" s="47"/>
      <c r="B66" s="47"/>
      <c r="C66" s="50"/>
      <c r="D66" s="57"/>
      <c r="E66" s="57"/>
      <c r="F66" s="57"/>
      <c r="G66" s="57"/>
      <c r="H66" s="50"/>
      <c r="I66" s="50"/>
      <c r="J66" s="50"/>
      <c r="K66" s="50"/>
      <c r="L66" s="13"/>
      <c r="M66" s="50"/>
    </row>
    <row r="67" spans="1:13" ht="12.9" customHeight="1" x14ac:dyDescent="0.2">
      <c r="A67" s="47"/>
      <c r="B67" s="47"/>
      <c r="C67" s="50"/>
      <c r="D67" s="57"/>
      <c r="E67" s="57"/>
      <c r="F67" s="57"/>
      <c r="G67" s="57"/>
    </row>
    <row r="68" spans="1:13" ht="12.9" customHeight="1" x14ac:dyDescent="0.2">
      <c r="A68" s="47"/>
      <c r="B68" s="47"/>
      <c r="C68" s="50"/>
      <c r="D68" s="57"/>
      <c r="E68" s="57"/>
      <c r="F68" s="57"/>
      <c r="G68" s="57"/>
    </row>
    <row r="69" spans="1:13" ht="12.9" customHeight="1" x14ac:dyDescent="0.2">
      <c r="A69" s="47"/>
      <c r="B69" s="47"/>
      <c r="C69" s="50"/>
      <c r="D69" s="57"/>
      <c r="E69" s="57"/>
      <c r="F69" s="57"/>
      <c r="G69" s="57"/>
    </row>
    <row r="70" spans="1:13" ht="12.9" customHeight="1" x14ac:dyDescent="0.2">
      <c r="A70" s="47"/>
      <c r="B70" s="47"/>
      <c r="C70" s="50"/>
      <c r="D70" s="57"/>
      <c r="E70" s="57"/>
      <c r="F70" s="57"/>
      <c r="G70" s="57"/>
    </row>
    <row r="71" spans="1:13" ht="12.9" customHeight="1" x14ac:dyDescent="0.2">
      <c r="A71" s="47"/>
      <c r="B71" s="47"/>
      <c r="C71" s="50"/>
      <c r="D71" s="57"/>
      <c r="E71" s="57"/>
      <c r="F71" s="57"/>
      <c r="G71" s="57"/>
    </row>
    <row r="72" spans="1:13" ht="12.9" customHeight="1" x14ac:dyDescent="0.2">
      <c r="A72" s="47"/>
      <c r="B72" s="47"/>
      <c r="C72" s="50"/>
      <c r="D72" s="50"/>
      <c r="E72" s="50"/>
      <c r="F72" s="50"/>
    </row>
    <row r="73" spans="1:13" ht="12.9" customHeight="1" x14ac:dyDescent="0.2">
      <c r="A73" s="47"/>
      <c r="B73" s="47"/>
      <c r="C73" s="50"/>
      <c r="D73" s="50"/>
      <c r="E73" s="50"/>
      <c r="F73" s="50"/>
    </row>
    <row r="74" spans="1:13" ht="12.9" customHeight="1" x14ac:dyDescent="0.2">
      <c r="A74" s="50"/>
      <c r="B74" s="50"/>
      <c r="C74" s="50"/>
      <c r="D74" s="50"/>
      <c r="E74" s="50"/>
      <c r="F74" s="50"/>
    </row>
    <row r="75" spans="1:13" ht="12.9" customHeight="1" x14ac:dyDescent="0.2">
      <c r="A75" s="50"/>
      <c r="B75" s="50"/>
      <c r="C75" s="50"/>
      <c r="D75" s="50"/>
      <c r="E75" s="50"/>
      <c r="F75" s="50"/>
    </row>
  </sheetData>
  <mergeCells count="15">
    <mergeCell ref="A12:F13"/>
    <mergeCell ref="A3:C3"/>
    <mergeCell ref="A10:C10"/>
    <mergeCell ref="H2:M2"/>
    <mergeCell ref="H4:J4"/>
    <mergeCell ref="H3:J3"/>
    <mergeCell ref="A11:C11"/>
    <mergeCell ref="H9:M9"/>
    <mergeCell ref="H10:J10"/>
    <mergeCell ref="H11:J11"/>
    <mergeCell ref="L1:M1"/>
    <mergeCell ref="A2:F2"/>
    <mergeCell ref="A9:F9"/>
    <mergeCell ref="A4:C4"/>
    <mergeCell ref="A1:F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&amp;C-34-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view="pageBreakPreview" topLeftCell="A16" zoomScaleNormal="100" workbookViewId="0">
      <selection activeCell="B22" sqref="B22:O32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6.77734375" style="1" bestFit="1" customWidth="1"/>
    <col min="4" max="4" width="4.44140625" style="1" bestFit="1" customWidth="1"/>
    <col min="5" max="5" width="6.77734375" style="1" bestFit="1" customWidth="1"/>
    <col min="6" max="6" width="4.77734375" style="1" bestFit="1" customWidth="1"/>
    <col min="7" max="7" width="6.77734375" style="1" bestFit="1" customWidth="1"/>
    <col min="8" max="8" width="4.44140625" style="1" bestFit="1" customWidth="1"/>
    <col min="9" max="9" width="6.77734375" style="1" bestFit="1" customWidth="1"/>
    <col min="10" max="10" width="4.77734375" style="1" bestFit="1" customWidth="1"/>
    <col min="11" max="11" width="6.77734375" style="1" bestFit="1" customWidth="1"/>
    <col min="12" max="12" width="4.44140625" style="1" bestFit="1" customWidth="1"/>
    <col min="13" max="13" width="6.77734375" style="1" bestFit="1" customWidth="1"/>
    <col min="14" max="14" width="4.77734375" style="1" bestFit="1" customWidth="1"/>
    <col min="15" max="15" width="6.77734375" style="1" bestFit="1" customWidth="1"/>
    <col min="16" max="17" width="4.77734375" style="1" bestFit="1" customWidth="1"/>
    <col min="18" max="18" width="5.44140625" style="1" bestFit="1" customWidth="1"/>
    <col min="19" max="19" width="3" style="1" bestFit="1" customWidth="1"/>
    <col min="20" max="20" width="3.88671875" style="1" customWidth="1"/>
    <col min="21" max="21" width="6.44140625" style="10" bestFit="1" customWidth="1"/>
    <col min="22" max="22" width="2.77734375" style="1" customWidth="1"/>
    <col min="23" max="23" width="3" style="10" bestFit="1" customWidth="1"/>
    <col min="24" max="16384" width="9" style="1"/>
  </cols>
  <sheetData>
    <row r="1" spans="1:15" ht="14.4" customHeight="1" x14ac:dyDescent="0.2">
      <c r="A1" s="486" t="s">
        <v>383</v>
      </c>
      <c r="B1" s="486"/>
      <c r="C1" s="486"/>
      <c r="D1" s="486"/>
    </row>
    <row r="2" spans="1:15" ht="14.4" customHeight="1" x14ac:dyDescent="0.2">
      <c r="A2" s="487" t="s">
        <v>691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</row>
    <row r="3" spans="1:15" ht="14.4" customHeight="1" x14ac:dyDescent="0.2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</row>
    <row r="4" spans="1:15" ht="14.4" customHeight="1" x14ac:dyDescent="0.2">
      <c r="A4" s="478" t="s">
        <v>692</v>
      </c>
      <c r="B4" s="478"/>
      <c r="C4" s="478"/>
      <c r="D4" s="478"/>
      <c r="E4" s="478"/>
      <c r="F4" s="478"/>
      <c r="G4" s="478"/>
    </row>
    <row r="5" spans="1:15" s="2" customFormat="1" ht="14.4" customHeight="1" x14ac:dyDescent="0.2">
      <c r="A5" s="482" t="s">
        <v>9</v>
      </c>
      <c r="B5" s="488" t="s">
        <v>12</v>
      </c>
      <c r="C5" s="488"/>
      <c r="D5" s="488" t="s">
        <v>13</v>
      </c>
      <c r="E5" s="488"/>
      <c r="F5" s="488" t="s">
        <v>14</v>
      </c>
      <c r="G5" s="488"/>
      <c r="H5" s="488" t="s">
        <v>530</v>
      </c>
      <c r="I5" s="488"/>
      <c r="J5" s="488" t="s">
        <v>531</v>
      </c>
      <c r="K5" s="488"/>
    </row>
    <row r="6" spans="1:15" s="2" customFormat="1" ht="14.4" customHeight="1" x14ac:dyDescent="0.2">
      <c r="A6" s="485"/>
      <c r="B6" s="100" t="s">
        <v>532</v>
      </c>
      <c r="C6" s="101" t="s">
        <v>533</v>
      </c>
      <c r="D6" s="102" t="s">
        <v>532</v>
      </c>
      <c r="E6" s="101" t="s">
        <v>533</v>
      </c>
      <c r="F6" s="100" t="s">
        <v>532</v>
      </c>
      <c r="G6" s="103" t="s">
        <v>533</v>
      </c>
      <c r="H6" s="102" t="s">
        <v>532</v>
      </c>
      <c r="I6" s="101" t="s">
        <v>533</v>
      </c>
      <c r="J6" s="100" t="s">
        <v>532</v>
      </c>
      <c r="K6" s="103" t="s">
        <v>533</v>
      </c>
    </row>
    <row r="7" spans="1:15" ht="14.4" customHeight="1" x14ac:dyDescent="0.2">
      <c r="A7" s="402" t="s">
        <v>534</v>
      </c>
      <c r="B7" s="363"/>
      <c r="C7" s="364"/>
      <c r="D7" s="363"/>
      <c r="E7" s="364"/>
      <c r="F7" s="363"/>
      <c r="G7" s="364"/>
      <c r="H7" s="363"/>
      <c r="I7" s="364"/>
      <c r="J7" s="363"/>
      <c r="K7" s="364"/>
    </row>
    <row r="8" spans="1:15" ht="14.4" customHeight="1" x14ac:dyDescent="0.2">
      <c r="A8" s="402" t="s">
        <v>535</v>
      </c>
      <c r="B8" s="363"/>
      <c r="C8" s="364"/>
      <c r="D8" s="363"/>
      <c r="E8" s="364"/>
      <c r="F8" s="363"/>
      <c r="G8" s="364"/>
      <c r="H8" s="363"/>
      <c r="I8" s="364"/>
      <c r="J8" s="363"/>
      <c r="K8" s="364"/>
    </row>
    <row r="9" spans="1:15" ht="14.4" customHeight="1" x14ac:dyDescent="0.2">
      <c r="A9" s="402" t="s">
        <v>536</v>
      </c>
      <c r="B9" s="363"/>
      <c r="C9" s="364"/>
      <c r="D9" s="363"/>
      <c r="E9" s="364"/>
      <c r="F9" s="363"/>
      <c r="G9" s="364"/>
      <c r="H9" s="363"/>
      <c r="I9" s="364"/>
      <c r="J9" s="363"/>
      <c r="K9" s="364"/>
    </row>
    <row r="10" spans="1:15" ht="14.4" customHeight="1" x14ac:dyDescent="0.2">
      <c r="A10" s="402" t="s">
        <v>537</v>
      </c>
      <c r="B10" s="363"/>
      <c r="C10" s="364"/>
      <c r="D10" s="363"/>
      <c r="E10" s="364"/>
      <c r="F10" s="363"/>
      <c r="G10" s="364"/>
      <c r="H10" s="363"/>
      <c r="I10" s="364"/>
      <c r="J10" s="363"/>
      <c r="K10" s="364"/>
    </row>
    <row r="11" spans="1:15" ht="14.4" customHeight="1" x14ac:dyDescent="0.2">
      <c r="A11" s="402" t="s">
        <v>538</v>
      </c>
      <c r="B11" s="363"/>
      <c r="C11" s="364"/>
      <c r="D11" s="363"/>
      <c r="E11" s="364"/>
      <c r="F11" s="363"/>
      <c r="G11" s="364"/>
      <c r="H11" s="363"/>
      <c r="I11" s="364"/>
      <c r="J11" s="363"/>
      <c r="K11" s="364"/>
    </row>
    <row r="12" spans="1:15" ht="14.4" customHeight="1" x14ac:dyDescent="0.2">
      <c r="A12" s="402" t="s">
        <v>539</v>
      </c>
      <c r="B12" s="363"/>
      <c r="C12" s="364"/>
      <c r="D12" s="363"/>
      <c r="E12" s="364"/>
      <c r="F12" s="363"/>
      <c r="G12" s="364"/>
      <c r="H12" s="363"/>
      <c r="I12" s="364"/>
      <c r="J12" s="363"/>
      <c r="K12" s="364"/>
    </row>
    <row r="13" spans="1:15" ht="14.4" customHeight="1" x14ac:dyDescent="0.2">
      <c r="A13" s="402" t="s">
        <v>540</v>
      </c>
      <c r="B13" s="363"/>
      <c r="C13" s="364"/>
      <c r="D13" s="363"/>
      <c r="E13" s="364"/>
      <c r="F13" s="363"/>
      <c r="G13" s="364"/>
      <c r="H13" s="363"/>
      <c r="I13" s="364"/>
      <c r="J13" s="363"/>
      <c r="K13" s="364"/>
    </row>
    <row r="14" spans="1:15" ht="14.4" customHeight="1" x14ac:dyDescent="0.2">
      <c r="A14" s="403" t="s">
        <v>541</v>
      </c>
      <c r="B14" s="363"/>
      <c r="C14" s="364"/>
      <c r="D14" s="363"/>
      <c r="E14" s="364"/>
      <c r="F14" s="363"/>
      <c r="G14" s="364"/>
      <c r="H14" s="363"/>
      <c r="I14" s="364"/>
      <c r="J14" s="363"/>
      <c r="K14" s="364"/>
    </row>
    <row r="15" spans="1:15" ht="14.4" customHeight="1" x14ac:dyDescent="0.2">
      <c r="A15" s="403" t="s">
        <v>542</v>
      </c>
      <c r="B15" s="363"/>
      <c r="C15" s="364"/>
      <c r="D15" s="363"/>
      <c r="E15" s="364"/>
      <c r="F15" s="363"/>
      <c r="G15" s="364"/>
      <c r="H15" s="363"/>
      <c r="I15" s="364"/>
      <c r="J15" s="363"/>
      <c r="K15" s="364"/>
    </row>
    <row r="16" spans="1:15" ht="14.4" customHeight="1" x14ac:dyDescent="0.2">
      <c r="A16" s="403" t="s">
        <v>543</v>
      </c>
      <c r="B16" s="84"/>
      <c r="C16" s="83"/>
      <c r="D16" s="84"/>
      <c r="E16" s="83"/>
      <c r="F16" s="84"/>
      <c r="G16" s="83"/>
      <c r="H16" s="84">
        <v>3</v>
      </c>
      <c r="I16" s="83">
        <v>2492</v>
      </c>
      <c r="J16" s="84">
        <v>3</v>
      </c>
      <c r="K16" s="83">
        <v>2492</v>
      </c>
    </row>
    <row r="17" spans="1:19" ht="14.4" customHeight="1" x14ac:dyDescent="0.2">
      <c r="A17" s="403" t="s">
        <v>544</v>
      </c>
      <c r="B17" s="84"/>
      <c r="C17" s="83"/>
      <c r="D17" s="84">
        <v>18</v>
      </c>
      <c r="E17" s="83">
        <v>8964</v>
      </c>
      <c r="F17" s="84"/>
      <c r="G17" s="83"/>
      <c r="H17" s="84">
        <v>8</v>
      </c>
      <c r="I17" s="83">
        <v>5590</v>
      </c>
      <c r="J17" s="84">
        <v>26</v>
      </c>
      <c r="K17" s="83">
        <v>14554</v>
      </c>
    </row>
    <row r="18" spans="1:19" ht="14.4" customHeight="1" x14ac:dyDescent="0.2">
      <c r="A18" s="478" t="s">
        <v>545</v>
      </c>
      <c r="B18" s="478"/>
      <c r="C18" s="478"/>
      <c r="D18" s="478"/>
      <c r="E18" s="478"/>
      <c r="F18" s="478"/>
      <c r="G18" s="478"/>
      <c r="H18" s="478"/>
    </row>
    <row r="19" spans="1:19" ht="14.4" customHeight="1" x14ac:dyDescent="0.2">
      <c r="A19" s="4"/>
      <c r="B19" s="479">
        <v>10000</v>
      </c>
      <c r="C19" s="480"/>
      <c r="D19" s="479">
        <v>10000</v>
      </c>
      <c r="E19" s="480"/>
      <c r="F19" s="479">
        <v>6000</v>
      </c>
      <c r="G19" s="480"/>
      <c r="H19" s="479">
        <v>3000</v>
      </c>
      <c r="I19" s="480"/>
      <c r="J19" s="479">
        <v>1000</v>
      </c>
      <c r="K19" s="480"/>
      <c r="L19" s="483">
        <v>500</v>
      </c>
      <c r="M19" s="484"/>
      <c r="N19" s="482" t="s">
        <v>17</v>
      </c>
      <c r="O19" s="482"/>
      <c r="P19" s="481"/>
      <c r="Q19" s="481"/>
    </row>
    <row r="20" spans="1:19" ht="14.4" customHeight="1" x14ac:dyDescent="0.2">
      <c r="A20" s="9" t="s">
        <v>9</v>
      </c>
      <c r="B20" s="475" t="s">
        <v>1</v>
      </c>
      <c r="C20" s="476"/>
      <c r="D20" s="475" t="s">
        <v>2</v>
      </c>
      <c r="E20" s="476"/>
      <c r="F20" s="475" t="s">
        <v>2</v>
      </c>
      <c r="G20" s="476"/>
      <c r="H20" s="475" t="s">
        <v>2</v>
      </c>
      <c r="I20" s="476"/>
      <c r="J20" s="475" t="s">
        <v>2</v>
      </c>
      <c r="K20" s="476"/>
      <c r="L20" s="475" t="s">
        <v>2</v>
      </c>
      <c r="M20" s="476"/>
      <c r="N20" s="477" t="s">
        <v>546</v>
      </c>
      <c r="O20" s="477"/>
      <c r="P20" s="6"/>
      <c r="Q20" s="6"/>
    </row>
    <row r="21" spans="1:19" ht="14.4" customHeight="1" x14ac:dyDescent="0.2">
      <c r="A21" s="9"/>
      <c r="B21" s="102" t="s">
        <v>532</v>
      </c>
      <c r="C21" s="101" t="s">
        <v>533</v>
      </c>
      <c r="D21" s="100" t="s">
        <v>532</v>
      </c>
      <c r="E21" s="101" t="s">
        <v>533</v>
      </c>
      <c r="F21" s="102" t="s">
        <v>532</v>
      </c>
      <c r="G21" s="101" t="s">
        <v>533</v>
      </c>
      <c r="H21" s="100" t="s">
        <v>532</v>
      </c>
      <c r="I21" s="103" t="s">
        <v>533</v>
      </c>
      <c r="J21" s="102" t="s">
        <v>532</v>
      </c>
      <c r="K21" s="101" t="s">
        <v>533</v>
      </c>
      <c r="L21" s="100" t="s">
        <v>532</v>
      </c>
      <c r="M21" s="103" t="s">
        <v>533</v>
      </c>
      <c r="N21" s="100" t="s">
        <v>532</v>
      </c>
      <c r="O21" s="101" t="s">
        <v>533</v>
      </c>
      <c r="P21" s="5"/>
      <c r="Q21" s="5"/>
    </row>
    <row r="22" spans="1:19" ht="14.4" customHeight="1" x14ac:dyDescent="0.2">
      <c r="A22" s="402" t="s">
        <v>534</v>
      </c>
      <c r="B22" s="363"/>
      <c r="C22" s="364"/>
      <c r="D22" s="363"/>
      <c r="E22" s="364"/>
      <c r="F22" s="363"/>
      <c r="G22" s="364"/>
      <c r="H22" s="363"/>
      <c r="I22" s="364"/>
      <c r="J22" s="363"/>
      <c r="K22" s="364"/>
      <c r="L22" s="363"/>
      <c r="M22" s="364"/>
      <c r="N22" s="363"/>
      <c r="O22" s="364"/>
      <c r="P22" s="7"/>
      <c r="Q22" s="7"/>
      <c r="R22" s="8"/>
      <c r="S22" s="8"/>
    </row>
    <row r="23" spans="1:19" ht="14.4" customHeight="1" x14ac:dyDescent="0.2">
      <c r="A23" s="402" t="s">
        <v>535</v>
      </c>
      <c r="B23" s="363"/>
      <c r="C23" s="364"/>
      <c r="D23" s="363"/>
      <c r="E23" s="364"/>
      <c r="F23" s="363"/>
      <c r="G23" s="364"/>
      <c r="H23" s="363"/>
      <c r="I23" s="364"/>
      <c r="J23" s="363"/>
      <c r="K23" s="364"/>
      <c r="L23" s="363"/>
      <c r="M23" s="364"/>
      <c r="N23" s="363"/>
      <c r="O23" s="364"/>
      <c r="P23" s="7"/>
      <c r="Q23" s="7"/>
      <c r="R23" s="8"/>
      <c r="S23" s="8"/>
    </row>
    <row r="24" spans="1:19" ht="14.4" customHeight="1" x14ac:dyDescent="0.2">
      <c r="A24" s="402" t="s">
        <v>536</v>
      </c>
      <c r="B24" s="363"/>
      <c r="C24" s="364"/>
      <c r="D24" s="363"/>
      <c r="E24" s="364"/>
      <c r="F24" s="363"/>
      <c r="G24" s="364"/>
      <c r="H24" s="363"/>
      <c r="I24" s="364"/>
      <c r="J24" s="363"/>
      <c r="K24" s="364"/>
      <c r="L24" s="363"/>
      <c r="M24" s="364"/>
      <c r="N24" s="363"/>
      <c r="O24" s="364"/>
      <c r="P24" s="7"/>
      <c r="Q24" s="7"/>
      <c r="R24" s="8"/>
      <c r="S24" s="8"/>
    </row>
    <row r="25" spans="1:19" ht="14.4" customHeight="1" x14ac:dyDescent="0.2">
      <c r="A25" s="402" t="s">
        <v>547</v>
      </c>
      <c r="B25" s="363"/>
      <c r="C25" s="364"/>
      <c r="D25" s="363"/>
      <c r="E25" s="364"/>
      <c r="F25" s="363"/>
      <c r="G25" s="364"/>
      <c r="H25" s="363"/>
      <c r="I25" s="364"/>
      <c r="J25" s="363"/>
      <c r="K25" s="364"/>
      <c r="L25" s="363"/>
      <c r="M25" s="364"/>
      <c r="N25" s="363"/>
      <c r="O25" s="364"/>
      <c r="P25" s="7"/>
      <c r="Q25" s="7"/>
      <c r="R25" s="8"/>
      <c r="S25" s="8"/>
    </row>
    <row r="26" spans="1:19" ht="14.4" customHeight="1" x14ac:dyDescent="0.2">
      <c r="A26" s="402" t="s">
        <v>548</v>
      </c>
      <c r="B26" s="363"/>
      <c r="C26" s="364"/>
      <c r="D26" s="363"/>
      <c r="E26" s="364"/>
      <c r="F26" s="363"/>
      <c r="G26" s="364"/>
      <c r="H26" s="363"/>
      <c r="I26" s="364"/>
      <c r="J26" s="363"/>
      <c r="K26" s="364"/>
      <c r="L26" s="363"/>
      <c r="M26" s="364"/>
      <c r="N26" s="363"/>
      <c r="O26" s="364"/>
      <c r="P26" s="7"/>
      <c r="Q26" s="7"/>
      <c r="R26" s="8"/>
      <c r="S26" s="8"/>
    </row>
    <row r="27" spans="1:19" ht="14.4" customHeight="1" x14ac:dyDescent="0.2">
      <c r="A27" s="402" t="s">
        <v>549</v>
      </c>
      <c r="B27" s="363"/>
      <c r="C27" s="364"/>
      <c r="D27" s="363"/>
      <c r="E27" s="364"/>
      <c r="F27" s="363"/>
      <c r="G27" s="364"/>
      <c r="H27" s="363"/>
      <c r="I27" s="364"/>
      <c r="J27" s="363"/>
      <c r="K27" s="364"/>
      <c r="L27" s="363"/>
      <c r="M27" s="364"/>
      <c r="N27" s="363"/>
      <c r="O27" s="364"/>
      <c r="P27" s="7"/>
      <c r="Q27" s="7"/>
      <c r="R27" s="7"/>
      <c r="S27" s="8"/>
    </row>
    <row r="28" spans="1:19" ht="14.4" customHeight="1" x14ac:dyDescent="0.2">
      <c r="A28" s="402" t="s">
        <v>550</v>
      </c>
      <c r="B28" s="363"/>
      <c r="C28" s="364"/>
      <c r="D28" s="363"/>
      <c r="E28" s="364"/>
      <c r="F28" s="363"/>
      <c r="G28" s="364"/>
      <c r="H28" s="363"/>
      <c r="I28" s="364"/>
      <c r="J28" s="363"/>
      <c r="K28" s="364"/>
      <c r="L28" s="363"/>
      <c r="M28" s="364"/>
      <c r="N28" s="363"/>
      <c r="O28" s="364"/>
      <c r="P28" s="7"/>
      <c r="Q28" s="7"/>
      <c r="R28" s="7"/>
      <c r="S28" s="8"/>
    </row>
    <row r="29" spans="1:19" ht="14.4" customHeight="1" x14ac:dyDescent="0.2">
      <c r="A29" s="403" t="s">
        <v>551</v>
      </c>
      <c r="B29" s="363"/>
      <c r="C29" s="364"/>
      <c r="D29" s="363"/>
      <c r="E29" s="364"/>
      <c r="F29" s="363"/>
      <c r="G29" s="364"/>
      <c r="H29" s="363"/>
      <c r="I29" s="364"/>
      <c r="J29" s="363"/>
      <c r="K29" s="364"/>
      <c r="L29" s="363"/>
      <c r="M29" s="364"/>
      <c r="N29" s="363"/>
      <c r="O29" s="364"/>
      <c r="Q29" s="7"/>
      <c r="R29" s="7"/>
    </row>
    <row r="30" spans="1:19" ht="14.4" customHeight="1" x14ac:dyDescent="0.2">
      <c r="A30" s="403" t="s">
        <v>552</v>
      </c>
      <c r="B30" s="363"/>
      <c r="C30" s="364"/>
      <c r="D30" s="363"/>
      <c r="E30" s="364"/>
      <c r="F30" s="363"/>
      <c r="G30" s="364"/>
      <c r="H30" s="363"/>
      <c r="I30" s="364"/>
      <c r="J30" s="363"/>
      <c r="K30" s="364"/>
      <c r="L30" s="363"/>
      <c r="M30" s="364"/>
      <c r="N30" s="363"/>
      <c r="O30" s="364"/>
      <c r="Q30" s="7"/>
      <c r="R30" s="7"/>
    </row>
    <row r="31" spans="1:19" ht="14.4" customHeight="1" x14ac:dyDescent="0.2">
      <c r="A31" s="403" t="s">
        <v>553</v>
      </c>
      <c r="B31" s="3"/>
      <c r="C31" s="83"/>
      <c r="D31" s="84"/>
      <c r="E31" s="83"/>
      <c r="F31" s="3"/>
      <c r="G31" s="83"/>
      <c r="H31" s="84"/>
      <c r="I31" s="15"/>
      <c r="J31" s="3"/>
      <c r="K31" s="83"/>
      <c r="L31" s="84">
        <v>3</v>
      </c>
      <c r="M31" s="15">
        <v>2492</v>
      </c>
      <c r="N31" s="84"/>
      <c r="O31" s="83"/>
      <c r="Q31" s="7"/>
      <c r="R31" s="7"/>
    </row>
    <row r="32" spans="1:19" ht="14.4" customHeight="1" x14ac:dyDescent="0.2">
      <c r="A32" s="403" t="s">
        <v>554</v>
      </c>
      <c r="B32" s="3"/>
      <c r="C32" s="83"/>
      <c r="D32" s="84"/>
      <c r="E32" s="83"/>
      <c r="F32" s="3"/>
      <c r="G32" s="83"/>
      <c r="H32" s="84">
        <v>3</v>
      </c>
      <c r="I32" s="15">
        <v>3000</v>
      </c>
      <c r="J32" s="3">
        <v>3</v>
      </c>
      <c r="K32" s="83">
        <v>2100</v>
      </c>
      <c r="L32" s="84">
        <v>19</v>
      </c>
      <c r="M32" s="15">
        <v>9444</v>
      </c>
      <c r="N32" s="84">
        <v>1</v>
      </c>
      <c r="O32" s="83">
        <v>10</v>
      </c>
      <c r="Q32" s="7"/>
      <c r="R32" s="7"/>
    </row>
    <row r="33" spans="1:15" s="58" customFormat="1" ht="14.4" customHeight="1" x14ac:dyDescent="0.2">
      <c r="A33" s="474" t="s">
        <v>253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</row>
    <row r="34" spans="1:15" s="58" customFormat="1" ht="14.4" customHeight="1" x14ac:dyDescent="0.2">
      <c r="A34" s="474"/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</row>
    <row r="35" spans="1:15" ht="14.4" customHeight="1" x14ac:dyDescent="0.2"/>
    <row r="36" spans="1:15" ht="14.4" customHeight="1" x14ac:dyDescent="0.2"/>
    <row r="37" spans="1:15" ht="14.4" customHeight="1" x14ac:dyDescent="0.2"/>
    <row r="38" spans="1:15" ht="14.4" customHeight="1" x14ac:dyDescent="0.2"/>
    <row r="39" spans="1:15" ht="14.4" customHeight="1" x14ac:dyDescent="0.2"/>
    <row r="40" spans="1:15" ht="14.4" customHeight="1" x14ac:dyDescent="0.2"/>
    <row r="41" spans="1:15" ht="14.4" customHeight="1" x14ac:dyDescent="0.2"/>
    <row r="42" spans="1:15" ht="14.4" customHeight="1" x14ac:dyDescent="0.2"/>
    <row r="43" spans="1:15" ht="14.4" customHeight="1" x14ac:dyDescent="0.2"/>
    <row r="44" spans="1:15" ht="14.4" customHeight="1" x14ac:dyDescent="0.2"/>
    <row r="45" spans="1:15" ht="14.4" customHeight="1" x14ac:dyDescent="0.2"/>
    <row r="46" spans="1:15" ht="14.4" customHeight="1" x14ac:dyDescent="0.2"/>
    <row r="47" spans="1:15" ht="14.4" customHeight="1" x14ac:dyDescent="0.2"/>
    <row r="48" spans="1:15" ht="14.4" customHeight="1" x14ac:dyDescent="0.2"/>
    <row r="49" ht="14.4" customHeight="1" x14ac:dyDescent="0.2"/>
    <row r="50" ht="14.4" customHeight="1" x14ac:dyDescent="0.2"/>
    <row r="51" ht="14.4" customHeight="1" x14ac:dyDescent="0.2"/>
    <row r="52" ht="14.4" customHeight="1" x14ac:dyDescent="0.2"/>
    <row r="53" ht="14.4" customHeight="1" x14ac:dyDescent="0.2"/>
    <row r="54" ht="14.4" customHeight="1" x14ac:dyDescent="0.2"/>
    <row r="55" ht="14.4" customHeight="1" x14ac:dyDescent="0.2"/>
    <row r="56" ht="14.4" customHeight="1" x14ac:dyDescent="0.2"/>
    <row r="57" ht="14.4" customHeight="1" x14ac:dyDescent="0.2"/>
    <row r="58" ht="14.4" customHeight="1" x14ac:dyDescent="0.2"/>
  </sheetData>
  <mergeCells count="26">
    <mergeCell ref="A33:O34"/>
    <mergeCell ref="A18:H18"/>
    <mergeCell ref="J5:K5"/>
    <mergeCell ref="H5:I5"/>
    <mergeCell ref="B5:C5"/>
    <mergeCell ref="B19:C19"/>
    <mergeCell ref="D19:E19"/>
    <mergeCell ref="F19:G19"/>
    <mergeCell ref="H19:I19"/>
    <mergeCell ref="J19:K19"/>
    <mergeCell ref="A1:D1"/>
    <mergeCell ref="A4:G4"/>
    <mergeCell ref="D5:E5"/>
    <mergeCell ref="F5:G5"/>
    <mergeCell ref="A2:O3"/>
    <mergeCell ref="A5:A6"/>
    <mergeCell ref="N19:O19"/>
    <mergeCell ref="P19:Q19"/>
    <mergeCell ref="J20:K20"/>
    <mergeCell ref="L20:M20"/>
    <mergeCell ref="N20:O20"/>
    <mergeCell ref="B20:C20"/>
    <mergeCell ref="D20:E20"/>
    <mergeCell ref="F20:G20"/>
    <mergeCell ref="H20:I20"/>
    <mergeCell ref="L19:M19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blackAndWhite="1" r:id="rId1"/>
  <headerFooter alignWithMargins="0">
    <oddFooter>&amp;C-35-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view="pageBreakPreview" zoomScaleNormal="100" workbookViewId="0">
      <pane ySplit="3" topLeftCell="A38" activePane="bottomLeft" state="frozen"/>
      <selection activeCell="L15" sqref="L15"/>
      <selection pane="bottomLeft" activeCell="L1" sqref="L1:Z1048576"/>
    </sheetView>
  </sheetViews>
  <sheetFormatPr defaultColWidth="9" defaultRowHeight="14.1" customHeight="1" x14ac:dyDescent="0.2"/>
  <cols>
    <col min="1" max="1" width="4" style="58" bestFit="1" customWidth="1"/>
    <col min="2" max="11" width="8.6640625" style="58" customWidth="1"/>
    <col min="12" max="16384" width="9" style="58"/>
  </cols>
  <sheetData>
    <row r="1" spans="1:8" ht="12.9" customHeight="1" x14ac:dyDescent="0.2">
      <c r="A1" s="498" t="s">
        <v>384</v>
      </c>
      <c r="B1" s="498"/>
      <c r="C1" s="498"/>
      <c r="D1" s="498"/>
      <c r="E1" s="28"/>
      <c r="F1" s="28"/>
      <c r="G1" s="494" t="s">
        <v>26</v>
      </c>
      <c r="H1" s="494"/>
    </row>
    <row r="2" spans="1:8" ht="12.9" customHeight="1" x14ac:dyDescent="0.2">
      <c r="A2" s="53"/>
      <c r="B2" s="495" t="s">
        <v>27</v>
      </c>
      <c r="C2" s="496"/>
      <c r="D2" s="497"/>
      <c r="E2" s="495" t="s">
        <v>28</v>
      </c>
      <c r="F2" s="496"/>
      <c r="G2" s="497"/>
      <c r="H2" s="174" t="s">
        <v>3</v>
      </c>
    </row>
    <row r="3" spans="1:8" ht="12.9" customHeight="1" x14ac:dyDescent="0.2">
      <c r="A3" s="54"/>
      <c r="B3" s="88" t="s">
        <v>29</v>
      </c>
      <c r="C3" s="174" t="s">
        <v>30</v>
      </c>
      <c r="D3" s="129" t="s">
        <v>31</v>
      </c>
      <c r="E3" s="88" t="s">
        <v>32</v>
      </c>
      <c r="F3" s="88" t="s">
        <v>33</v>
      </c>
      <c r="G3" s="129" t="s">
        <v>31</v>
      </c>
      <c r="H3" s="129"/>
    </row>
    <row r="4" spans="1:8" ht="12.9" customHeight="1" x14ac:dyDescent="0.2">
      <c r="A4" s="400" t="s">
        <v>555</v>
      </c>
      <c r="B4" s="87"/>
      <c r="C4" s="95"/>
      <c r="D4" s="93">
        <v>0</v>
      </c>
      <c r="E4" s="93"/>
      <c r="F4" s="94"/>
      <c r="G4" s="93"/>
      <c r="H4" s="95">
        <v>0</v>
      </c>
    </row>
    <row r="5" spans="1:8" ht="12.9" customHeight="1" x14ac:dyDescent="0.2">
      <c r="A5" s="400" t="s">
        <v>556</v>
      </c>
      <c r="B5" s="87"/>
      <c r="C5" s="95"/>
      <c r="D5" s="93">
        <v>0</v>
      </c>
      <c r="E5" s="93"/>
      <c r="F5" s="94"/>
      <c r="G5" s="93"/>
      <c r="H5" s="95">
        <v>0</v>
      </c>
    </row>
    <row r="6" spans="1:8" ht="12.9" customHeight="1" x14ac:dyDescent="0.2">
      <c r="A6" s="400" t="s">
        <v>557</v>
      </c>
      <c r="B6" s="87"/>
      <c r="C6" s="95"/>
      <c r="D6" s="93">
        <v>0</v>
      </c>
      <c r="E6" s="93"/>
      <c r="F6" s="94"/>
      <c r="G6" s="93"/>
      <c r="H6" s="95">
        <v>0</v>
      </c>
    </row>
    <row r="7" spans="1:8" ht="12.9" customHeight="1" x14ac:dyDescent="0.2">
      <c r="A7" s="400" t="s">
        <v>558</v>
      </c>
      <c r="B7" s="87"/>
      <c r="C7" s="95"/>
      <c r="D7" s="93">
        <v>0</v>
      </c>
      <c r="E7" s="93"/>
      <c r="F7" s="94"/>
      <c r="G7" s="93"/>
      <c r="H7" s="95">
        <v>0</v>
      </c>
    </row>
    <row r="8" spans="1:8" ht="12.9" customHeight="1" x14ac:dyDescent="0.2">
      <c r="A8" s="400" t="s">
        <v>559</v>
      </c>
      <c r="B8" s="87"/>
      <c r="C8" s="95"/>
      <c r="D8" s="93">
        <v>0</v>
      </c>
      <c r="E8" s="93"/>
      <c r="F8" s="94"/>
      <c r="G8" s="93"/>
      <c r="H8" s="95">
        <v>0</v>
      </c>
    </row>
    <row r="9" spans="1:8" ht="12.9" customHeight="1" x14ac:dyDescent="0.2">
      <c r="A9" s="400" t="s">
        <v>560</v>
      </c>
      <c r="B9" s="87"/>
      <c r="C9" s="95"/>
      <c r="D9" s="93">
        <v>0</v>
      </c>
      <c r="E9" s="93"/>
      <c r="F9" s="94"/>
      <c r="G9" s="93"/>
      <c r="H9" s="95">
        <v>0</v>
      </c>
    </row>
    <row r="10" spans="1:8" ht="12.9" customHeight="1" x14ac:dyDescent="0.2">
      <c r="A10" s="400" t="s">
        <v>561</v>
      </c>
      <c r="B10" s="87"/>
      <c r="C10" s="95"/>
      <c r="D10" s="93">
        <v>0</v>
      </c>
      <c r="E10" s="93"/>
      <c r="F10" s="94"/>
      <c r="G10" s="93"/>
      <c r="H10" s="95">
        <v>0</v>
      </c>
    </row>
    <row r="11" spans="1:8" ht="12.9" customHeight="1" x14ac:dyDescent="0.2">
      <c r="A11" s="400" t="s">
        <v>562</v>
      </c>
      <c r="B11" s="87"/>
      <c r="C11" s="95"/>
      <c r="D11" s="93">
        <v>0</v>
      </c>
      <c r="E11" s="93"/>
      <c r="F11" s="94"/>
      <c r="G11" s="93"/>
      <c r="H11" s="95">
        <v>0</v>
      </c>
    </row>
    <row r="12" spans="1:8" ht="12.9" customHeight="1" x14ac:dyDescent="0.2">
      <c r="A12" s="400" t="s">
        <v>563</v>
      </c>
      <c r="B12" s="87"/>
      <c r="C12" s="95"/>
      <c r="D12" s="93">
        <v>0</v>
      </c>
      <c r="E12" s="93"/>
      <c r="F12" s="94"/>
      <c r="G12" s="93"/>
      <c r="H12" s="95">
        <v>0</v>
      </c>
    </row>
    <row r="13" spans="1:8" ht="12.9" customHeight="1" x14ac:dyDescent="0.2">
      <c r="A13" s="400" t="s">
        <v>564</v>
      </c>
      <c r="B13" s="87"/>
      <c r="C13" s="95"/>
      <c r="D13" s="93">
        <v>0</v>
      </c>
      <c r="E13" s="93"/>
      <c r="F13" s="94"/>
      <c r="G13" s="93"/>
      <c r="H13" s="95">
        <v>0</v>
      </c>
    </row>
    <row r="14" spans="1:8" ht="12.9" customHeight="1" x14ac:dyDescent="0.2">
      <c r="A14" s="400" t="s">
        <v>565</v>
      </c>
      <c r="B14" s="87"/>
      <c r="C14" s="95"/>
      <c r="D14" s="93">
        <v>0</v>
      </c>
      <c r="E14" s="93"/>
      <c r="F14" s="94"/>
      <c r="G14" s="93"/>
      <c r="H14" s="95">
        <v>0</v>
      </c>
    </row>
    <row r="15" spans="1:8" ht="12.9" customHeight="1" x14ac:dyDescent="0.2">
      <c r="A15" s="400" t="s">
        <v>566</v>
      </c>
      <c r="B15" s="87"/>
      <c r="C15" s="95"/>
      <c r="D15" s="93">
        <v>0</v>
      </c>
      <c r="E15" s="93"/>
      <c r="F15" s="94"/>
      <c r="G15" s="93"/>
      <c r="H15" s="95">
        <v>0</v>
      </c>
    </row>
    <row r="16" spans="1:8" ht="12.9" customHeight="1" x14ac:dyDescent="0.2">
      <c r="A16" s="400" t="s">
        <v>567</v>
      </c>
      <c r="B16" s="87"/>
      <c r="C16" s="95"/>
      <c r="D16" s="93">
        <v>0</v>
      </c>
      <c r="E16" s="93"/>
      <c r="F16" s="94"/>
      <c r="G16" s="93"/>
      <c r="H16" s="95">
        <v>0</v>
      </c>
    </row>
    <row r="17" spans="1:8" ht="12.9" customHeight="1" x14ac:dyDescent="0.2">
      <c r="A17" s="400" t="s">
        <v>568</v>
      </c>
      <c r="B17" s="87"/>
      <c r="C17" s="95"/>
      <c r="D17" s="93">
        <v>0</v>
      </c>
      <c r="E17" s="93"/>
      <c r="F17" s="94"/>
      <c r="G17" s="93"/>
      <c r="H17" s="95">
        <v>0</v>
      </c>
    </row>
    <row r="18" spans="1:8" ht="12.9" customHeight="1" x14ac:dyDescent="0.2">
      <c r="A18" s="400" t="s">
        <v>569</v>
      </c>
      <c r="B18" s="87"/>
      <c r="C18" s="95"/>
      <c r="D18" s="93">
        <v>0</v>
      </c>
      <c r="E18" s="93"/>
      <c r="F18" s="94"/>
      <c r="G18" s="93"/>
      <c r="H18" s="95">
        <v>0</v>
      </c>
    </row>
    <row r="19" spans="1:8" ht="12.9" customHeight="1" x14ac:dyDescent="0.2">
      <c r="A19" s="400" t="s">
        <v>570</v>
      </c>
      <c r="B19" s="87"/>
      <c r="C19" s="95"/>
      <c r="D19" s="93">
        <v>0</v>
      </c>
      <c r="E19" s="93"/>
      <c r="F19" s="94"/>
      <c r="G19" s="93"/>
      <c r="H19" s="95">
        <v>0</v>
      </c>
    </row>
    <row r="20" spans="1:8" ht="12.9" customHeight="1" x14ac:dyDescent="0.2">
      <c r="A20" s="400" t="s">
        <v>571</v>
      </c>
      <c r="B20" s="87"/>
      <c r="C20" s="95"/>
      <c r="D20" s="93">
        <v>0</v>
      </c>
      <c r="E20" s="93"/>
      <c r="F20" s="94"/>
      <c r="G20" s="93"/>
      <c r="H20" s="95">
        <v>0</v>
      </c>
    </row>
    <row r="21" spans="1:8" ht="12.9" customHeight="1" x14ac:dyDescent="0.2">
      <c r="A21" s="400" t="s">
        <v>572</v>
      </c>
      <c r="B21" s="87"/>
      <c r="C21" s="95"/>
      <c r="D21" s="93">
        <v>0</v>
      </c>
      <c r="E21" s="93"/>
      <c r="F21" s="94"/>
      <c r="G21" s="93"/>
      <c r="H21" s="95">
        <v>0</v>
      </c>
    </row>
    <row r="22" spans="1:8" ht="12.9" customHeight="1" x14ac:dyDescent="0.2">
      <c r="A22" s="400" t="s">
        <v>573</v>
      </c>
      <c r="B22" s="87"/>
      <c r="C22" s="95"/>
      <c r="D22" s="93">
        <v>0</v>
      </c>
      <c r="E22" s="93"/>
      <c r="F22" s="94"/>
      <c r="G22" s="93"/>
      <c r="H22" s="95">
        <v>0</v>
      </c>
    </row>
    <row r="23" spans="1:8" ht="12.9" customHeight="1" x14ac:dyDescent="0.2">
      <c r="A23" s="400" t="s">
        <v>574</v>
      </c>
      <c r="B23" s="96"/>
      <c r="C23" s="176"/>
      <c r="D23" s="93">
        <v>0</v>
      </c>
      <c r="E23" s="93"/>
      <c r="F23" s="94"/>
      <c r="G23" s="93"/>
      <c r="H23" s="176">
        <v>0</v>
      </c>
    </row>
    <row r="24" spans="1:8" ht="12.9" customHeight="1" x14ac:dyDescent="0.2">
      <c r="A24" s="400" t="s">
        <v>575</v>
      </c>
      <c r="B24" s="96"/>
      <c r="C24" s="176"/>
      <c r="D24" s="93">
        <v>0</v>
      </c>
      <c r="E24" s="93"/>
      <c r="F24" s="94"/>
      <c r="G24" s="93"/>
      <c r="H24" s="176">
        <v>0</v>
      </c>
    </row>
    <row r="25" spans="1:8" ht="12.9" customHeight="1" x14ac:dyDescent="0.2">
      <c r="A25" s="400" t="s">
        <v>576</v>
      </c>
      <c r="B25" s="96"/>
      <c r="C25" s="176"/>
      <c r="D25" s="93">
        <v>0</v>
      </c>
      <c r="E25" s="93"/>
      <c r="F25" s="94"/>
      <c r="G25" s="93"/>
      <c r="H25" s="176">
        <v>0</v>
      </c>
    </row>
    <row r="26" spans="1:8" ht="12.9" customHeight="1" x14ac:dyDescent="0.2">
      <c r="A26" s="400" t="s">
        <v>577</v>
      </c>
      <c r="B26" s="96"/>
      <c r="C26" s="176"/>
      <c r="D26" s="93">
        <v>0</v>
      </c>
      <c r="E26" s="93"/>
      <c r="F26" s="94"/>
      <c r="G26" s="93"/>
      <c r="H26" s="176">
        <v>0</v>
      </c>
    </row>
    <row r="27" spans="1:8" ht="12.9" customHeight="1" x14ac:dyDescent="0.2">
      <c r="A27" s="400" t="s">
        <v>578</v>
      </c>
      <c r="B27" s="96"/>
      <c r="C27" s="176"/>
      <c r="D27" s="93">
        <v>0</v>
      </c>
      <c r="E27" s="93"/>
      <c r="F27" s="94"/>
      <c r="G27" s="93"/>
      <c r="H27" s="176">
        <v>0</v>
      </c>
    </row>
    <row r="28" spans="1:8" ht="12.9" customHeight="1" x14ac:dyDescent="0.2">
      <c r="A28" s="400" t="s">
        <v>579</v>
      </c>
      <c r="B28" s="96"/>
      <c r="C28" s="176"/>
      <c r="D28" s="93">
        <v>0</v>
      </c>
      <c r="E28" s="96"/>
      <c r="F28" s="97"/>
      <c r="G28" s="93"/>
      <c r="H28" s="176">
        <v>0</v>
      </c>
    </row>
    <row r="29" spans="1:8" ht="12.9" customHeight="1" x14ac:dyDescent="0.2">
      <c r="A29" s="400" t="s">
        <v>580</v>
      </c>
      <c r="B29" s="96"/>
      <c r="C29" s="176"/>
      <c r="D29" s="93">
        <v>0</v>
      </c>
      <c r="E29" s="96"/>
      <c r="F29" s="97"/>
      <c r="G29" s="93"/>
      <c r="H29" s="176">
        <v>0</v>
      </c>
    </row>
    <row r="30" spans="1:8" ht="12.9" customHeight="1" x14ac:dyDescent="0.2">
      <c r="A30" s="400" t="s">
        <v>581</v>
      </c>
      <c r="B30" s="96"/>
      <c r="C30" s="176"/>
      <c r="D30" s="93">
        <v>0</v>
      </c>
      <c r="E30" s="96"/>
      <c r="F30" s="97"/>
      <c r="G30" s="93"/>
      <c r="H30" s="176">
        <v>0</v>
      </c>
    </row>
    <row r="31" spans="1:8" ht="12.9" customHeight="1" x14ac:dyDescent="0.2">
      <c r="A31" s="400" t="s">
        <v>582</v>
      </c>
      <c r="B31" s="96"/>
      <c r="C31" s="176"/>
      <c r="D31" s="93">
        <v>0</v>
      </c>
      <c r="E31" s="96"/>
      <c r="F31" s="97"/>
      <c r="G31" s="93"/>
      <c r="H31" s="176">
        <v>0</v>
      </c>
    </row>
    <row r="32" spans="1:8" ht="12.9" customHeight="1" x14ac:dyDescent="0.2">
      <c r="A32" s="400" t="s">
        <v>537</v>
      </c>
      <c r="B32" s="96"/>
      <c r="C32" s="176"/>
      <c r="D32" s="93">
        <v>0</v>
      </c>
      <c r="E32" s="96"/>
      <c r="F32" s="97"/>
      <c r="G32" s="93"/>
      <c r="H32" s="176">
        <v>0</v>
      </c>
    </row>
    <row r="33" spans="1:11" ht="12.9" customHeight="1" x14ac:dyDescent="0.2">
      <c r="A33" s="400" t="s">
        <v>538</v>
      </c>
      <c r="B33" s="96"/>
      <c r="C33" s="176"/>
      <c r="D33" s="93">
        <v>0</v>
      </c>
      <c r="E33" s="96"/>
      <c r="F33" s="97"/>
      <c r="G33" s="93"/>
      <c r="H33" s="176">
        <v>0</v>
      </c>
    </row>
    <row r="34" spans="1:11" ht="12.9" customHeight="1" x14ac:dyDescent="0.2">
      <c r="A34" s="400" t="s">
        <v>539</v>
      </c>
      <c r="B34" s="96"/>
      <c r="C34" s="176"/>
      <c r="D34" s="93">
        <v>0</v>
      </c>
      <c r="E34" s="96"/>
      <c r="F34" s="97"/>
      <c r="G34" s="93"/>
      <c r="H34" s="176">
        <v>0</v>
      </c>
    </row>
    <row r="35" spans="1:11" ht="12.9" customHeight="1" x14ac:dyDescent="0.2">
      <c r="A35" s="400" t="s">
        <v>540</v>
      </c>
      <c r="B35" s="96"/>
      <c r="C35" s="176"/>
      <c r="D35" s="93">
        <v>0</v>
      </c>
      <c r="E35" s="96"/>
      <c r="F35" s="97"/>
      <c r="G35" s="93"/>
      <c r="H35" s="176">
        <v>0</v>
      </c>
    </row>
    <row r="36" spans="1:11" ht="12.9" customHeight="1" x14ac:dyDescent="0.15">
      <c r="A36" s="401" t="s">
        <v>541</v>
      </c>
      <c r="B36" s="266"/>
      <c r="C36" s="266"/>
      <c r="D36" s="93">
        <v>0</v>
      </c>
      <c r="E36" s="266"/>
      <c r="F36" s="266"/>
      <c r="G36" s="93"/>
      <c r="H36" s="176">
        <v>0</v>
      </c>
    </row>
    <row r="37" spans="1:11" ht="12.9" customHeight="1" x14ac:dyDescent="0.15">
      <c r="A37" s="400" t="s">
        <v>542</v>
      </c>
      <c r="B37" s="266"/>
      <c r="C37" s="266"/>
      <c r="D37" s="93">
        <v>0</v>
      </c>
      <c r="E37" s="244"/>
      <c r="F37" s="244"/>
      <c r="G37" s="93"/>
      <c r="H37" s="176">
        <v>0</v>
      </c>
    </row>
    <row r="38" spans="1:11" ht="12.9" customHeight="1" x14ac:dyDescent="0.2">
      <c r="A38" s="400" t="s">
        <v>543</v>
      </c>
      <c r="B38" s="446"/>
      <c r="C38" s="446"/>
      <c r="D38" s="93">
        <v>0</v>
      </c>
      <c r="E38" s="95">
        <v>16851</v>
      </c>
      <c r="F38" s="95"/>
      <c r="G38" s="93">
        <v>16851</v>
      </c>
      <c r="H38" s="176">
        <v>16851</v>
      </c>
    </row>
    <row r="39" spans="1:11" ht="12.9" customHeight="1" x14ac:dyDescent="0.2">
      <c r="A39" s="400" t="s">
        <v>544</v>
      </c>
      <c r="B39" s="446"/>
      <c r="C39" s="446"/>
      <c r="D39" s="93">
        <v>0</v>
      </c>
      <c r="E39" s="95"/>
      <c r="F39" s="95">
        <v>11790</v>
      </c>
      <c r="G39" s="93">
        <v>11790</v>
      </c>
      <c r="H39" s="176">
        <v>11790</v>
      </c>
    </row>
    <row r="40" spans="1:11" ht="12.9" customHeight="1" x14ac:dyDescent="0.2">
      <c r="A40" s="493" t="s">
        <v>256</v>
      </c>
      <c r="B40" s="493"/>
      <c r="C40" s="493"/>
      <c r="J40" s="494" t="s">
        <v>26</v>
      </c>
      <c r="K40" s="494"/>
    </row>
    <row r="41" spans="1:11" ht="12.9" customHeight="1" x14ac:dyDescent="0.2">
      <c r="A41" s="53"/>
      <c r="B41" s="491" t="s">
        <v>254</v>
      </c>
      <c r="C41" s="491"/>
      <c r="D41" s="491"/>
      <c r="E41" s="491"/>
      <c r="F41" s="492"/>
      <c r="G41" s="491" t="s">
        <v>255</v>
      </c>
      <c r="H41" s="491"/>
      <c r="I41" s="491"/>
      <c r="J41" s="491"/>
      <c r="K41" s="492"/>
    </row>
    <row r="42" spans="1:11" ht="12.9" customHeight="1" x14ac:dyDescent="0.2">
      <c r="A42" s="54"/>
      <c r="B42" s="17" t="s">
        <v>29</v>
      </c>
      <c r="C42" s="17" t="s">
        <v>30</v>
      </c>
      <c r="D42" s="17" t="s">
        <v>32</v>
      </c>
      <c r="E42" s="17" t="s">
        <v>33</v>
      </c>
      <c r="F42" s="175" t="s">
        <v>31</v>
      </c>
      <c r="G42" s="17" t="s">
        <v>29</v>
      </c>
      <c r="H42" s="17" t="s">
        <v>30</v>
      </c>
      <c r="I42" s="17" t="s">
        <v>32</v>
      </c>
      <c r="J42" s="17" t="s">
        <v>33</v>
      </c>
      <c r="K42" s="175" t="s">
        <v>31</v>
      </c>
    </row>
    <row r="43" spans="1:11" ht="12.9" customHeight="1" x14ac:dyDescent="0.2">
      <c r="A43" s="400" t="s">
        <v>583</v>
      </c>
      <c r="B43" s="95"/>
      <c r="C43" s="95"/>
      <c r="D43" s="96"/>
      <c r="E43" s="97"/>
      <c r="F43" s="95">
        <v>0</v>
      </c>
      <c r="G43" s="95"/>
      <c r="H43" s="95"/>
      <c r="I43" s="95"/>
      <c r="J43" s="95"/>
      <c r="K43" s="95">
        <v>0</v>
      </c>
    </row>
    <row r="44" spans="1:11" ht="12.9" customHeight="1" x14ac:dyDescent="0.2">
      <c r="A44" s="400" t="s">
        <v>584</v>
      </c>
      <c r="B44" s="95"/>
      <c r="C44" s="95"/>
      <c r="D44" s="96"/>
      <c r="E44" s="97"/>
      <c r="F44" s="95">
        <v>0</v>
      </c>
      <c r="G44" s="95"/>
      <c r="H44" s="95"/>
      <c r="I44" s="95"/>
      <c r="J44" s="95"/>
      <c r="K44" s="95">
        <v>0</v>
      </c>
    </row>
    <row r="45" spans="1:11" ht="12.9" customHeight="1" x14ac:dyDescent="0.2">
      <c r="A45" s="400" t="s">
        <v>585</v>
      </c>
      <c r="B45" s="95"/>
      <c r="C45" s="95"/>
      <c r="D45" s="96"/>
      <c r="E45" s="97"/>
      <c r="F45" s="95">
        <v>0</v>
      </c>
      <c r="G45" s="95"/>
      <c r="H45" s="95"/>
      <c r="I45" s="95"/>
      <c r="J45" s="95"/>
      <c r="K45" s="95">
        <v>0</v>
      </c>
    </row>
    <row r="46" spans="1:11" ht="12.9" customHeight="1" x14ac:dyDescent="0.2">
      <c r="A46" s="400" t="s">
        <v>586</v>
      </c>
      <c r="B46" s="95"/>
      <c r="C46" s="95"/>
      <c r="D46" s="96"/>
      <c r="E46" s="97"/>
      <c r="F46" s="95">
        <v>0</v>
      </c>
      <c r="G46" s="95"/>
      <c r="H46" s="95"/>
      <c r="I46" s="95"/>
      <c r="J46" s="95"/>
      <c r="K46" s="95">
        <v>0</v>
      </c>
    </row>
    <row r="47" spans="1:11" ht="12.9" customHeight="1" x14ac:dyDescent="0.2">
      <c r="A47" s="400" t="s">
        <v>587</v>
      </c>
      <c r="B47" s="95"/>
      <c r="C47" s="95"/>
      <c r="D47" s="96"/>
      <c r="E47" s="97"/>
      <c r="F47" s="95">
        <v>0</v>
      </c>
      <c r="G47" s="95"/>
      <c r="H47" s="95"/>
      <c r="I47" s="95"/>
      <c r="J47" s="95"/>
      <c r="K47" s="95">
        <v>0</v>
      </c>
    </row>
    <row r="48" spans="1:11" ht="12.9" customHeight="1" x14ac:dyDescent="0.2">
      <c r="A48" s="401" t="s">
        <v>588</v>
      </c>
      <c r="B48" s="95"/>
      <c r="C48" s="95"/>
      <c r="D48" s="96"/>
      <c r="E48" s="97"/>
      <c r="F48" s="95">
        <v>0</v>
      </c>
      <c r="G48" s="95"/>
      <c r="H48" s="95"/>
      <c r="I48" s="95"/>
      <c r="J48" s="95"/>
      <c r="K48" s="95">
        <v>0</v>
      </c>
    </row>
    <row r="49" spans="1:11" ht="12.9" customHeight="1" x14ac:dyDescent="0.2">
      <c r="A49" s="401" t="s">
        <v>589</v>
      </c>
      <c r="B49" s="95"/>
      <c r="C49" s="95"/>
      <c r="D49" s="96"/>
      <c r="E49" s="97"/>
      <c r="F49" s="95">
        <v>0</v>
      </c>
      <c r="G49" s="95"/>
      <c r="H49" s="95"/>
      <c r="I49" s="95"/>
      <c r="J49" s="95"/>
      <c r="K49" s="95">
        <v>0</v>
      </c>
    </row>
    <row r="50" spans="1:11" ht="12.9" customHeight="1" x14ac:dyDescent="0.2">
      <c r="A50" s="401" t="s">
        <v>590</v>
      </c>
      <c r="B50" s="95"/>
      <c r="C50" s="95"/>
      <c r="D50" s="96">
        <v>16851</v>
      </c>
      <c r="E50" s="97"/>
      <c r="F50" s="95">
        <v>16851</v>
      </c>
      <c r="G50" s="95"/>
      <c r="H50" s="95"/>
      <c r="I50" s="95"/>
      <c r="J50" s="95"/>
      <c r="K50" s="95">
        <v>0</v>
      </c>
    </row>
    <row r="51" spans="1:11" ht="12.9" customHeight="1" x14ac:dyDescent="0.2">
      <c r="A51" s="401" t="s">
        <v>591</v>
      </c>
      <c r="B51" s="95"/>
      <c r="C51" s="95"/>
      <c r="D51" s="96"/>
      <c r="E51" s="97">
        <v>11790</v>
      </c>
      <c r="F51" s="95">
        <v>11790</v>
      </c>
      <c r="G51" s="95"/>
      <c r="H51" s="95"/>
      <c r="I51" s="95"/>
      <c r="J51" s="95"/>
      <c r="K51" s="95">
        <v>0</v>
      </c>
    </row>
    <row r="52" spans="1:11" ht="12.9" customHeight="1" x14ac:dyDescent="0.2">
      <c r="A52" s="493" t="s">
        <v>257</v>
      </c>
      <c r="B52" s="493"/>
      <c r="C52" s="493"/>
      <c r="J52" s="494" t="s">
        <v>258</v>
      </c>
      <c r="K52" s="494"/>
    </row>
    <row r="53" spans="1:11" ht="12.9" customHeight="1" x14ac:dyDescent="0.2">
      <c r="A53" s="53"/>
      <c r="B53" s="88" t="s">
        <v>29</v>
      </c>
      <c r="C53" s="170"/>
      <c r="D53" s="88" t="s">
        <v>30</v>
      </c>
      <c r="E53" s="170"/>
      <c r="F53" s="88" t="s">
        <v>32</v>
      </c>
      <c r="G53" s="170"/>
      <c r="H53" s="88" t="s">
        <v>33</v>
      </c>
      <c r="I53" s="170"/>
      <c r="J53" s="88" t="s">
        <v>31</v>
      </c>
      <c r="K53" s="170"/>
    </row>
    <row r="54" spans="1:11" ht="12.9" customHeight="1" x14ac:dyDescent="0.2">
      <c r="A54" s="56"/>
      <c r="B54" s="90"/>
      <c r="C54" s="17" t="s">
        <v>317</v>
      </c>
      <c r="D54" s="90"/>
      <c r="E54" s="17" t="s">
        <v>317</v>
      </c>
      <c r="F54" s="90"/>
      <c r="G54" s="17" t="s">
        <v>317</v>
      </c>
      <c r="H54" s="90"/>
      <c r="I54" s="17" t="s">
        <v>317</v>
      </c>
      <c r="J54" s="90"/>
      <c r="K54" s="17" t="s">
        <v>317</v>
      </c>
    </row>
    <row r="55" spans="1:11" ht="12.9" customHeight="1" x14ac:dyDescent="0.2">
      <c r="A55" s="400" t="s">
        <v>592</v>
      </c>
      <c r="B55" s="93"/>
      <c r="C55" s="95"/>
      <c r="D55" s="93"/>
      <c r="E55" s="95"/>
      <c r="F55" s="93"/>
      <c r="G55" s="95"/>
      <c r="H55" s="93"/>
      <c r="I55" s="95"/>
      <c r="J55" s="93">
        <v>0</v>
      </c>
      <c r="K55" s="95">
        <v>0</v>
      </c>
    </row>
    <row r="56" spans="1:11" ht="12.9" customHeight="1" x14ac:dyDescent="0.2">
      <c r="A56" s="400" t="s">
        <v>593</v>
      </c>
      <c r="B56" s="93"/>
      <c r="C56" s="95"/>
      <c r="D56" s="93"/>
      <c r="E56" s="95"/>
      <c r="F56" s="93"/>
      <c r="G56" s="95"/>
      <c r="H56" s="93"/>
      <c r="I56" s="95"/>
      <c r="J56" s="93">
        <v>0</v>
      </c>
      <c r="K56" s="95">
        <v>0</v>
      </c>
    </row>
    <row r="57" spans="1:11" ht="12.9" customHeight="1" x14ac:dyDescent="0.2">
      <c r="A57" s="400" t="s">
        <v>594</v>
      </c>
      <c r="B57" s="93"/>
      <c r="C57" s="95"/>
      <c r="D57" s="93"/>
      <c r="E57" s="95"/>
      <c r="F57" s="93"/>
      <c r="G57" s="95"/>
      <c r="H57" s="93"/>
      <c r="I57" s="95"/>
      <c r="J57" s="93">
        <v>0</v>
      </c>
      <c r="K57" s="95">
        <v>0</v>
      </c>
    </row>
    <row r="58" spans="1:11" ht="12.9" customHeight="1" x14ac:dyDescent="0.2">
      <c r="A58" s="400" t="s">
        <v>595</v>
      </c>
      <c r="B58" s="93"/>
      <c r="C58" s="95"/>
      <c r="D58" s="93"/>
      <c r="E58" s="95"/>
      <c r="F58" s="93"/>
      <c r="G58" s="95"/>
      <c r="H58" s="93"/>
      <c r="I58" s="95"/>
      <c r="J58" s="93">
        <v>0</v>
      </c>
      <c r="K58" s="95">
        <v>0</v>
      </c>
    </row>
    <row r="59" spans="1:11" ht="12.9" customHeight="1" x14ac:dyDescent="0.2">
      <c r="A59" s="400" t="s">
        <v>596</v>
      </c>
      <c r="B59" s="93"/>
      <c r="C59" s="95"/>
      <c r="D59" s="93"/>
      <c r="E59" s="95"/>
      <c r="F59" s="93"/>
      <c r="G59" s="95"/>
      <c r="H59" s="93"/>
      <c r="I59" s="95"/>
      <c r="J59" s="93">
        <v>0</v>
      </c>
      <c r="K59" s="95">
        <v>0</v>
      </c>
    </row>
    <row r="60" spans="1:11" ht="12.9" customHeight="1" x14ac:dyDescent="0.2">
      <c r="A60" s="400" t="s">
        <v>597</v>
      </c>
      <c r="B60" s="93"/>
      <c r="C60" s="95"/>
      <c r="D60" s="93"/>
      <c r="E60" s="95"/>
      <c r="F60" s="93"/>
      <c r="G60" s="95"/>
      <c r="H60" s="93"/>
      <c r="I60" s="95"/>
      <c r="J60" s="93">
        <v>0</v>
      </c>
      <c r="K60" s="95">
        <v>0</v>
      </c>
    </row>
    <row r="61" spans="1:11" ht="12.9" customHeight="1" x14ac:dyDescent="0.2">
      <c r="A61" s="400" t="s">
        <v>598</v>
      </c>
      <c r="B61" s="93"/>
      <c r="C61" s="95"/>
      <c r="D61" s="93"/>
      <c r="E61" s="95"/>
      <c r="F61" s="93"/>
      <c r="G61" s="95"/>
      <c r="H61" s="93"/>
      <c r="I61" s="95"/>
      <c r="J61" s="93">
        <v>0</v>
      </c>
      <c r="K61" s="95">
        <v>0</v>
      </c>
    </row>
    <row r="62" spans="1:11" ht="12.9" customHeight="1" x14ac:dyDescent="0.2">
      <c r="A62" s="400" t="s">
        <v>599</v>
      </c>
      <c r="B62" s="93"/>
      <c r="C62" s="95"/>
      <c r="D62" s="93"/>
      <c r="E62" s="95"/>
      <c r="F62" s="93"/>
      <c r="G62" s="95"/>
      <c r="H62" s="93"/>
      <c r="I62" s="95"/>
      <c r="J62" s="93">
        <v>0</v>
      </c>
      <c r="K62" s="95">
        <v>0</v>
      </c>
    </row>
    <row r="63" spans="1:11" ht="12.9" customHeight="1" x14ac:dyDescent="0.2">
      <c r="A63" s="401" t="s">
        <v>600</v>
      </c>
      <c r="B63" s="93"/>
      <c r="C63" s="95"/>
      <c r="D63" s="93"/>
      <c r="E63" s="95"/>
      <c r="F63" s="93"/>
      <c r="G63" s="95"/>
      <c r="H63" s="93"/>
      <c r="I63" s="95"/>
      <c r="J63" s="93">
        <v>0</v>
      </c>
      <c r="K63" s="95">
        <v>0</v>
      </c>
    </row>
    <row r="64" spans="1:11" ht="12.9" customHeight="1" x14ac:dyDescent="0.2">
      <c r="A64" s="401" t="s">
        <v>601</v>
      </c>
      <c r="B64" s="93"/>
      <c r="C64" s="95"/>
      <c r="D64" s="93"/>
      <c r="E64" s="95"/>
      <c r="F64" s="93"/>
      <c r="G64" s="95"/>
      <c r="H64" s="93"/>
      <c r="I64" s="95"/>
      <c r="J64" s="93">
        <v>0</v>
      </c>
      <c r="K64" s="95">
        <v>0</v>
      </c>
    </row>
    <row r="65" spans="1:11" ht="12.9" customHeight="1" x14ac:dyDescent="0.2">
      <c r="A65" s="401" t="s">
        <v>602</v>
      </c>
      <c r="B65" s="93"/>
      <c r="C65" s="95"/>
      <c r="D65" s="93"/>
      <c r="E65" s="95"/>
      <c r="F65" s="93"/>
      <c r="G65" s="95"/>
      <c r="H65" s="93"/>
      <c r="I65" s="95"/>
      <c r="J65" s="93">
        <v>0</v>
      </c>
      <c r="K65" s="95">
        <v>0</v>
      </c>
    </row>
    <row r="66" spans="1:11" ht="12.9" customHeight="1" x14ac:dyDescent="0.2">
      <c r="A66" s="401" t="s">
        <v>603</v>
      </c>
      <c r="B66" s="93"/>
      <c r="C66" s="95"/>
      <c r="D66" s="93"/>
      <c r="E66" s="95"/>
      <c r="F66" s="93"/>
      <c r="G66" s="95"/>
      <c r="H66" s="93"/>
      <c r="I66" s="95"/>
      <c r="J66" s="93">
        <v>0</v>
      </c>
      <c r="K66" s="95">
        <v>0</v>
      </c>
    </row>
  </sheetData>
  <mergeCells count="10">
    <mergeCell ref="A1:D1"/>
    <mergeCell ref="A40:C40"/>
    <mergeCell ref="G1:H1"/>
    <mergeCell ref="B2:D2"/>
    <mergeCell ref="E2:G2"/>
    <mergeCell ref="J40:K40"/>
    <mergeCell ref="B41:F41"/>
    <mergeCell ref="G41:K41"/>
    <mergeCell ref="A52:C52"/>
    <mergeCell ref="J52:K5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&amp;C-36-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view="pageBreakPreview" zoomScaleNormal="100" workbookViewId="0">
      <selection activeCell="L20" sqref="L20"/>
    </sheetView>
  </sheetViews>
  <sheetFormatPr defaultColWidth="9" defaultRowHeight="12.9" customHeight="1" x14ac:dyDescent="0.2"/>
  <cols>
    <col min="1" max="1" width="3.77734375" style="52" bestFit="1" customWidth="1"/>
    <col min="2" max="6" width="7.6640625" style="52" customWidth="1"/>
    <col min="7" max="7" width="2.6640625" style="50" customWidth="1"/>
    <col min="8" max="8" width="3.77734375" style="52" bestFit="1" customWidth="1"/>
    <col min="9" max="11" width="7.6640625" style="52" customWidth="1"/>
    <col min="12" max="12" width="7.6640625" style="58" customWidth="1"/>
    <col min="13" max="13" width="7.6640625" style="52" customWidth="1"/>
    <col min="14" max="38" width="5.6640625" style="52" customWidth="1"/>
    <col min="39" max="16384" width="9" style="52"/>
  </cols>
  <sheetData>
    <row r="1" spans="1:13" ht="13.5" customHeight="1" x14ac:dyDescent="0.2">
      <c r="A1" s="516" t="s">
        <v>390</v>
      </c>
      <c r="B1" s="516"/>
      <c r="C1" s="516"/>
      <c r="D1" s="516"/>
      <c r="E1" s="516"/>
      <c r="F1" s="516"/>
      <c r="H1" s="50"/>
      <c r="I1" s="50"/>
      <c r="J1" s="55"/>
      <c r="K1" s="55"/>
      <c r="L1" s="520" t="s">
        <v>26</v>
      </c>
      <c r="M1" s="520"/>
    </row>
    <row r="2" spans="1:13" ht="13.5" customHeight="1" x14ac:dyDescent="0.2">
      <c r="A2" s="523" t="s">
        <v>35</v>
      </c>
      <c r="B2" s="497"/>
      <c r="C2" s="497"/>
      <c r="D2" s="497"/>
      <c r="E2" s="497"/>
      <c r="F2" s="524"/>
      <c r="G2" s="14"/>
      <c r="H2" s="528" t="s">
        <v>38</v>
      </c>
      <c r="I2" s="528"/>
      <c r="J2" s="528"/>
      <c r="K2" s="529"/>
      <c r="L2" s="529"/>
      <c r="M2" s="529"/>
    </row>
    <row r="3" spans="1:13" ht="13.5" customHeight="1" x14ac:dyDescent="0.2">
      <c r="A3" s="521"/>
      <c r="B3" s="522"/>
      <c r="C3" s="564"/>
      <c r="D3" s="247" t="s">
        <v>369</v>
      </c>
      <c r="E3" s="247" t="s">
        <v>443</v>
      </c>
      <c r="F3" s="140" t="s">
        <v>39</v>
      </c>
      <c r="G3" s="131"/>
      <c r="H3" s="518"/>
      <c r="I3" s="518"/>
      <c r="J3" s="519"/>
      <c r="K3" s="315" t="s">
        <v>369</v>
      </c>
      <c r="L3" s="247" t="s">
        <v>443</v>
      </c>
      <c r="M3" s="140" t="s">
        <v>39</v>
      </c>
    </row>
    <row r="4" spans="1:13" ht="13.5" customHeight="1" x14ac:dyDescent="0.2">
      <c r="A4" s="578" t="s">
        <v>34</v>
      </c>
      <c r="B4" s="579"/>
      <c r="C4" s="580"/>
      <c r="D4" s="128"/>
      <c r="E4" s="128"/>
      <c r="F4" s="141"/>
      <c r="G4" s="55"/>
      <c r="H4" s="583" t="s">
        <v>34</v>
      </c>
      <c r="I4" s="583"/>
      <c r="J4" s="578"/>
      <c r="K4" s="362">
        <v>16851</v>
      </c>
      <c r="L4" s="267">
        <v>0</v>
      </c>
      <c r="M4" s="147">
        <v>-16851</v>
      </c>
    </row>
    <row r="5" spans="1:13" ht="13.5" customHeight="1" x14ac:dyDescent="0.2">
      <c r="A5" s="142"/>
      <c r="B5" s="50"/>
      <c r="C5" s="50"/>
      <c r="D5" s="50"/>
      <c r="E5" s="50"/>
      <c r="F5" s="139"/>
      <c r="H5" s="145">
        <v>301</v>
      </c>
      <c r="I5" s="47" t="s">
        <v>57</v>
      </c>
      <c r="J5" s="50"/>
      <c r="K5" s="110">
        <v>16851</v>
      </c>
      <c r="L5" s="111">
        <v>0</v>
      </c>
      <c r="M5" s="148">
        <v>-16851</v>
      </c>
    </row>
    <row r="6" spans="1:13" ht="13.5" customHeight="1" x14ac:dyDescent="0.2">
      <c r="A6" s="142"/>
      <c r="B6" s="50"/>
      <c r="C6" s="50"/>
      <c r="D6" s="50"/>
      <c r="E6" s="50"/>
      <c r="F6" s="139"/>
      <c r="H6" s="145"/>
      <c r="I6" s="47" t="s">
        <v>67</v>
      </c>
      <c r="J6" s="39" t="s">
        <v>335</v>
      </c>
      <c r="K6" s="115">
        <v>16851</v>
      </c>
      <c r="L6" s="116">
        <v>0</v>
      </c>
      <c r="M6" s="150">
        <v>-16851</v>
      </c>
    </row>
    <row r="7" spans="1:13" ht="13.5" customHeight="1" x14ac:dyDescent="0.2">
      <c r="A7" s="142"/>
      <c r="B7" s="50"/>
      <c r="C7" s="50"/>
      <c r="D7" s="50"/>
      <c r="E7" s="50"/>
      <c r="F7" s="139"/>
      <c r="H7" s="127"/>
      <c r="I7" s="46"/>
      <c r="J7" s="64"/>
      <c r="K7" s="22"/>
      <c r="L7" s="22"/>
      <c r="M7" s="172"/>
    </row>
    <row r="8" spans="1:13" ht="13.5" customHeight="1" x14ac:dyDescent="0.2">
      <c r="A8" s="149"/>
      <c r="B8" s="37"/>
      <c r="C8" s="37"/>
      <c r="D8" s="37"/>
      <c r="E8" s="37"/>
      <c r="F8" s="80"/>
      <c r="H8" s="91"/>
      <c r="I8" s="48"/>
      <c r="J8" s="49"/>
      <c r="K8" s="29"/>
      <c r="L8" s="29"/>
      <c r="M8" s="171"/>
    </row>
    <row r="9" spans="1:13" ht="13.5" customHeight="1" x14ac:dyDescent="0.2">
      <c r="A9" s="521" t="s">
        <v>37</v>
      </c>
      <c r="B9" s="522"/>
      <c r="C9" s="522"/>
      <c r="D9" s="522"/>
      <c r="E9" s="522"/>
      <c r="F9" s="564"/>
      <c r="G9" s="14"/>
      <c r="H9" s="519" t="s">
        <v>33</v>
      </c>
      <c r="I9" s="549"/>
      <c r="J9" s="549"/>
      <c r="K9" s="549"/>
      <c r="L9" s="549"/>
      <c r="M9" s="584"/>
    </row>
    <row r="10" spans="1:13" ht="13.5" customHeight="1" x14ac:dyDescent="0.2">
      <c r="A10" s="521"/>
      <c r="B10" s="522"/>
      <c r="C10" s="564"/>
      <c r="D10" s="247" t="s">
        <v>369</v>
      </c>
      <c r="E10" s="247" t="s">
        <v>443</v>
      </c>
      <c r="F10" s="140" t="s">
        <v>39</v>
      </c>
      <c r="G10" s="130"/>
      <c r="H10" s="518"/>
      <c r="I10" s="518"/>
      <c r="J10" s="519"/>
      <c r="K10" s="315" t="s">
        <v>369</v>
      </c>
      <c r="L10" s="247" t="s">
        <v>443</v>
      </c>
      <c r="M10" s="140" t="s">
        <v>39</v>
      </c>
    </row>
    <row r="11" spans="1:13" ht="13.5" customHeight="1" x14ac:dyDescent="0.2">
      <c r="A11" s="578" t="s">
        <v>34</v>
      </c>
      <c r="B11" s="579"/>
      <c r="C11" s="580"/>
      <c r="D11" s="128"/>
      <c r="E11" s="128"/>
      <c r="F11" s="141"/>
      <c r="G11" s="55"/>
      <c r="H11" s="583" t="s">
        <v>34</v>
      </c>
      <c r="I11" s="583"/>
      <c r="J11" s="578"/>
      <c r="K11" s="362">
        <v>0</v>
      </c>
      <c r="L11" s="267">
        <v>11790</v>
      </c>
      <c r="M11" s="147">
        <v>11790</v>
      </c>
    </row>
    <row r="12" spans="1:13" ht="13.5" customHeight="1" x14ac:dyDescent="0.2">
      <c r="A12" s="142"/>
      <c r="B12" s="50"/>
      <c r="C12" s="50"/>
      <c r="D12" s="50"/>
      <c r="E12" s="50"/>
      <c r="F12" s="139"/>
      <c r="H12" s="145">
        <v>471</v>
      </c>
      <c r="I12" s="47" t="s">
        <v>375</v>
      </c>
      <c r="J12" s="50"/>
      <c r="K12" s="110">
        <v>0</v>
      </c>
      <c r="L12" s="111">
        <v>880</v>
      </c>
      <c r="M12" s="148">
        <v>880</v>
      </c>
    </row>
    <row r="13" spans="1:13" ht="13.5" customHeight="1" x14ac:dyDescent="0.2">
      <c r="A13" s="142"/>
      <c r="B13" s="50"/>
      <c r="C13" s="50"/>
      <c r="D13" s="50"/>
      <c r="E13" s="50"/>
      <c r="F13" s="139"/>
      <c r="H13" s="145"/>
      <c r="I13" s="47" t="s">
        <v>67</v>
      </c>
      <c r="J13" s="39" t="s">
        <v>335</v>
      </c>
      <c r="K13" s="110">
        <v>0</v>
      </c>
      <c r="L13" s="111">
        <v>880</v>
      </c>
      <c r="M13" s="148">
        <v>880</v>
      </c>
    </row>
    <row r="14" spans="1:13" ht="13.5" customHeight="1" x14ac:dyDescent="0.2">
      <c r="A14" s="142"/>
      <c r="B14" s="50"/>
      <c r="C14" s="50"/>
      <c r="D14" s="50"/>
      <c r="E14" s="50"/>
      <c r="F14" s="139"/>
      <c r="H14" s="127">
        <v>541</v>
      </c>
      <c r="I14" s="46" t="s">
        <v>341</v>
      </c>
      <c r="J14" s="36"/>
      <c r="K14" s="114">
        <v>0</v>
      </c>
      <c r="L14" s="228">
        <v>10910</v>
      </c>
      <c r="M14" s="151">
        <v>10910</v>
      </c>
    </row>
    <row r="15" spans="1:13" ht="13.5" customHeight="1" x14ac:dyDescent="0.2">
      <c r="A15" s="142"/>
      <c r="B15" s="50"/>
      <c r="C15" s="50"/>
      <c r="D15" s="50"/>
      <c r="E15" s="50"/>
      <c r="F15" s="139"/>
      <c r="H15" s="91"/>
      <c r="I15" s="48" t="s">
        <v>67</v>
      </c>
      <c r="J15" s="49" t="s">
        <v>499</v>
      </c>
      <c r="K15" s="115">
        <v>0</v>
      </c>
      <c r="L15" s="116">
        <v>10910</v>
      </c>
      <c r="M15" s="150">
        <v>10910</v>
      </c>
    </row>
    <row r="16" spans="1:13" ht="13.5" customHeight="1" x14ac:dyDescent="0.2">
      <c r="A16" s="142"/>
      <c r="B16" s="50"/>
      <c r="C16" s="50"/>
      <c r="D16" s="50"/>
      <c r="E16" s="50"/>
      <c r="F16" s="139"/>
      <c r="H16" s="145"/>
      <c r="I16" s="47"/>
      <c r="J16" s="47"/>
      <c r="K16" s="13"/>
      <c r="L16" s="13"/>
      <c r="M16" s="153"/>
    </row>
    <row r="17" spans="1:13" ht="13.5" customHeight="1" x14ac:dyDescent="0.2">
      <c r="A17" s="142"/>
      <c r="B17" s="50"/>
      <c r="C17" s="50"/>
      <c r="D17" s="50"/>
      <c r="E17" s="50"/>
      <c r="F17" s="139"/>
      <c r="H17" s="145"/>
      <c r="I17" s="47"/>
      <c r="J17" s="47"/>
      <c r="K17" s="13"/>
      <c r="L17" s="13"/>
      <c r="M17" s="153"/>
    </row>
    <row r="18" spans="1:13" ht="13.5" customHeight="1" x14ac:dyDescent="0.2">
      <c r="A18" s="142"/>
      <c r="B18" s="50"/>
      <c r="C18" s="50"/>
      <c r="D18" s="50"/>
      <c r="E18" s="50"/>
      <c r="F18" s="139"/>
      <c r="H18" s="145"/>
      <c r="I18" s="47"/>
      <c r="J18" s="47"/>
      <c r="K18" s="13"/>
      <c r="L18" s="13"/>
      <c r="M18" s="153"/>
    </row>
    <row r="19" spans="1:13" ht="13.5" customHeight="1" x14ac:dyDescent="0.2">
      <c r="A19" s="142"/>
      <c r="B19" s="50"/>
      <c r="C19" s="50"/>
      <c r="D19" s="50"/>
      <c r="E19" s="50"/>
      <c r="F19" s="139"/>
      <c r="H19" s="145"/>
      <c r="I19" s="47"/>
      <c r="J19" s="47"/>
      <c r="K19" s="13"/>
      <c r="L19" s="13"/>
      <c r="M19" s="153"/>
    </row>
    <row r="20" spans="1:13" ht="13.5" customHeight="1" x14ac:dyDescent="0.2">
      <c r="A20" s="142"/>
      <c r="B20" s="50"/>
      <c r="C20" s="50"/>
      <c r="D20" s="50"/>
      <c r="E20" s="50"/>
      <c r="F20" s="139"/>
      <c r="H20" s="145"/>
      <c r="I20" s="47"/>
      <c r="J20" s="47"/>
      <c r="K20" s="13"/>
      <c r="L20" s="13"/>
      <c r="M20" s="153"/>
    </row>
    <row r="21" spans="1:13" ht="13.5" customHeight="1" x14ac:dyDescent="0.2">
      <c r="A21" s="142"/>
      <c r="B21" s="50"/>
      <c r="C21" s="50"/>
      <c r="D21" s="50"/>
      <c r="E21" s="50"/>
      <c r="F21" s="139"/>
      <c r="H21" s="145"/>
      <c r="I21" s="47"/>
      <c r="J21" s="47"/>
      <c r="K21" s="13"/>
      <c r="L21" s="13"/>
      <c r="M21" s="153"/>
    </row>
    <row r="22" spans="1:13" ht="13.5" customHeight="1" x14ac:dyDescent="0.2">
      <c r="A22" s="142"/>
      <c r="B22" s="50"/>
      <c r="C22" s="50"/>
      <c r="D22" s="50"/>
      <c r="E22" s="50"/>
      <c r="F22" s="139"/>
      <c r="H22" s="145"/>
      <c r="I22" s="47"/>
      <c r="J22" s="47"/>
      <c r="K22" s="13"/>
      <c r="L22" s="13"/>
      <c r="M22" s="153"/>
    </row>
    <row r="23" spans="1:13" ht="13.5" customHeight="1" x14ac:dyDescent="0.2">
      <c r="A23" s="142"/>
      <c r="B23" s="50"/>
      <c r="C23" s="50"/>
      <c r="D23" s="50"/>
      <c r="E23" s="50"/>
      <c r="F23" s="139"/>
      <c r="H23" s="145"/>
      <c r="I23" s="47"/>
      <c r="J23" s="47"/>
      <c r="K23" s="13"/>
      <c r="L23" s="13"/>
      <c r="M23" s="153"/>
    </row>
    <row r="24" spans="1:13" ht="13.5" customHeight="1" x14ac:dyDescent="0.2">
      <c r="A24" s="142"/>
      <c r="B24" s="50"/>
      <c r="C24" s="50"/>
      <c r="D24" s="50"/>
      <c r="E24" s="50"/>
      <c r="F24" s="139"/>
      <c r="H24" s="145"/>
      <c r="I24" s="47"/>
      <c r="J24" s="47"/>
      <c r="K24" s="13"/>
      <c r="L24" s="13"/>
      <c r="M24" s="153"/>
    </row>
    <row r="25" spans="1:13" ht="13.5" customHeight="1" x14ac:dyDescent="0.2">
      <c r="A25" s="142"/>
      <c r="B25" s="50"/>
      <c r="C25" s="50"/>
      <c r="D25" s="50"/>
      <c r="E25" s="50"/>
      <c r="F25" s="139"/>
      <c r="H25" s="145"/>
      <c r="I25" s="47"/>
      <c r="J25" s="47"/>
      <c r="K25" s="13"/>
      <c r="L25" s="13"/>
      <c r="M25" s="153"/>
    </row>
    <row r="26" spans="1:13" ht="13.5" customHeight="1" x14ac:dyDescent="0.2">
      <c r="A26" s="142"/>
      <c r="B26" s="50"/>
      <c r="C26" s="50"/>
      <c r="D26" s="50"/>
      <c r="E26" s="50"/>
      <c r="F26" s="139"/>
      <c r="H26" s="145"/>
      <c r="I26" s="47"/>
      <c r="J26" s="47"/>
      <c r="K26" s="13"/>
      <c r="L26" s="13"/>
      <c r="M26" s="153"/>
    </row>
    <row r="27" spans="1:13" ht="13.5" customHeight="1" x14ac:dyDescent="0.2">
      <c r="A27" s="142"/>
      <c r="B27" s="50"/>
      <c r="C27" s="50"/>
      <c r="D27" s="50"/>
      <c r="E27" s="50"/>
      <c r="F27" s="139"/>
      <c r="H27" s="145"/>
      <c r="I27" s="47"/>
      <c r="J27" s="47"/>
      <c r="K27" s="13"/>
      <c r="L27" s="13"/>
      <c r="M27" s="153"/>
    </row>
    <row r="28" spans="1:13" ht="13.5" customHeight="1" x14ac:dyDescent="0.2">
      <c r="A28" s="142"/>
      <c r="B28" s="50"/>
      <c r="C28" s="50"/>
      <c r="D28" s="50"/>
      <c r="E28" s="50"/>
      <c r="F28" s="139"/>
      <c r="H28" s="145"/>
      <c r="I28" s="47"/>
      <c r="J28" s="47"/>
      <c r="K28" s="13"/>
      <c r="L28" s="13"/>
      <c r="M28" s="153"/>
    </row>
    <row r="29" spans="1:13" ht="13.5" customHeight="1" x14ac:dyDescent="0.2">
      <c r="A29" s="142"/>
      <c r="B29" s="50"/>
      <c r="C29" s="50"/>
      <c r="D29" s="50"/>
      <c r="E29" s="50"/>
      <c r="F29" s="139"/>
      <c r="H29" s="145"/>
      <c r="I29" s="47"/>
      <c r="J29" s="47"/>
      <c r="K29" s="13"/>
      <c r="L29" s="13"/>
      <c r="M29" s="153"/>
    </row>
    <row r="30" spans="1:13" ht="13.5" customHeight="1" x14ac:dyDescent="0.2">
      <c r="A30" s="142"/>
      <c r="B30" s="50"/>
      <c r="C30" s="50"/>
      <c r="D30" s="50"/>
      <c r="E30" s="50"/>
      <c r="F30" s="139"/>
      <c r="H30" s="145"/>
      <c r="I30" s="47"/>
      <c r="J30" s="47"/>
      <c r="K30" s="13"/>
      <c r="L30" s="13"/>
      <c r="M30" s="153"/>
    </row>
    <row r="31" spans="1:13" ht="13.5" customHeight="1" x14ac:dyDescent="0.2">
      <c r="A31" s="142"/>
      <c r="B31" s="50"/>
      <c r="C31" s="50"/>
      <c r="D31" s="50"/>
      <c r="E31" s="50"/>
      <c r="F31" s="139"/>
      <c r="H31" s="145"/>
      <c r="I31" s="47"/>
      <c r="J31" s="47"/>
      <c r="K31" s="13"/>
      <c r="L31" s="13"/>
      <c r="M31" s="153"/>
    </row>
    <row r="32" spans="1:13" ht="13.5" customHeight="1" x14ac:dyDescent="0.2">
      <c r="A32" s="142"/>
      <c r="B32" s="50"/>
      <c r="C32" s="50"/>
      <c r="D32" s="50"/>
      <c r="E32" s="50"/>
      <c r="F32" s="139"/>
      <c r="H32" s="145"/>
      <c r="I32" s="47"/>
      <c r="J32" s="47"/>
      <c r="K32" s="13"/>
      <c r="L32" s="13"/>
      <c r="M32" s="153"/>
    </row>
    <row r="33" spans="1:13" ht="13.5" customHeight="1" x14ac:dyDescent="0.2">
      <c r="A33" s="142"/>
      <c r="B33" s="50"/>
      <c r="C33" s="50"/>
      <c r="D33" s="50"/>
      <c r="E33" s="50"/>
      <c r="F33" s="139"/>
      <c r="H33" s="145"/>
      <c r="I33" s="47"/>
      <c r="J33" s="47"/>
      <c r="K33" s="13"/>
      <c r="L33" s="13"/>
      <c r="M33" s="153"/>
    </row>
    <row r="34" spans="1:13" ht="13.5" customHeight="1" x14ac:dyDescent="0.2">
      <c r="A34" s="142"/>
      <c r="B34" s="50"/>
      <c r="C34" s="50"/>
      <c r="D34" s="50"/>
      <c r="E34" s="50"/>
      <c r="F34" s="139"/>
      <c r="H34" s="145"/>
      <c r="I34" s="47"/>
      <c r="J34" s="47"/>
      <c r="K34" s="13"/>
      <c r="L34" s="13"/>
      <c r="M34" s="153"/>
    </row>
    <row r="35" spans="1:13" ht="13.5" customHeight="1" x14ac:dyDescent="0.2">
      <c r="A35" s="142"/>
      <c r="B35" s="50"/>
      <c r="C35" s="50"/>
      <c r="D35" s="50"/>
      <c r="E35" s="50"/>
      <c r="F35" s="139"/>
      <c r="H35" s="145"/>
      <c r="I35" s="47"/>
      <c r="J35" s="47"/>
      <c r="K35" s="13"/>
      <c r="L35" s="13"/>
      <c r="M35" s="153"/>
    </row>
    <row r="36" spans="1:13" ht="13.5" customHeight="1" x14ac:dyDescent="0.2">
      <c r="A36" s="142"/>
      <c r="B36" s="50"/>
      <c r="C36" s="50"/>
      <c r="D36" s="50"/>
      <c r="E36" s="50"/>
      <c r="F36" s="139"/>
      <c r="H36" s="145"/>
      <c r="I36" s="47"/>
      <c r="J36" s="47"/>
      <c r="K36" s="13"/>
      <c r="L36" s="13"/>
      <c r="M36" s="153"/>
    </row>
    <row r="37" spans="1:13" ht="13.5" customHeight="1" x14ac:dyDescent="0.2">
      <c r="A37" s="142"/>
      <c r="B37" s="50"/>
      <c r="C37" s="50"/>
      <c r="D37" s="50"/>
      <c r="E37" s="50"/>
      <c r="F37" s="139"/>
      <c r="H37" s="145"/>
      <c r="I37" s="47"/>
      <c r="J37" s="47"/>
      <c r="K37" s="13"/>
      <c r="L37" s="13"/>
      <c r="M37" s="153"/>
    </row>
    <row r="38" spans="1:13" ht="13.5" customHeight="1" x14ac:dyDescent="0.2">
      <c r="A38" s="142"/>
      <c r="B38" s="50"/>
      <c r="C38" s="50"/>
      <c r="D38" s="50"/>
      <c r="E38" s="50"/>
      <c r="F38" s="139"/>
      <c r="H38" s="145"/>
      <c r="I38" s="47"/>
      <c r="J38" s="47"/>
      <c r="K38" s="13"/>
      <c r="L38" s="13"/>
      <c r="M38" s="153"/>
    </row>
    <row r="39" spans="1:13" ht="13.5" customHeight="1" x14ac:dyDescent="0.2">
      <c r="A39" s="142"/>
      <c r="B39" s="50"/>
      <c r="C39" s="50"/>
      <c r="D39" s="50"/>
      <c r="E39" s="50"/>
      <c r="F39" s="139"/>
      <c r="H39" s="145"/>
      <c r="I39" s="47"/>
      <c r="J39" s="47"/>
      <c r="K39" s="13"/>
      <c r="L39" s="13"/>
      <c r="M39" s="153"/>
    </row>
    <row r="40" spans="1:13" ht="13.5" customHeight="1" x14ac:dyDescent="0.2">
      <c r="A40" s="142"/>
      <c r="B40" s="50"/>
      <c r="C40" s="50"/>
      <c r="D40" s="50"/>
      <c r="E40" s="50"/>
      <c r="F40" s="139"/>
      <c r="H40" s="145"/>
      <c r="I40" s="47"/>
      <c r="J40" s="47"/>
      <c r="K40" s="13"/>
      <c r="L40" s="13"/>
      <c r="M40" s="153"/>
    </row>
    <row r="41" spans="1:13" ht="13.5" customHeight="1" x14ac:dyDescent="0.2">
      <c r="A41" s="142"/>
      <c r="B41" s="50"/>
      <c r="C41" s="50"/>
      <c r="D41" s="50"/>
      <c r="E41" s="50"/>
      <c r="F41" s="139"/>
      <c r="H41" s="145"/>
      <c r="I41" s="47"/>
      <c r="J41" s="47"/>
      <c r="K41" s="13"/>
      <c r="L41" s="13"/>
      <c r="M41" s="153"/>
    </row>
    <row r="42" spans="1:13" ht="13.5" customHeight="1" x14ac:dyDescent="0.2">
      <c r="A42" s="142"/>
      <c r="B42" s="50"/>
      <c r="C42" s="50"/>
      <c r="D42" s="50"/>
      <c r="E42" s="50"/>
      <c r="F42" s="139"/>
      <c r="H42" s="145"/>
      <c r="I42" s="47"/>
      <c r="J42" s="47"/>
      <c r="K42" s="13"/>
      <c r="L42" s="13"/>
      <c r="M42" s="153"/>
    </row>
    <row r="43" spans="1:13" ht="13.5" customHeight="1" x14ac:dyDescent="0.2">
      <c r="A43" s="142"/>
      <c r="B43" s="50"/>
      <c r="C43" s="50"/>
      <c r="D43" s="50"/>
      <c r="E43" s="50"/>
      <c r="F43" s="139"/>
      <c r="H43" s="145"/>
      <c r="I43" s="47"/>
      <c r="J43" s="47"/>
      <c r="K43" s="13"/>
      <c r="L43" s="13"/>
      <c r="M43" s="153"/>
    </row>
    <row r="44" spans="1:13" ht="13.5" customHeight="1" x14ac:dyDescent="0.2">
      <c r="A44" s="142"/>
      <c r="B44" s="50"/>
      <c r="C44" s="50"/>
      <c r="D44" s="50"/>
      <c r="E44" s="50"/>
      <c r="F44" s="139"/>
      <c r="H44" s="145"/>
      <c r="I44" s="47"/>
      <c r="J44" s="47"/>
      <c r="K44" s="13"/>
      <c r="L44" s="13"/>
      <c r="M44" s="153"/>
    </row>
    <row r="45" spans="1:13" ht="13.5" customHeight="1" x14ac:dyDescent="0.2">
      <c r="A45" s="142"/>
      <c r="B45" s="50"/>
      <c r="C45" s="50"/>
      <c r="D45" s="50"/>
      <c r="E45" s="50"/>
      <c r="F45" s="139"/>
      <c r="H45" s="145"/>
      <c r="I45" s="47"/>
      <c r="J45" s="47"/>
      <c r="K45" s="13"/>
      <c r="L45" s="13"/>
      <c r="M45" s="153"/>
    </row>
    <row r="46" spans="1:13" ht="13.5" customHeight="1" x14ac:dyDescent="0.2">
      <c r="A46" s="142"/>
      <c r="B46" s="50"/>
      <c r="C46" s="50"/>
      <c r="D46" s="50"/>
      <c r="E46" s="50"/>
      <c r="F46" s="139"/>
      <c r="H46" s="154"/>
      <c r="I46" s="47"/>
      <c r="J46" s="50"/>
      <c r="K46" s="50"/>
      <c r="L46" s="13"/>
      <c r="M46" s="139"/>
    </row>
    <row r="47" spans="1:13" ht="13.5" customHeight="1" x14ac:dyDescent="0.2">
      <c r="A47" s="142"/>
      <c r="B47" s="50"/>
      <c r="C47" s="50"/>
      <c r="D47" s="50"/>
      <c r="E47" s="50"/>
      <c r="F47" s="139"/>
      <c r="H47" s="154"/>
      <c r="I47" s="47"/>
      <c r="J47" s="50"/>
      <c r="K47" s="50"/>
      <c r="L47" s="13"/>
      <c r="M47" s="139"/>
    </row>
    <row r="48" spans="1:13" ht="13.5" customHeight="1" x14ac:dyDescent="0.2">
      <c r="A48" s="145"/>
      <c r="B48" s="47"/>
      <c r="C48" s="50"/>
      <c r="D48" s="13"/>
      <c r="E48" s="13"/>
      <c r="F48" s="60"/>
      <c r="G48" s="13"/>
      <c r="H48" s="154"/>
      <c r="I48" s="47"/>
      <c r="J48" s="50"/>
      <c r="K48" s="50"/>
      <c r="L48" s="13"/>
      <c r="M48" s="139"/>
    </row>
    <row r="49" spans="1:13" ht="13.5" customHeight="1" x14ac:dyDescent="0.2">
      <c r="A49" s="145"/>
      <c r="B49" s="47"/>
      <c r="C49" s="50"/>
      <c r="D49" s="13"/>
      <c r="E49" s="13"/>
      <c r="F49" s="60"/>
      <c r="G49" s="13"/>
      <c r="H49" s="154"/>
      <c r="I49" s="47"/>
      <c r="J49" s="50"/>
      <c r="K49" s="50"/>
      <c r="L49" s="13"/>
      <c r="M49" s="139"/>
    </row>
    <row r="50" spans="1:13" ht="13.5" customHeight="1" x14ac:dyDescent="0.2">
      <c r="A50" s="145"/>
      <c r="B50" s="47"/>
      <c r="C50" s="50"/>
      <c r="D50" s="13"/>
      <c r="E50" s="13"/>
      <c r="F50" s="60"/>
      <c r="G50" s="13"/>
      <c r="H50" s="154"/>
      <c r="I50" s="47"/>
      <c r="J50" s="50"/>
      <c r="K50" s="50"/>
      <c r="L50" s="13"/>
      <c r="M50" s="139"/>
    </row>
    <row r="51" spans="1:13" ht="13.5" customHeight="1" x14ac:dyDescent="0.2">
      <c r="A51" s="145"/>
      <c r="B51" s="47"/>
      <c r="C51" s="50"/>
      <c r="D51" s="13"/>
      <c r="E51" s="13"/>
      <c r="F51" s="60"/>
      <c r="G51" s="13"/>
      <c r="H51" s="154"/>
      <c r="I51" s="47"/>
      <c r="J51" s="50"/>
      <c r="K51" s="50"/>
      <c r="L51" s="13"/>
      <c r="M51" s="139"/>
    </row>
    <row r="52" spans="1:13" ht="13.5" customHeight="1" x14ac:dyDescent="0.2">
      <c r="A52" s="145"/>
      <c r="B52" s="47"/>
      <c r="C52" s="50"/>
      <c r="D52" s="13"/>
      <c r="E52" s="13"/>
      <c r="F52" s="60"/>
      <c r="G52" s="13"/>
      <c r="H52" s="154"/>
      <c r="I52" s="47"/>
      <c r="J52" s="50"/>
      <c r="K52" s="50"/>
      <c r="L52" s="13"/>
      <c r="M52" s="139"/>
    </row>
    <row r="53" spans="1:13" ht="13.5" customHeight="1" x14ac:dyDescent="0.2">
      <c r="A53" s="145"/>
      <c r="B53" s="47"/>
      <c r="C53" s="50"/>
      <c r="D53" s="13"/>
      <c r="E53" s="13"/>
      <c r="F53" s="60"/>
      <c r="G53" s="13"/>
      <c r="H53" s="154"/>
      <c r="I53" s="47"/>
      <c r="J53" s="50"/>
      <c r="K53" s="50"/>
      <c r="L53" s="13"/>
      <c r="M53" s="139"/>
    </row>
    <row r="54" spans="1:13" ht="13.5" customHeight="1" x14ac:dyDescent="0.2">
      <c r="A54" s="145"/>
      <c r="B54" s="47"/>
      <c r="C54" s="50"/>
      <c r="D54" s="13"/>
      <c r="E54" s="13"/>
      <c r="F54" s="60"/>
      <c r="G54" s="13"/>
      <c r="H54" s="154"/>
      <c r="I54" s="47"/>
      <c r="J54" s="50"/>
      <c r="K54" s="50"/>
      <c r="L54" s="13"/>
      <c r="M54" s="139"/>
    </row>
    <row r="55" spans="1:13" ht="13.5" customHeight="1" x14ac:dyDescent="0.2">
      <c r="A55" s="145"/>
      <c r="B55" s="47"/>
      <c r="C55" s="50"/>
      <c r="D55" s="13"/>
      <c r="E55" s="13"/>
      <c r="F55" s="60"/>
      <c r="G55" s="13"/>
      <c r="H55" s="154"/>
      <c r="I55" s="47"/>
      <c r="J55" s="50"/>
      <c r="K55" s="50"/>
      <c r="L55" s="13"/>
      <c r="M55" s="139"/>
    </row>
    <row r="56" spans="1:13" ht="13.5" customHeight="1" x14ac:dyDescent="0.2">
      <c r="A56" s="145"/>
      <c r="B56" s="47"/>
      <c r="C56" s="50"/>
      <c r="D56" s="13"/>
      <c r="E56" s="13"/>
      <c r="F56" s="60"/>
      <c r="G56" s="13"/>
      <c r="H56" s="154"/>
      <c r="I56" s="47"/>
      <c r="J56" s="50"/>
      <c r="K56" s="50"/>
      <c r="L56" s="13"/>
      <c r="M56" s="139"/>
    </row>
    <row r="57" spans="1:13" ht="13.5" customHeight="1" x14ac:dyDescent="0.2">
      <c r="A57" s="145"/>
      <c r="B57" s="47"/>
      <c r="C57" s="50"/>
      <c r="D57" s="13"/>
      <c r="E57" s="13"/>
      <c r="F57" s="60"/>
      <c r="G57" s="13"/>
      <c r="H57" s="154"/>
      <c r="I57" s="47"/>
      <c r="J57" s="50"/>
      <c r="K57" s="50"/>
      <c r="L57" s="13"/>
      <c r="M57" s="139"/>
    </row>
    <row r="58" spans="1:13" ht="13.5" customHeight="1" x14ac:dyDescent="0.2">
      <c r="A58" s="145"/>
      <c r="B58" s="47"/>
      <c r="C58" s="50"/>
      <c r="D58" s="13"/>
      <c r="E58" s="13"/>
      <c r="F58" s="60"/>
      <c r="G58" s="13"/>
      <c r="H58" s="154"/>
      <c r="I58" s="47"/>
      <c r="J58" s="50"/>
      <c r="K58" s="50"/>
      <c r="L58" s="13"/>
      <c r="M58" s="139"/>
    </row>
    <row r="59" spans="1:13" ht="13.5" customHeight="1" x14ac:dyDescent="0.2">
      <c r="A59" s="145"/>
      <c r="B59" s="47"/>
      <c r="C59" s="50"/>
      <c r="D59" s="13"/>
      <c r="E59" s="13"/>
      <c r="F59" s="60"/>
      <c r="G59" s="13"/>
      <c r="H59" s="154"/>
      <c r="I59" s="47"/>
      <c r="J59" s="50"/>
      <c r="K59" s="50"/>
      <c r="L59" s="13"/>
      <c r="M59" s="139"/>
    </row>
    <row r="60" spans="1:13" ht="13.5" customHeight="1" x14ac:dyDescent="0.2">
      <c r="A60" s="91"/>
      <c r="B60" s="48"/>
      <c r="C60" s="37"/>
      <c r="D60" s="28"/>
      <c r="E60" s="28"/>
      <c r="F60" s="165"/>
      <c r="G60" s="13"/>
      <c r="H60" s="173"/>
      <c r="I60" s="48"/>
      <c r="J60" s="37"/>
      <c r="K60" s="37"/>
      <c r="L60" s="28"/>
      <c r="M60" s="80"/>
    </row>
    <row r="61" spans="1:13" ht="13.5" customHeight="1" x14ac:dyDescent="0.2">
      <c r="A61" s="13"/>
      <c r="B61" s="47"/>
      <c r="C61" s="50"/>
      <c r="D61" s="13"/>
      <c r="E61" s="13"/>
      <c r="F61" s="13"/>
      <c r="G61" s="13"/>
      <c r="H61" s="47"/>
      <c r="I61" s="47"/>
      <c r="J61" s="50"/>
      <c r="K61" s="50"/>
      <c r="L61" s="13"/>
      <c r="M61" s="50"/>
    </row>
    <row r="62" spans="1:13" ht="13.5" customHeight="1" x14ac:dyDescent="0.2">
      <c r="A62" s="13"/>
      <c r="B62" s="47"/>
      <c r="C62" s="50"/>
      <c r="D62" s="13"/>
      <c r="E62" s="13"/>
      <c r="F62" s="13"/>
      <c r="G62" s="13"/>
      <c r="H62" s="47"/>
      <c r="I62" s="47"/>
      <c r="J62" s="50"/>
      <c r="K62" s="50"/>
      <c r="L62" s="13"/>
      <c r="M62" s="50"/>
    </row>
    <row r="63" spans="1:13" ht="13.5" customHeight="1" x14ac:dyDescent="0.2">
      <c r="A63" s="13"/>
      <c r="B63" s="47"/>
      <c r="C63" s="50"/>
      <c r="D63" s="13"/>
      <c r="E63" s="13"/>
      <c r="F63" s="13"/>
      <c r="G63" s="13"/>
      <c r="H63" s="47"/>
      <c r="I63" s="47"/>
      <c r="J63" s="50"/>
      <c r="K63" s="50"/>
      <c r="L63" s="13"/>
      <c r="M63" s="50"/>
    </row>
    <row r="64" spans="1:13" ht="13.5" customHeight="1" x14ac:dyDescent="0.2">
      <c r="A64" s="13"/>
      <c r="B64" s="47"/>
      <c r="C64" s="50"/>
      <c r="D64" s="13"/>
      <c r="E64" s="13"/>
      <c r="F64" s="13"/>
      <c r="G64" s="13"/>
      <c r="H64" s="47"/>
      <c r="I64" s="47"/>
      <c r="J64" s="50"/>
      <c r="K64" s="50"/>
      <c r="L64" s="13"/>
      <c r="M64" s="50"/>
    </row>
    <row r="65" spans="1:13" ht="13.5" customHeight="1" x14ac:dyDescent="0.2">
      <c r="A65" s="13"/>
      <c r="B65" s="47"/>
      <c r="C65" s="50"/>
      <c r="D65" s="13"/>
      <c r="E65" s="13"/>
      <c r="F65" s="13"/>
      <c r="G65" s="13"/>
      <c r="H65" s="50"/>
      <c r="I65" s="50"/>
      <c r="J65" s="50"/>
      <c r="K65" s="50"/>
      <c r="L65" s="13"/>
      <c r="M65" s="50"/>
    </row>
    <row r="66" spans="1:13" ht="12.9" customHeight="1" x14ac:dyDescent="0.2">
      <c r="A66" s="47"/>
      <c r="B66" s="47"/>
      <c r="C66" s="50"/>
      <c r="D66" s="57"/>
      <c r="E66" s="57"/>
      <c r="F66" s="57"/>
      <c r="G66" s="57"/>
      <c r="H66" s="50"/>
      <c r="I66" s="50"/>
      <c r="J66" s="50"/>
      <c r="K66" s="50"/>
      <c r="L66" s="13"/>
      <c r="M66" s="50"/>
    </row>
    <row r="67" spans="1:13" ht="12.9" customHeight="1" x14ac:dyDescent="0.2">
      <c r="A67" s="47"/>
      <c r="B67" s="47"/>
      <c r="C67" s="50"/>
      <c r="D67" s="57"/>
      <c r="E67" s="57"/>
      <c r="F67" s="57"/>
      <c r="G67" s="57"/>
    </row>
    <row r="68" spans="1:13" ht="12.9" customHeight="1" x14ac:dyDescent="0.2">
      <c r="A68" s="47"/>
      <c r="B68" s="47"/>
      <c r="C68" s="50"/>
      <c r="D68" s="57"/>
      <c r="E68" s="57"/>
      <c r="F68" s="57"/>
      <c r="G68" s="57"/>
    </row>
    <row r="69" spans="1:13" ht="12.9" customHeight="1" x14ac:dyDescent="0.2">
      <c r="A69" s="47"/>
      <c r="B69" s="47"/>
      <c r="C69" s="50"/>
      <c r="D69" s="57"/>
      <c r="E69" s="57"/>
      <c r="F69" s="57"/>
      <c r="G69" s="57"/>
    </row>
    <row r="70" spans="1:13" ht="12.9" customHeight="1" x14ac:dyDescent="0.2">
      <c r="A70" s="47"/>
      <c r="B70" s="47"/>
      <c r="C70" s="50"/>
      <c r="D70" s="57"/>
      <c r="E70" s="57"/>
      <c r="F70" s="57"/>
      <c r="G70" s="57"/>
    </row>
    <row r="71" spans="1:13" ht="12.9" customHeight="1" x14ac:dyDescent="0.2">
      <c r="A71" s="47"/>
      <c r="B71" s="47"/>
      <c r="C71" s="50"/>
      <c r="D71" s="57"/>
      <c r="E71" s="57"/>
      <c r="F71" s="57"/>
      <c r="G71" s="57"/>
    </row>
    <row r="72" spans="1:13" ht="12.9" customHeight="1" x14ac:dyDescent="0.2">
      <c r="A72" s="47"/>
      <c r="B72" s="47"/>
      <c r="C72" s="50"/>
      <c r="D72" s="50"/>
      <c r="E72" s="50"/>
      <c r="F72" s="50"/>
    </row>
    <row r="73" spans="1:13" ht="12.9" customHeight="1" x14ac:dyDescent="0.2">
      <c r="A73" s="47"/>
      <c r="B73" s="47"/>
      <c r="C73" s="50"/>
      <c r="D73" s="50"/>
      <c r="E73" s="50"/>
      <c r="F73" s="50"/>
    </row>
    <row r="74" spans="1:13" ht="12.9" customHeight="1" x14ac:dyDescent="0.2">
      <c r="A74" s="50"/>
      <c r="B74" s="50"/>
      <c r="C74" s="50"/>
      <c r="D74" s="50"/>
      <c r="E74" s="50"/>
      <c r="F74" s="50"/>
    </row>
    <row r="75" spans="1:13" ht="12.9" customHeight="1" x14ac:dyDescent="0.2">
      <c r="A75" s="50"/>
      <c r="B75" s="50"/>
      <c r="C75" s="50"/>
      <c r="D75" s="50"/>
      <c r="E75" s="50"/>
      <c r="F75" s="50"/>
    </row>
  </sheetData>
  <mergeCells count="14">
    <mergeCell ref="H2:M2"/>
    <mergeCell ref="H4:J4"/>
    <mergeCell ref="H3:J3"/>
    <mergeCell ref="L1:M1"/>
    <mergeCell ref="A2:F2"/>
    <mergeCell ref="A9:F9"/>
    <mergeCell ref="A4:C4"/>
    <mergeCell ref="A1:F1"/>
    <mergeCell ref="A3:C3"/>
    <mergeCell ref="A11:C11"/>
    <mergeCell ref="H9:M9"/>
    <mergeCell ref="H10:J10"/>
    <mergeCell ref="H11:J11"/>
    <mergeCell ref="A10:C10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Normal="100" zoomScaleSheetLayoutView="100" workbookViewId="0">
      <pane ySplit="3" topLeftCell="A34" activePane="bottomLeft" state="frozen"/>
      <selection activeCell="L15" sqref="L15"/>
      <selection pane="bottomLeft" activeCell="O1" sqref="O1:W1048576"/>
    </sheetView>
  </sheetViews>
  <sheetFormatPr defaultColWidth="9" defaultRowHeight="15" customHeight="1" x14ac:dyDescent="0.2"/>
  <cols>
    <col min="1" max="1" width="3" style="324" bestFit="1" customWidth="1"/>
    <col min="2" max="2" width="4.6640625" style="324" bestFit="1" customWidth="1"/>
    <col min="3" max="3" width="14.6640625" style="321" customWidth="1"/>
    <col min="4" max="14" width="6.109375" style="321" customWidth="1"/>
    <col min="15" max="35" width="6.6640625" style="39" customWidth="1"/>
    <col min="36" max="16384" width="9" style="39"/>
  </cols>
  <sheetData>
    <row r="1" spans="1:14" ht="15" customHeight="1" x14ac:dyDescent="0.2">
      <c r="A1" s="504" t="s">
        <v>290</v>
      </c>
      <c r="B1" s="504"/>
      <c r="C1" s="504"/>
      <c r="D1" s="504"/>
      <c r="E1" s="504"/>
      <c r="M1" s="499" t="s">
        <v>203</v>
      </c>
      <c r="N1" s="499"/>
    </row>
    <row r="2" spans="1:14" ht="15" customHeight="1" x14ac:dyDescent="0.2">
      <c r="A2" s="505" t="s">
        <v>137</v>
      </c>
      <c r="B2" s="506"/>
      <c r="C2" s="507"/>
      <c r="D2" s="378" t="s">
        <v>497</v>
      </c>
      <c r="E2" s="378" t="s">
        <v>138</v>
      </c>
      <c r="F2" s="378" t="s">
        <v>470</v>
      </c>
      <c r="G2" s="378" t="s">
        <v>471</v>
      </c>
      <c r="H2" s="378" t="s">
        <v>207</v>
      </c>
      <c r="I2" s="378" t="s">
        <v>464</v>
      </c>
      <c r="J2" s="378" t="s">
        <v>465</v>
      </c>
      <c r="K2" s="378" t="s">
        <v>466</v>
      </c>
      <c r="L2" s="378" t="s">
        <v>467</v>
      </c>
      <c r="M2" s="378" t="s">
        <v>468</v>
      </c>
      <c r="N2" s="378" t="s">
        <v>469</v>
      </c>
    </row>
    <row r="3" spans="1:14" ht="15" customHeight="1" x14ac:dyDescent="0.2">
      <c r="A3" s="508"/>
      <c r="B3" s="509"/>
      <c r="C3" s="510"/>
      <c r="D3" s="379">
        <v>761916</v>
      </c>
      <c r="E3" s="379">
        <v>98805</v>
      </c>
      <c r="F3" s="379">
        <v>126593</v>
      </c>
      <c r="G3" s="379">
        <v>325837</v>
      </c>
      <c r="H3" s="379">
        <v>0</v>
      </c>
      <c r="I3" s="379">
        <v>71574</v>
      </c>
      <c r="J3" s="379">
        <v>75907</v>
      </c>
      <c r="K3" s="379">
        <v>26623</v>
      </c>
      <c r="L3" s="379">
        <v>12409</v>
      </c>
      <c r="M3" s="379">
        <v>13503</v>
      </c>
      <c r="N3" s="379">
        <v>10665</v>
      </c>
    </row>
    <row r="4" spans="1:14" ht="15" customHeight="1" x14ac:dyDescent="0.2">
      <c r="A4" s="408" t="s">
        <v>139</v>
      </c>
      <c r="B4" s="500" t="s">
        <v>140</v>
      </c>
      <c r="C4" s="501"/>
      <c r="D4" s="380">
        <v>4848</v>
      </c>
      <c r="E4" s="380">
        <v>2640</v>
      </c>
      <c r="F4" s="380">
        <v>0</v>
      </c>
      <c r="G4" s="380">
        <v>1496</v>
      </c>
      <c r="H4" s="380">
        <v>0</v>
      </c>
      <c r="I4" s="380">
        <v>712</v>
      </c>
      <c r="J4" s="380">
        <v>0</v>
      </c>
      <c r="K4" s="380">
        <v>0</v>
      </c>
      <c r="L4" s="380">
        <v>0</v>
      </c>
      <c r="M4" s="380">
        <v>0</v>
      </c>
      <c r="N4" s="380">
        <v>0</v>
      </c>
    </row>
    <row r="5" spans="1:14" ht="15" customHeight="1" x14ac:dyDescent="0.2">
      <c r="A5" s="327"/>
      <c r="B5" s="328" t="s">
        <v>472</v>
      </c>
      <c r="C5" s="184" t="s">
        <v>141</v>
      </c>
      <c r="D5" s="380">
        <v>0</v>
      </c>
      <c r="E5" s="385">
        <v>0</v>
      </c>
      <c r="F5" s="385">
        <v>0</v>
      </c>
      <c r="G5" s="385">
        <v>0</v>
      </c>
      <c r="H5" s="385">
        <v>0</v>
      </c>
      <c r="I5" s="385">
        <v>0</v>
      </c>
      <c r="J5" s="385">
        <v>0</v>
      </c>
      <c r="K5" s="385">
        <v>0</v>
      </c>
      <c r="L5" s="385">
        <v>0</v>
      </c>
      <c r="M5" s="385">
        <v>0</v>
      </c>
      <c r="N5" s="385">
        <v>0</v>
      </c>
    </row>
    <row r="6" spans="1:14" ht="15" customHeight="1" x14ac:dyDescent="0.2">
      <c r="A6" s="327"/>
      <c r="B6" s="328" t="s">
        <v>142</v>
      </c>
      <c r="C6" s="184" t="s">
        <v>143</v>
      </c>
      <c r="D6" s="380">
        <v>1496</v>
      </c>
      <c r="E6" s="385">
        <v>0</v>
      </c>
      <c r="F6" s="385">
        <v>0</v>
      </c>
      <c r="G6" s="380">
        <v>1496</v>
      </c>
      <c r="H6" s="385">
        <v>0</v>
      </c>
      <c r="I6" s="385">
        <v>0</v>
      </c>
      <c r="J6" s="385">
        <v>0</v>
      </c>
      <c r="K6" s="385">
        <v>0</v>
      </c>
      <c r="L6" s="385">
        <v>0</v>
      </c>
      <c r="M6" s="385">
        <v>0</v>
      </c>
      <c r="N6" s="385">
        <v>0</v>
      </c>
    </row>
    <row r="7" spans="1:14" ht="15" customHeight="1" x14ac:dyDescent="0.2">
      <c r="A7" s="327"/>
      <c r="B7" s="328" t="s">
        <v>218</v>
      </c>
      <c r="C7" s="184" t="s">
        <v>208</v>
      </c>
      <c r="D7" s="380">
        <v>3352</v>
      </c>
      <c r="E7" s="380">
        <v>2640</v>
      </c>
      <c r="F7" s="385">
        <v>0</v>
      </c>
      <c r="G7" s="385">
        <v>0</v>
      </c>
      <c r="H7" s="385">
        <v>0</v>
      </c>
      <c r="I7" s="380">
        <v>712</v>
      </c>
      <c r="J7" s="385">
        <v>0</v>
      </c>
      <c r="K7" s="385">
        <v>0</v>
      </c>
      <c r="L7" s="385">
        <v>0</v>
      </c>
      <c r="M7" s="385">
        <v>0</v>
      </c>
      <c r="N7" s="385">
        <v>0</v>
      </c>
    </row>
    <row r="8" spans="1:14" ht="15" customHeight="1" x14ac:dyDescent="0.2">
      <c r="A8" s="327"/>
      <c r="B8" s="329" t="s">
        <v>473</v>
      </c>
      <c r="C8" s="296" t="s">
        <v>74</v>
      </c>
      <c r="D8" s="380">
        <v>0</v>
      </c>
      <c r="E8" s="385">
        <v>0</v>
      </c>
      <c r="F8" s="385">
        <v>0</v>
      </c>
      <c r="G8" s="385">
        <v>0</v>
      </c>
      <c r="H8" s="385">
        <v>0</v>
      </c>
      <c r="I8" s="385">
        <v>0</v>
      </c>
      <c r="J8" s="385">
        <v>0</v>
      </c>
      <c r="K8" s="385">
        <v>0</v>
      </c>
      <c r="L8" s="385">
        <v>0</v>
      </c>
      <c r="M8" s="385">
        <v>0</v>
      </c>
      <c r="N8" s="385">
        <v>0</v>
      </c>
    </row>
    <row r="9" spans="1:14" ht="15" customHeight="1" x14ac:dyDescent="0.2">
      <c r="A9" s="330" t="s">
        <v>144</v>
      </c>
      <c r="B9" s="502" t="s">
        <v>145</v>
      </c>
      <c r="C9" s="503"/>
      <c r="D9" s="381">
        <v>63420</v>
      </c>
      <c r="E9" s="381">
        <v>24016</v>
      </c>
      <c r="F9" s="381">
        <v>0</v>
      </c>
      <c r="G9" s="381">
        <v>0</v>
      </c>
      <c r="H9" s="381">
        <v>0</v>
      </c>
      <c r="I9" s="381">
        <v>24528</v>
      </c>
      <c r="J9" s="381">
        <v>0</v>
      </c>
      <c r="K9" s="381">
        <v>2467</v>
      </c>
      <c r="L9" s="381">
        <v>12409</v>
      </c>
      <c r="M9" s="381">
        <v>0</v>
      </c>
      <c r="N9" s="381">
        <v>0</v>
      </c>
    </row>
    <row r="10" spans="1:14" ht="15" customHeight="1" x14ac:dyDescent="0.2">
      <c r="A10" s="327"/>
      <c r="B10" s="328" t="s">
        <v>146</v>
      </c>
      <c r="C10" s="184" t="s">
        <v>147</v>
      </c>
      <c r="D10" s="380">
        <v>3292</v>
      </c>
      <c r="E10" s="385">
        <v>0</v>
      </c>
      <c r="F10" s="385">
        <v>0</v>
      </c>
      <c r="G10" s="385">
        <v>0</v>
      </c>
      <c r="H10" s="385">
        <v>0</v>
      </c>
      <c r="I10" s="380">
        <v>825</v>
      </c>
      <c r="J10" s="385">
        <v>0</v>
      </c>
      <c r="K10" s="380">
        <v>2467</v>
      </c>
      <c r="L10" s="385">
        <v>0</v>
      </c>
      <c r="M10" s="385">
        <v>0</v>
      </c>
      <c r="N10" s="385">
        <v>0</v>
      </c>
    </row>
    <row r="11" spans="1:14" ht="15" customHeight="1" x14ac:dyDescent="0.2">
      <c r="A11" s="327"/>
      <c r="B11" s="328" t="s">
        <v>474</v>
      </c>
      <c r="C11" s="184" t="s">
        <v>93</v>
      </c>
      <c r="D11" s="380">
        <v>0</v>
      </c>
      <c r="E11" s="385">
        <v>0</v>
      </c>
      <c r="F11" s="385">
        <v>0</v>
      </c>
      <c r="G11" s="385">
        <v>0</v>
      </c>
      <c r="H11" s="385">
        <v>0</v>
      </c>
      <c r="I11" s="385">
        <v>0</v>
      </c>
      <c r="J11" s="385">
        <v>0</v>
      </c>
      <c r="K11" s="385">
        <v>0</v>
      </c>
      <c r="L11" s="385">
        <v>0</v>
      </c>
      <c r="M11" s="385">
        <v>0</v>
      </c>
      <c r="N11" s="385">
        <v>0</v>
      </c>
    </row>
    <row r="12" spans="1:14" ht="15" customHeight="1" x14ac:dyDescent="0.2">
      <c r="A12" s="327"/>
      <c r="B12" s="328" t="s">
        <v>148</v>
      </c>
      <c r="C12" s="184" t="s">
        <v>149</v>
      </c>
      <c r="D12" s="380">
        <v>60128</v>
      </c>
      <c r="E12" s="380">
        <v>24016</v>
      </c>
      <c r="F12" s="385">
        <v>0</v>
      </c>
      <c r="G12" s="385">
        <v>0</v>
      </c>
      <c r="H12" s="385">
        <v>0</v>
      </c>
      <c r="I12" s="380">
        <v>23703</v>
      </c>
      <c r="J12" s="385">
        <v>0</v>
      </c>
      <c r="K12" s="385">
        <v>0</v>
      </c>
      <c r="L12" s="380">
        <v>12409</v>
      </c>
      <c r="M12" s="385">
        <v>0</v>
      </c>
      <c r="N12" s="385">
        <v>0</v>
      </c>
    </row>
    <row r="13" spans="1:14" ht="15" customHeight="1" x14ac:dyDescent="0.2">
      <c r="A13" s="331"/>
      <c r="B13" s="329" t="s">
        <v>475</v>
      </c>
      <c r="C13" s="332" t="s">
        <v>245</v>
      </c>
      <c r="D13" s="380">
        <v>0</v>
      </c>
      <c r="E13" s="385">
        <v>0</v>
      </c>
      <c r="F13" s="385">
        <v>0</v>
      </c>
      <c r="G13" s="385">
        <v>0</v>
      </c>
      <c r="H13" s="385">
        <v>0</v>
      </c>
      <c r="I13" s="385">
        <v>0</v>
      </c>
      <c r="J13" s="385">
        <v>0</v>
      </c>
      <c r="K13" s="385">
        <v>0</v>
      </c>
      <c r="L13" s="385">
        <v>0</v>
      </c>
      <c r="M13" s="385">
        <v>0</v>
      </c>
      <c r="N13" s="385">
        <v>0</v>
      </c>
    </row>
    <row r="14" spans="1:14" ht="15" customHeight="1" x14ac:dyDescent="0.2">
      <c r="A14" s="327" t="s">
        <v>150</v>
      </c>
      <c r="B14" s="500" t="s">
        <v>151</v>
      </c>
      <c r="C14" s="501"/>
      <c r="D14" s="381">
        <v>97094</v>
      </c>
      <c r="E14" s="381">
        <v>51139</v>
      </c>
      <c r="F14" s="381">
        <v>31950</v>
      </c>
      <c r="G14" s="381">
        <v>8340</v>
      </c>
      <c r="H14" s="381">
        <v>0</v>
      </c>
      <c r="I14" s="381">
        <v>1230</v>
      </c>
      <c r="J14" s="381">
        <v>0</v>
      </c>
      <c r="K14" s="381">
        <v>0</v>
      </c>
      <c r="L14" s="381">
        <v>0</v>
      </c>
      <c r="M14" s="381">
        <v>4435</v>
      </c>
      <c r="N14" s="381">
        <v>0</v>
      </c>
    </row>
    <row r="15" spans="1:14" ht="15" customHeight="1" x14ac:dyDescent="0.2">
      <c r="A15" s="327"/>
      <c r="B15" s="328" t="s">
        <v>476</v>
      </c>
      <c r="C15" s="184" t="s">
        <v>109</v>
      </c>
      <c r="D15" s="380">
        <v>14296</v>
      </c>
      <c r="E15" s="380">
        <v>9861</v>
      </c>
      <c r="F15" s="385">
        <v>0</v>
      </c>
      <c r="G15" s="385">
        <v>0</v>
      </c>
      <c r="H15" s="385">
        <v>0</v>
      </c>
      <c r="I15" s="385">
        <v>0</v>
      </c>
      <c r="J15" s="385">
        <v>0</v>
      </c>
      <c r="K15" s="385">
        <v>0</v>
      </c>
      <c r="L15" s="385">
        <v>0</v>
      </c>
      <c r="M15" s="380">
        <v>4435</v>
      </c>
      <c r="N15" s="385">
        <v>0</v>
      </c>
    </row>
    <row r="16" spans="1:14" ht="15" customHeight="1" x14ac:dyDescent="0.2">
      <c r="A16" s="327"/>
      <c r="B16" s="328" t="s">
        <v>477</v>
      </c>
      <c r="C16" s="184" t="s">
        <v>211</v>
      </c>
      <c r="D16" s="380">
        <v>0</v>
      </c>
      <c r="E16" s="385">
        <v>0</v>
      </c>
      <c r="F16" s="385">
        <v>0</v>
      </c>
      <c r="G16" s="385">
        <v>0</v>
      </c>
      <c r="H16" s="385">
        <v>0</v>
      </c>
      <c r="I16" s="385">
        <v>0</v>
      </c>
      <c r="J16" s="385">
        <v>0</v>
      </c>
      <c r="K16" s="385">
        <v>0</v>
      </c>
      <c r="L16" s="385">
        <v>0</v>
      </c>
      <c r="M16" s="385">
        <v>0</v>
      </c>
      <c r="N16" s="385">
        <v>0</v>
      </c>
    </row>
    <row r="17" spans="1:14" ht="15" customHeight="1" x14ac:dyDescent="0.2">
      <c r="A17" s="327"/>
      <c r="B17" s="328" t="s">
        <v>152</v>
      </c>
      <c r="C17" s="184" t="s">
        <v>478</v>
      </c>
      <c r="D17" s="380">
        <v>0</v>
      </c>
      <c r="E17" s="385">
        <v>0</v>
      </c>
      <c r="F17" s="385">
        <v>0</v>
      </c>
      <c r="G17" s="385">
        <v>0</v>
      </c>
      <c r="H17" s="385">
        <v>0</v>
      </c>
      <c r="I17" s="385">
        <v>0</v>
      </c>
      <c r="J17" s="385">
        <v>0</v>
      </c>
      <c r="K17" s="385">
        <v>0</v>
      </c>
      <c r="L17" s="385">
        <v>0</v>
      </c>
      <c r="M17" s="385">
        <v>0</v>
      </c>
      <c r="N17" s="385">
        <v>0</v>
      </c>
    </row>
    <row r="18" spans="1:14" ht="15" customHeight="1" x14ac:dyDescent="0.2">
      <c r="A18" s="327"/>
      <c r="B18" s="328" t="s">
        <v>479</v>
      </c>
      <c r="C18" s="184" t="s">
        <v>119</v>
      </c>
      <c r="D18" s="380">
        <v>0</v>
      </c>
      <c r="E18" s="385">
        <v>0</v>
      </c>
      <c r="F18" s="385">
        <v>0</v>
      </c>
      <c r="G18" s="385">
        <v>0</v>
      </c>
      <c r="H18" s="385">
        <v>0</v>
      </c>
      <c r="I18" s="385">
        <v>0</v>
      </c>
      <c r="J18" s="385">
        <v>0</v>
      </c>
      <c r="K18" s="385">
        <v>0</v>
      </c>
      <c r="L18" s="385">
        <v>0</v>
      </c>
      <c r="M18" s="385">
        <v>0</v>
      </c>
      <c r="N18" s="385">
        <v>0</v>
      </c>
    </row>
    <row r="19" spans="1:14" ht="15" customHeight="1" x14ac:dyDescent="0.2">
      <c r="A19" s="327"/>
      <c r="B19" s="328" t="s">
        <v>153</v>
      </c>
      <c r="C19" s="184" t="s">
        <v>154</v>
      </c>
      <c r="D19" s="380">
        <v>1230</v>
      </c>
      <c r="E19" s="385">
        <v>0</v>
      </c>
      <c r="F19" s="385">
        <v>0</v>
      </c>
      <c r="G19" s="385">
        <v>0</v>
      </c>
      <c r="H19" s="385">
        <v>0</v>
      </c>
      <c r="I19" s="380">
        <v>1230</v>
      </c>
      <c r="J19" s="385">
        <v>0</v>
      </c>
      <c r="K19" s="385">
        <v>0</v>
      </c>
      <c r="L19" s="385">
        <v>0</v>
      </c>
      <c r="M19" s="385">
        <v>0</v>
      </c>
      <c r="N19" s="385">
        <v>0</v>
      </c>
    </row>
    <row r="20" spans="1:14" ht="15" customHeight="1" x14ac:dyDescent="0.2">
      <c r="A20" s="327"/>
      <c r="B20" s="328" t="s">
        <v>155</v>
      </c>
      <c r="C20" s="184" t="s">
        <v>156</v>
      </c>
      <c r="D20" s="380">
        <v>3020</v>
      </c>
      <c r="E20" s="385">
        <v>0</v>
      </c>
      <c r="F20" s="380">
        <v>3020</v>
      </c>
      <c r="G20" s="385">
        <v>0</v>
      </c>
      <c r="H20" s="385">
        <v>0</v>
      </c>
      <c r="I20" s="385">
        <v>0</v>
      </c>
      <c r="J20" s="385">
        <v>0</v>
      </c>
      <c r="K20" s="385">
        <v>0</v>
      </c>
      <c r="L20" s="385">
        <v>0</v>
      </c>
      <c r="M20" s="385">
        <v>0</v>
      </c>
      <c r="N20" s="385">
        <v>0</v>
      </c>
    </row>
    <row r="21" spans="1:14" ht="15" customHeight="1" x14ac:dyDescent="0.2">
      <c r="A21" s="331"/>
      <c r="B21" s="329" t="s">
        <v>157</v>
      </c>
      <c r="C21" s="296" t="s">
        <v>480</v>
      </c>
      <c r="D21" s="380">
        <v>78548</v>
      </c>
      <c r="E21" s="380">
        <v>41278</v>
      </c>
      <c r="F21" s="380">
        <v>28930</v>
      </c>
      <c r="G21" s="380">
        <v>8340</v>
      </c>
      <c r="H21" s="385">
        <v>0</v>
      </c>
      <c r="I21" s="385">
        <v>0</v>
      </c>
      <c r="J21" s="385">
        <v>0</v>
      </c>
      <c r="K21" s="385">
        <v>0</v>
      </c>
      <c r="L21" s="385">
        <v>0</v>
      </c>
      <c r="M21" s="385">
        <v>0</v>
      </c>
      <c r="N21" s="385">
        <v>0</v>
      </c>
    </row>
    <row r="22" spans="1:14" ht="15" customHeight="1" x14ac:dyDescent="0.2">
      <c r="A22" s="327" t="s">
        <v>158</v>
      </c>
      <c r="B22" s="502" t="s">
        <v>159</v>
      </c>
      <c r="C22" s="503"/>
      <c r="D22" s="381">
        <v>177492</v>
      </c>
      <c r="E22" s="381">
        <v>15302</v>
      </c>
      <c r="F22" s="381">
        <v>17155</v>
      </c>
      <c r="G22" s="381">
        <v>9037</v>
      </c>
      <c r="H22" s="381">
        <v>0</v>
      </c>
      <c r="I22" s="381">
        <v>41391</v>
      </c>
      <c r="J22" s="381">
        <v>65149</v>
      </c>
      <c r="K22" s="381">
        <v>21292</v>
      </c>
      <c r="L22" s="381">
        <v>0</v>
      </c>
      <c r="M22" s="381">
        <v>8166</v>
      </c>
      <c r="N22" s="381">
        <v>0</v>
      </c>
    </row>
    <row r="23" spans="1:14" ht="15" customHeight="1" x14ac:dyDescent="0.2">
      <c r="A23" s="327"/>
      <c r="B23" s="328" t="s">
        <v>160</v>
      </c>
      <c r="C23" s="184" t="s">
        <v>161</v>
      </c>
      <c r="D23" s="380">
        <v>3807</v>
      </c>
      <c r="E23" s="385">
        <v>0</v>
      </c>
      <c r="F23" s="385">
        <v>0</v>
      </c>
      <c r="G23" s="380">
        <v>3305</v>
      </c>
      <c r="H23" s="385">
        <v>0</v>
      </c>
      <c r="I23" s="385">
        <v>0</v>
      </c>
      <c r="J23" s="380">
        <v>502</v>
      </c>
      <c r="K23" s="385">
        <v>0</v>
      </c>
      <c r="L23" s="385">
        <v>0</v>
      </c>
      <c r="M23" s="385">
        <v>0</v>
      </c>
      <c r="N23" s="385">
        <v>0</v>
      </c>
    </row>
    <row r="24" spans="1:14" ht="15" customHeight="1" x14ac:dyDescent="0.2">
      <c r="A24" s="327"/>
      <c r="B24" s="328" t="s">
        <v>481</v>
      </c>
      <c r="C24" s="184" t="s">
        <v>69</v>
      </c>
      <c r="D24" s="380">
        <v>150390</v>
      </c>
      <c r="E24" s="380">
        <v>15302</v>
      </c>
      <c r="F24" s="385">
        <v>0</v>
      </c>
      <c r="G24" s="380">
        <v>5472</v>
      </c>
      <c r="H24" s="385">
        <v>0</v>
      </c>
      <c r="I24" s="380">
        <v>35511</v>
      </c>
      <c r="J24" s="380">
        <v>64647</v>
      </c>
      <c r="K24" s="380">
        <v>21292</v>
      </c>
      <c r="L24" s="385">
        <v>0</v>
      </c>
      <c r="M24" s="380">
        <v>8166</v>
      </c>
      <c r="N24" s="385">
        <v>0</v>
      </c>
    </row>
    <row r="25" spans="1:14" ht="15" customHeight="1" x14ac:dyDescent="0.2">
      <c r="A25" s="327"/>
      <c r="B25" s="328" t="s">
        <v>162</v>
      </c>
      <c r="C25" s="184" t="s">
        <v>163</v>
      </c>
      <c r="D25" s="380">
        <v>0</v>
      </c>
      <c r="E25" s="385">
        <v>0</v>
      </c>
      <c r="F25" s="385">
        <v>0</v>
      </c>
      <c r="G25" s="385">
        <v>0</v>
      </c>
      <c r="H25" s="385">
        <v>0</v>
      </c>
      <c r="I25" s="385">
        <v>0</v>
      </c>
      <c r="J25" s="385">
        <v>0</v>
      </c>
      <c r="K25" s="385">
        <v>0</v>
      </c>
      <c r="L25" s="385">
        <v>0</v>
      </c>
      <c r="M25" s="385">
        <v>0</v>
      </c>
      <c r="N25" s="385">
        <v>0</v>
      </c>
    </row>
    <row r="26" spans="1:14" ht="15" customHeight="1" x14ac:dyDescent="0.2">
      <c r="A26" s="327"/>
      <c r="B26" s="328" t="s">
        <v>164</v>
      </c>
      <c r="C26" s="184" t="s">
        <v>165</v>
      </c>
      <c r="D26" s="380">
        <v>0</v>
      </c>
      <c r="E26" s="385">
        <v>0</v>
      </c>
      <c r="F26" s="385">
        <v>0</v>
      </c>
      <c r="G26" s="385">
        <v>0</v>
      </c>
      <c r="H26" s="385">
        <v>0</v>
      </c>
      <c r="I26" s="385">
        <v>0</v>
      </c>
      <c r="J26" s="385">
        <v>0</v>
      </c>
      <c r="K26" s="385">
        <v>0</v>
      </c>
      <c r="L26" s="385">
        <v>0</v>
      </c>
      <c r="M26" s="385">
        <v>0</v>
      </c>
      <c r="N26" s="385">
        <v>0</v>
      </c>
    </row>
    <row r="27" spans="1:14" ht="15" customHeight="1" x14ac:dyDescent="0.2">
      <c r="A27" s="327"/>
      <c r="B27" s="328" t="s">
        <v>482</v>
      </c>
      <c r="C27" s="184" t="s">
        <v>318</v>
      </c>
      <c r="D27" s="380">
        <v>0</v>
      </c>
      <c r="E27" s="385">
        <v>0</v>
      </c>
      <c r="F27" s="385">
        <v>0</v>
      </c>
      <c r="G27" s="385">
        <v>0</v>
      </c>
      <c r="H27" s="385">
        <v>0</v>
      </c>
      <c r="I27" s="385">
        <v>0</v>
      </c>
      <c r="J27" s="385">
        <v>0</v>
      </c>
      <c r="K27" s="385">
        <v>0</v>
      </c>
      <c r="L27" s="385">
        <v>0</v>
      </c>
      <c r="M27" s="385">
        <v>0</v>
      </c>
      <c r="N27" s="385">
        <v>0</v>
      </c>
    </row>
    <row r="28" spans="1:14" ht="15" customHeight="1" x14ac:dyDescent="0.2">
      <c r="A28" s="327"/>
      <c r="B28" s="328" t="s">
        <v>483</v>
      </c>
      <c r="C28" s="184" t="s">
        <v>41</v>
      </c>
      <c r="D28" s="380">
        <v>5880</v>
      </c>
      <c r="E28" s="385">
        <v>0</v>
      </c>
      <c r="F28" s="385">
        <v>0</v>
      </c>
      <c r="G28" s="385">
        <v>0</v>
      </c>
      <c r="H28" s="385">
        <v>0</v>
      </c>
      <c r="I28" s="380">
        <v>5880</v>
      </c>
      <c r="J28" s="385">
        <v>0</v>
      </c>
      <c r="K28" s="385">
        <v>0</v>
      </c>
      <c r="L28" s="385">
        <v>0</v>
      </c>
      <c r="M28" s="385">
        <v>0</v>
      </c>
      <c r="N28" s="385">
        <v>0</v>
      </c>
    </row>
    <row r="29" spans="1:14" ht="15" customHeight="1" x14ac:dyDescent="0.2">
      <c r="A29" s="327"/>
      <c r="B29" s="328" t="s">
        <v>484</v>
      </c>
      <c r="C29" s="184" t="s">
        <v>451</v>
      </c>
      <c r="D29" s="339">
        <v>260</v>
      </c>
      <c r="E29" s="385">
        <v>0</v>
      </c>
      <c r="F29" s="385">
        <v>0</v>
      </c>
      <c r="G29" s="380">
        <v>260</v>
      </c>
      <c r="H29" s="385">
        <v>0</v>
      </c>
      <c r="I29" s="385">
        <v>0</v>
      </c>
      <c r="J29" s="385">
        <v>0</v>
      </c>
      <c r="K29" s="385">
        <v>0</v>
      </c>
      <c r="L29" s="385">
        <v>0</v>
      </c>
      <c r="M29" s="385">
        <v>0</v>
      </c>
      <c r="N29" s="385">
        <v>0</v>
      </c>
    </row>
    <row r="30" spans="1:14" ht="15" customHeight="1" x14ac:dyDescent="0.2">
      <c r="A30" s="327"/>
      <c r="B30" s="328" t="s">
        <v>166</v>
      </c>
      <c r="C30" s="333" t="s">
        <v>167</v>
      </c>
      <c r="D30" s="380">
        <v>17155</v>
      </c>
      <c r="E30" s="385">
        <v>0</v>
      </c>
      <c r="F30" s="380">
        <v>17155</v>
      </c>
      <c r="G30" s="385">
        <v>0</v>
      </c>
      <c r="H30" s="385">
        <v>0</v>
      </c>
      <c r="I30" s="385">
        <v>0</v>
      </c>
      <c r="J30" s="385">
        <v>0</v>
      </c>
      <c r="K30" s="385">
        <v>0</v>
      </c>
      <c r="L30" s="385">
        <v>0</v>
      </c>
      <c r="M30" s="385">
        <v>0</v>
      </c>
      <c r="N30" s="385">
        <v>0</v>
      </c>
    </row>
    <row r="31" spans="1:14" ht="15" customHeight="1" x14ac:dyDescent="0.2">
      <c r="A31" s="327"/>
      <c r="B31" s="328" t="s">
        <v>485</v>
      </c>
      <c r="C31" s="333" t="s">
        <v>214</v>
      </c>
      <c r="D31" s="380">
        <v>0</v>
      </c>
      <c r="E31" s="385">
        <v>0</v>
      </c>
      <c r="F31" s="385">
        <v>0</v>
      </c>
      <c r="G31" s="385">
        <v>0</v>
      </c>
      <c r="H31" s="385">
        <v>0</v>
      </c>
      <c r="I31" s="385">
        <v>0</v>
      </c>
      <c r="J31" s="385">
        <v>0</v>
      </c>
      <c r="K31" s="385">
        <v>0</v>
      </c>
      <c r="L31" s="385">
        <v>0</v>
      </c>
      <c r="M31" s="385">
        <v>0</v>
      </c>
      <c r="N31" s="385">
        <v>0</v>
      </c>
    </row>
    <row r="32" spans="1:14" ht="15" customHeight="1" x14ac:dyDescent="0.2">
      <c r="A32" s="331"/>
      <c r="B32" s="329" t="s">
        <v>486</v>
      </c>
      <c r="C32" s="296" t="s">
        <v>487</v>
      </c>
      <c r="D32" s="379">
        <v>0</v>
      </c>
      <c r="E32" s="386">
        <v>0</v>
      </c>
      <c r="F32" s="386">
        <v>0</v>
      </c>
      <c r="G32" s="386">
        <v>0</v>
      </c>
      <c r="H32" s="386">
        <v>0</v>
      </c>
      <c r="I32" s="386">
        <v>0</v>
      </c>
      <c r="J32" s="386">
        <v>0</v>
      </c>
      <c r="K32" s="386">
        <v>0</v>
      </c>
      <c r="L32" s="386">
        <v>0</v>
      </c>
      <c r="M32" s="386">
        <v>0</v>
      </c>
      <c r="N32" s="386">
        <v>0</v>
      </c>
    </row>
    <row r="33" spans="1:14" ht="15" customHeight="1" x14ac:dyDescent="0.2">
      <c r="A33" s="327" t="s">
        <v>168</v>
      </c>
      <c r="B33" s="500" t="s">
        <v>169</v>
      </c>
      <c r="C33" s="501"/>
      <c r="D33" s="380">
        <v>381899</v>
      </c>
      <c r="E33" s="380">
        <v>5679</v>
      </c>
      <c r="F33" s="380">
        <v>63897</v>
      </c>
      <c r="G33" s="380">
        <v>300614</v>
      </c>
      <c r="H33" s="380">
        <v>0</v>
      </c>
      <c r="I33" s="380">
        <v>0</v>
      </c>
      <c r="J33" s="380">
        <v>8238</v>
      </c>
      <c r="K33" s="380">
        <v>1869</v>
      </c>
      <c r="L33" s="380">
        <v>0</v>
      </c>
      <c r="M33" s="380">
        <v>0</v>
      </c>
      <c r="N33" s="380">
        <v>1602</v>
      </c>
    </row>
    <row r="34" spans="1:14" ht="15" customHeight="1" x14ac:dyDescent="0.2">
      <c r="A34" s="327"/>
      <c r="B34" s="328" t="s">
        <v>170</v>
      </c>
      <c r="C34" s="184" t="s">
        <v>171</v>
      </c>
      <c r="D34" s="380">
        <v>372165</v>
      </c>
      <c r="E34" s="380">
        <v>1101</v>
      </c>
      <c r="F34" s="380">
        <v>62429</v>
      </c>
      <c r="G34" s="380">
        <v>298528</v>
      </c>
      <c r="H34" s="385">
        <v>0</v>
      </c>
      <c r="I34" s="385">
        <v>0</v>
      </c>
      <c r="J34" s="380">
        <v>8238</v>
      </c>
      <c r="K34" s="380">
        <v>1869</v>
      </c>
      <c r="L34" s="385">
        <v>0</v>
      </c>
      <c r="M34" s="385">
        <v>0</v>
      </c>
      <c r="N34" s="385">
        <v>0</v>
      </c>
    </row>
    <row r="35" spans="1:14" ht="15" customHeight="1" x14ac:dyDescent="0.2">
      <c r="A35" s="327"/>
      <c r="B35" s="328" t="s">
        <v>172</v>
      </c>
      <c r="C35" s="184" t="s">
        <v>173</v>
      </c>
      <c r="D35" s="380">
        <v>1526</v>
      </c>
      <c r="E35" s="385">
        <v>0</v>
      </c>
      <c r="F35" s="385">
        <v>0</v>
      </c>
      <c r="G35" s="380">
        <v>1526</v>
      </c>
      <c r="H35" s="385">
        <v>0</v>
      </c>
      <c r="I35" s="385">
        <v>0</v>
      </c>
      <c r="J35" s="385">
        <v>0</v>
      </c>
      <c r="K35" s="385">
        <v>0</v>
      </c>
      <c r="L35" s="385">
        <v>0</v>
      </c>
      <c r="M35" s="385">
        <v>0</v>
      </c>
      <c r="N35" s="385">
        <v>0</v>
      </c>
    </row>
    <row r="36" spans="1:14" ht="15" customHeight="1" x14ac:dyDescent="0.2">
      <c r="A36" s="327"/>
      <c r="B36" s="328" t="s">
        <v>174</v>
      </c>
      <c r="C36" s="184" t="s">
        <v>175</v>
      </c>
      <c r="D36" s="380">
        <v>3070</v>
      </c>
      <c r="E36" s="385">
        <v>0</v>
      </c>
      <c r="F36" s="380">
        <v>1468</v>
      </c>
      <c r="G36" s="385">
        <v>0</v>
      </c>
      <c r="H36" s="385">
        <v>0</v>
      </c>
      <c r="I36" s="385">
        <v>0</v>
      </c>
      <c r="J36" s="385">
        <v>0</v>
      </c>
      <c r="K36" s="385">
        <v>0</v>
      </c>
      <c r="L36" s="385">
        <v>0</v>
      </c>
      <c r="M36" s="385">
        <v>0</v>
      </c>
      <c r="N36" s="380">
        <v>1602</v>
      </c>
    </row>
    <row r="37" spans="1:14" ht="15" customHeight="1" x14ac:dyDescent="0.2">
      <c r="A37" s="327"/>
      <c r="B37" s="328" t="s">
        <v>488</v>
      </c>
      <c r="C37" s="184" t="s">
        <v>215</v>
      </c>
      <c r="D37" s="380">
        <v>0</v>
      </c>
      <c r="E37" s="385">
        <v>0</v>
      </c>
      <c r="F37" s="385">
        <v>0</v>
      </c>
      <c r="G37" s="385">
        <v>0</v>
      </c>
      <c r="H37" s="385">
        <v>0</v>
      </c>
      <c r="I37" s="385">
        <v>0</v>
      </c>
      <c r="J37" s="385">
        <v>0</v>
      </c>
      <c r="K37" s="385">
        <v>0</v>
      </c>
      <c r="L37" s="385">
        <v>0</v>
      </c>
      <c r="M37" s="385">
        <v>0</v>
      </c>
      <c r="N37" s="385">
        <v>0</v>
      </c>
    </row>
    <row r="38" spans="1:14" ht="15" customHeight="1" x14ac:dyDescent="0.2">
      <c r="A38" s="327"/>
      <c r="B38" s="328" t="s">
        <v>176</v>
      </c>
      <c r="C38" s="184" t="s">
        <v>177</v>
      </c>
      <c r="D38" s="380">
        <v>4578</v>
      </c>
      <c r="E38" s="380">
        <v>4578</v>
      </c>
      <c r="F38" s="385">
        <v>0</v>
      </c>
      <c r="G38" s="385">
        <v>0</v>
      </c>
      <c r="H38" s="385">
        <v>0</v>
      </c>
      <c r="I38" s="385">
        <v>0</v>
      </c>
      <c r="J38" s="385">
        <v>0</v>
      </c>
      <c r="K38" s="385">
        <v>0</v>
      </c>
      <c r="L38" s="385">
        <v>0</v>
      </c>
      <c r="M38" s="385">
        <v>0</v>
      </c>
      <c r="N38" s="385">
        <v>0</v>
      </c>
    </row>
    <row r="39" spans="1:14" ht="16.8" x14ac:dyDescent="0.2">
      <c r="A39" s="327"/>
      <c r="B39" s="328" t="s">
        <v>178</v>
      </c>
      <c r="C39" s="353" t="s">
        <v>489</v>
      </c>
      <c r="D39" s="380">
        <v>0</v>
      </c>
      <c r="E39" s="385">
        <v>0</v>
      </c>
      <c r="F39" s="385">
        <v>0</v>
      </c>
      <c r="G39" s="385">
        <v>0</v>
      </c>
      <c r="H39" s="385">
        <v>0</v>
      </c>
      <c r="I39" s="385">
        <v>0</v>
      </c>
      <c r="J39" s="385">
        <v>0</v>
      </c>
      <c r="K39" s="385">
        <v>0</v>
      </c>
      <c r="L39" s="385">
        <v>0</v>
      </c>
      <c r="M39" s="385">
        <v>0</v>
      </c>
      <c r="N39" s="385">
        <v>0</v>
      </c>
    </row>
    <row r="40" spans="1:14" ht="15" customHeight="1" x14ac:dyDescent="0.2">
      <c r="A40" s="331"/>
      <c r="B40" s="329" t="s">
        <v>490</v>
      </c>
      <c r="C40" s="449" t="s">
        <v>322</v>
      </c>
      <c r="D40" s="346">
        <v>560</v>
      </c>
      <c r="E40" s="385">
        <v>0</v>
      </c>
      <c r="F40" s="385">
        <v>0</v>
      </c>
      <c r="G40" s="380">
        <v>560</v>
      </c>
      <c r="H40" s="385">
        <v>0</v>
      </c>
      <c r="I40" s="385">
        <v>0</v>
      </c>
      <c r="J40" s="385">
        <v>0</v>
      </c>
      <c r="K40" s="385">
        <v>0</v>
      </c>
      <c r="L40" s="385">
        <v>0</v>
      </c>
      <c r="M40" s="385">
        <v>0</v>
      </c>
      <c r="N40" s="385">
        <v>0</v>
      </c>
    </row>
    <row r="41" spans="1:14" ht="15" customHeight="1" x14ac:dyDescent="0.2">
      <c r="A41" s="327" t="s">
        <v>179</v>
      </c>
      <c r="B41" s="500" t="s">
        <v>180</v>
      </c>
      <c r="C41" s="501"/>
      <c r="D41" s="380">
        <v>9092</v>
      </c>
      <c r="E41" s="381">
        <v>29</v>
      </c>
      <c r="F41" s="381">
        <v>0</v>
      </c>
      <c r="G41" s="381">
        <v>0</v>
      </c>
      <c r="H41" s="381">
        <v>0</v>
      </c>
      <c r="I41" s="381">
        <v>0</v>
      </c>
      <c r="J41" s="381">
        <v>0</v>
      </c>
      <c r="K41" s="381">
        <v>0</v>
      </c>
      <c r="L41" s="381">
        <v>0</v>
      </c>
      <c r="M41" s="381">
        <v>0</v>
      </c>
      <c r="N41" s="381">
        <v>9063</v>
      </c>
    </row>
    <row r="42" spans="1:14" ht="15" customHeight="1" x14ac:dyDescent="0.2">
      <c r="A42" s="327"/>
      <c r="B42" s="328" t="s">
        <v>491</v>
      </c>
      <c r="C42" s="320" t="s">
        <v>337</v>
      </c>
      <c r="D42" s="380">
        <v>29</v>
      </c>
      <c r="E42" s="380">
        <v>29</v>
      </c>
      <c r="F42" s="385">
        <v>0</v>
      </c>
      <c r="G42" s="385">
        <v>0</v>
      </c>
      <c r="H42" s="385">
        <v>0</v>
      </c>
      <c r="I42" s="385">
        <v>0</v>
      </c>
      <c r="J42" s="385">
        <v>0</v>
      </c>
      <c r="K42" s="385">
        <v>0</v>
      </c>
      <c r="L42" s="385">
        <v>0</v>
      </c>
      <c r="M42" s="385">
        <v>0</v>
      </c>
      <c r="N42" s="385">
        <v>0</v>
      </c>
    </row>
    <row r="43" spans="1:14" ht="15" customHeight="1" x14ac:dyDescent="0.2">
      <c r="A43" s="327"/>
      <c r="B43" s="328" t="s">
        <v>181</v>
      </c>
      <c r="C43" s="184" t="s">
        <v>182</v>
      </c>
      <c r="D43" s="380">
        <v>9063</v>
      </c>
      <c r="E43" s="385">
        <v>0</v>
      </c>
      <c r="F43" s="385">
        <v>0</v>
      </c>
      <c r="G43" s="385">
        <v>0</v>
      </c>
      <c r="H43" s="385">
        <v>0</v>
      </c>
      <c r="I43" s="385">
        <v>0</v>
      </c>
      <c r="J43" s="385">
        <v>0</v>
      </c>
      <c r="K43" s="385">
        <v>0</v>
      </c>
      <c r="L43" s="385">
        <v>0</v>
      </c>
      <c r="M43" s="385">
        <v>0</v>
      </c>
      <c r="N43" s="380">
        <v>9063</v>
      </c>
    </row>
    <row r="44" spans="1:14" ht="15" customHeight="1" x14ac:dyDescent="0.2">
      <c r="A44" s="331"/>
      <c r="B44" s="329" t="s">
        <v>183</v>
      </c>
      <c r="C44" s="296" t="s">
        <v>184</v>
      </c>
      <c r="D44" s="380">
        <v>0</v>
      </c>
      <c r="E44" s="385">
        <v>0</v>
      </c>
      <c r="F44" s="385">
        <v>0</v>
      </c>
      <c r="G44" s="385">
        <v>0</v>
      </c>
      <c r="H44" s="385">
        <v>0</v>
      </c>
      <c r="I44" s="385">
        <v>0</v>
      </c>
      <c r="J44" s="385">
        <v>0</v>
      </c>
      <c r="K44" s="385">
        <v>0</v>
      </c>
      <c r="L44" s="385">
        <v>0</v>
      </c>
      <c r="M44" s="385">
        <v>0</v>
      </c>
      <c r="N44" s="385">
        <v>0</v>
      </c>
    </row>
    <row r="45" spans="1:14" ht="15" customHeight="1" x14ac:dyDescent="0.2">
      <c r="A45" s="327" t="s">
        <v>185</v>
      </c>
      <c r="B45" s="502" t="s">
        <v>186</v>
      </c>
      <c r="C45" s="503"/>
      <c r="D45" s="381">
        <v>0</v>
      </c>
      <c r="E45" s="381">
        <v>0</v>
      </c>
      <c r="F45" s="381">
        <v>0</v>
      </c>
      <c r="G45" s="381">
        <v>0</v>
      </c>
      <c r="H45" s="381">
        <v>0</v>
      </c>
      <c r="I45" s="381">
        <v>0</v>
      </c>
      <c r="J45" s="381">
        <v>0</v>
      </c>
      <c r="K45" s="381">
        <v>0</v>
      </c>
      <c r="L45" s="381">
        <v>0</v>
      </c>
      <c r="M45" s="381">
        <v>0</v>
      </c>
      <c r="N45" s="381">
        <v>0</v>
      </c>
    </row>
    <row r="46" spans="1:14" ht="15" customHeight="1" x14ac:dyDescent="0.2">
      <c r="A46" s="327"/>
      <c r="B46" s="328" t="s">
        <v>492</v>
      </c>
      <c r="C46" s="184" t="s">
        <v>216</v>
      </c>
      <c r="D46" s="380">
        <v>0</v>
      </c>
      <c r="E46" s="385">
        <v>0</v>
      </c>
      <c r="F46" s="385">
        <v>0</v>
      </c>
      <c r="G46" s="385">
        <v>0</v>
      </c>
      <c r="H46" s="385">
        <v>0</v>
      </c>
      <c r="I46" s="385">
        <v>0</v>
      </c>
      <c r="J46" s="385">
        <v>0</v>
      </c>
      <c r="K46" s="385">
        <v>0</v>
      </c>
      <c r="L46" s="385">
        <v>0</v>
      </c>
      <c r="M46" s="385">
        <v>0</v>
      </c>
      <c r="N46" s="385">
        <v>0</v>
      </c>
    </row>
    <row r="47" spans="1:14" ht="15" customHeight="1" x14ac:dyDescent="0.2">
      <c r="A47" s="327"/>
      <c r="B47" s="328" t="s">
        <v>187</v>
      </c>
      <c r="C47" s="184" t="s">
        <v>188</v>
      </c>
      <c r="D47" s="380">
        <v>0</v>
      </c>
      <c r="E47" s="385">
        <v>0</v>
      </c>
      <c r="F47" s="385">
        <v>0</v>
      </c>
      <c r="G47" s="385">
        <v>0</v>
      </c>
      <c r="H47" s="385">
        <v>0</v>
      </c>
      <c r="I47" s="385">
        <v>0</v>
      </c>
      <c r="J47" s="385">
        <v>0</v>
      </c>
      <c r="K47" s="385">
        <v>0</v>
      </c>
      <c r="L47" s="385">
        <v>0</v>
      </c>
      <c r="M47" s="385">
        <v>0</v>
      </c>
      <c r="N47" s="385">
        <v>0</v>
      </c>
    </row>
    <row r="48" spans="1:14" ht="15" customHeight="1" x14ac:dyDescent="0.2">
      <c r="A48" s="327"/>
      <c r="B48" s="328" t="s">
        <v>189</v>
      </c>
      <c r="C48" s="184" t="s">
        <v>190</v>
      </c>
      <c r="D48" s="380">
        <v>0</v>
      </c>
      <c r="E48" s="385">
        <v>0</v>
      </c>
      <c r="F48" s="385">
        <v>0</v>
      </c>
      <c r="G48" s="385">
        <v>0</v>
      </c>
      <c r="H48" s="385">
        <v>0</v>
      </c>
      <c r="I48" s="385">
        <v>0</v>
      </c>
      <c r="J48" s="385">
        <v>0</v>
      </c>
      <c r="K48" s="385">
        <v>0</v>
      </c>
      <c r="L48" s="385">
        <v>0</v>
      </c>
      <c r="M48" s="385">
        <v>0</v>
      </c>
      <c r="N48" s="385">
        <v>0</v>
      </c>
    </row>
    <row r="49" spans="1:14" ht="15" customHeight="1" x14ac:dyDescent="0.2">
      <c r="A49" s="330" t="s">
        <v>191</v>
      </c>
      <c r="B49" s="502" t="s">
        <v>192</v>
      </c>
      <c r="C49" s="503"/>
      <c r="D49" s="381">
        <v>17161</v>
      </c>
      <c r="E49" s="381">
        <v>0</v>
      </c>
      <c r="F49" s="381">
        <v>2681</v>
      </c>
      <c r="G49" s="381">
        <v>6350</v>
      </c>
      <c r="H49" s="381">
        <v>0</v>
      </c>
      <c r="I49" s="381">
        <v>3713</v>
      </c>
      <c r="J49" s="381">
        <v>2520</v>
      </c>
      <c r="K49" s="381">
        <v>995</v>
      </c>
      <c r="L49" s="381">
        <v>0</v>
      </c>
      <c r="M49" s="381">
        <v>902</v>
      </c>
      <c r="N49" s="381">
        <v>0</v>
      </c>
    </row>
    <row r="50" spans="1:14" ht="15" customHeight="1" x14ac:dyDescent="0.2">
      <c r="A50" s="327"/>
      <c r="B50" s="328" t="s">
        <v>193</v>
      </c>
      <c r="C50" s="184" t="s">
        <v>194</v>
      </c>
      <c r="D50" s="380">
        <v>11090</v>
      </c>
      <c r="E50" s="385">
        <v>0</v>
      </c>
      <c r="F50" s="380">
        <v>2681</v>
      </c>
      <c r="G50" s="380">
        <v>4901</v>
      </c>
      <c r="H50" s="385">
        <v>0</v>
      </c>
      <c r="I50" s="380">
        <v>1660</v>
      </c>
      <c r="J50" s="380">
        <v>1848</v>
      </c>
      <c r="K50" s="385">
        <v>0</v>
      </c>
      <c r="L50" s="385">
        <v>0</v>
      </c>
      <c r="M50" s="385">
        <v>0</v>
      </c>
      <c r="N50" s="385">
        <v>0</v>
      </c>
    </row>
    <row r="51" spans="1:14" ht="15" customHeight="1" x14ac:dyDescent="0.2">
      <c r="A51" s="327"/>
      <c r="B51" s="328" t="s">
        <v>493</v>
      </c>
      <c r="C51" s="184" t="s">
        <v>358</v>
      </c>
      <c r="D51" s="380">
        <v>5273</v>
      </c>
      <c r="E51" s="385">
        <v>0</v>
      </c>
      <c r="F51" s="385">
        <v>0</v>
      </c>
      <c r="G51" s="380">
        <v>1449</v>
      </c>
      <c r="H51" s="385">
        <v>0</v>
      </c>
      <c r="I51" s="380">
        <v>1255</v>
      </c>
      <c r="J51" s="380">
        <v>672</v>
      </c>
      <c r="K51" s="380">
        <v>995</v>
      </c>
      <c r="L51" s="385">
        <v>0</v>
      </c>
      <c r="M51" s="380">
        <v>902</v>
      </c>
      <c r="N51" s="385">
        <v>0</v>
      </c>
    </row>
    <row r="52" spans="1:14" ht="15" customHeight="1" x14ac:dyDescent="0.2">
      <c r="A52" s="327"/>
      <c r="B52" s="328" t="s">
        <v>195</v>
      </c>
      <c r="C52" s="184" t="s">
        <v>196</v>
      </c>
      <c r="D52" s="380">
        <v>798</v>
      </c>
      <c r="E52" s="385">
        <v>0</v>
      </c>
      <c r="F52" s="385">
        <v>0</v>
      </c>
      <c r="G52" s="385">
        <v>0</v>
      </c>
      <c r="H52" s="385">
        <v>0</v>
      </c>
      <c r="I52" s="380">
        <v>798</v>
      </c>
      <c r="J52" s="385">
        <v>0</v>
      </c>
      <c r="K52" s="385">
        <v>0</v>
      </c>
      <c r="L52" s="385">
        <v>0</v>
      </c>
      <c r="M52" s="385">
        <v>0</v>
      </c>
      <c r="N52" s="385">
        <v>0</v>
      </c>
    </row>
    <row r="53" spans="1:14" ht="15" customHeight="1" x14ac:dyDescent="0.2">
      <c r="A53" s="327"/>
      <c r="B53" s="328" t="s">
        <v>494</v>
      </c>
      <c r="C53" s="184" t="s">
        <v>319</v>
      </c>
      <c r="D53" s="380">
        <v>0</v>
      </c>
      <c r="E53" s="385">
        <v>0</v>
      </c>
      <c r="F53" s="385">
        <v>0</v>
      </c>
      <c r="G53" s="385">
        <v>0</v>
      </c>
      <c r="H53" s="385">
        <v>0</v>
      </c>
      <c r="I53" s="385">
        <v>0</v>
      </c>
      <c r="J53" s="385">
        <v>0</v>
      </c>
      <c r="K53" s="385">
        <v>0</v>
      </c>
      <c r="L53" s="385">
        <v>0</v>
      </c>
      <c r="M53" s="385">
        <v>0</v>
      </c>
      <c r="N53" s="385">
        <v>0</v>
      </c>
    </row>
    <row r="54" spans="1:14" ht="15" customHeight="1" x14ac:dyDescent="0.2">
      <c r="A54" s="327"/>
      <c r="B54" s="328" t="s">
        <v>495</v>
      </c>
      <c r="C54" s="340" t="s">
        <v>377</v>
      </c>
      <c r="D54" s="380">
        <v>0</v>
      </c>
      <c r="E54" s="385">
        <v>0</v>
      </c>
      <c r="F54" s="385">
        <v>0</v>
      </c>
      <c r="G54" s="385">
        <v>0</v>
      </c>
      <c r="H54" s="385">
        <v>0</v>
      </c>
      <c r="I54" s="385">
        <v>0</v>
      </c>
      <c r="J54" s="385">
        <v>0</v>
      </c>
      <c r="K54" s="385">
        <v>0</v>
      </c>
      <c r="L54" s="385">
        <v>0</v>
      </c>
      <c r="M54" s="385">
        <v>0</v>
      </c>
      <c r="N54" s="385">
        <v>0</v>
      </c>
    </row>
    <row r="55" spans="1:14" ht="15" customHeight="1" x14ac:dyDescent="0.2">
      <c r="A55" s="384"/>
      <c r="B55" s="328" t="s">
        <v>496</v>
      </c>
      <c r="C55" s="184" t="s">
        <v>120</v>
      </c>
      <c r="D55" s="380">
        <v>0</v>
      </c>
      <c r="E55" s="385">
        <v>0</v>
      </c>
      <c r="F55" s="385">
        <v>0</v>
      </c>
      <c r="G55" s="385">
        <v>0</v>
      </c>
      <c r="H55" s="385">
        <v>0</v>
      </c>
      <c r="I55" s="385">
        <v>0</v>
      </c>
      <c r="J55" s="385">
        <v>0</v>
      </c>
      <c r="K55" s="385">
        <v>0</v>
      </c>
      <c r="L55" s="385">
        <v>0</v>
      </c>
      <c r="M55" s="385">
        <v>0</v>
      </c>
      <c r="N55" s="385">
        <v>0</v>
      </c>
    </row>
    <row r="56" spans="1:14" ht="15" customHeight="1" x14ac:dyDescent="0.2">
      <c r="A56" s="330" t="s">
        <v>197</v>
      </c>
      <c r="B56" s="502" t="s">
        <v>198</v>
      </c>
      <c r="C56" s="503"/>
      <c r="D56" s="381">
        <v>10910</v>
      </c>
      <c r="E56" s="381">
        <v>0</v>
      </c>
      <c r="F56" s="381">
        <v>10910</v>
      </c>
      <c r="G56" s="381">
        <v>0</v>
      </c>
      <c r="H56" s="381">
        <v>0</v>
      </c>
      <c r="I56" s="381">
        <v>0</v>
      </c>
      <c r="J56" s="381">
        <v>0</v>
      </c>
      <c r="K56" s="381">
        <v>0</v>
      </c>
      <c r="L56" s="381">
        <v>0</v>
      </c>
      <c r="M56" s="381">
        <v>0</v>
      </c>
      <c r="N56" s="381">
        <v>0</v>
      </c>
    </row>
    <row r="57" spans="1:14" ht="15" customHeight="1" x14ac:dyDescent="0.2">
      <c r="A57" s="335"/>
      <c r="B57" s="329" t="s">
        <v>199</v>
      </c>
      <c r="C57" s="296" t="s">
        <v>200</v>
      </c>
      <c r="D57" s="379">
        <v>10910</v>
      </c>
      <c r="E57" s="386">
        <v>0</v>
      </c>
      <c r="F57" s="379">
        <v>10910</v>
      </c>
      <c r="G57" s="386">
        <v>0</v>
      </c>
      <c r="H57" s="386">
        <v>0</v>
      </c>
      <c r="I57" s="386">
        <v>0</v>
      </c>
      <c r="J57" s="386">
        <v>0</v>
      </c>
      <c r="K57" s="386">
        <v>0</v>
      </c>
      <c r="L57" s="386">
        <v>0</v>
      </c>
      <c r="M57" s="386">
        <v>0</v>
      </c>
      <c r="N57" s="386">
        <v>0</v>
      </c>
    </row>
    <row r="58" spans="1:14" ht="15" customHeight="1" x14ac:dyDescent="0.2">
      <c r="C58" s="336"/>
      <c r="D58" s="382"/>
      <c r="E58" s="382"/>
      <c r="F58" s="382"/>
      <c r="G58" s="382"/>
      <c r="H58" s="382"/>
      <c r="I58" s="382"/>
      <c r="J58" s="382"/>
      <c r="K58" s="382"/>
      <c r="L58" s="382"/>
      <c r="M58" s="382"/>
      <c r="N58" s="382"/>
    </row>
    <row r="59" spans="1:14" ht="15" customHeight="1" x14ac:dyDescent="0.2">
      <c r="C59" s="336"/>
      <c r="D59" s="450"/>
      <c r="E59" s="383"/>
      <c r="F59" s="383"/>
      <c r="G59" s="383"/>
      <c r="H59" s="383"/>
      <c r="I59" s="383"/>
      <c r="J59" s="383"/>
      <c r="K59" s="383"/>
      <c r="L59" s="383"/>
      <c r="M59" s="383"/>
      <c r="N59" s="383"/>
    </row>
    <row r="60" spans="1:14" ht="15" customHeight="1" x14ac:dyDescent="0.2">
      <c r="C60" s="336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</row>
    <row r="61" spans="1:14" ht="15" customHeight="1" x14ac:dyDescent="0.2">
      <c r="C61" s="336"/>
      <c r="D61" s="451"/>
      <c r="E61" s="376"/>
      <c r="F61" s="376"/>
      <c r="G61" s="376"/>
      <c r="H61" s="376"/>
      <c r="I61" s="376"/>
      <c r="J61" s="376"/>
      <c r="K61" s="376"/>
      <c r="L61" s="376"/>
      <c r="M61" s="376"/>
      <c r="N61" s="376"/>
    </row>
    <row r="62" spans="1:14" ht="15" customHeight="1" x14ac:dyDescent="0.2">
      <c r="D62" s="451"/>
      <c r="E62" s="377"/>
      <c r="F62" s="377"/>
      <c r="G62" s="377"/>
      <c r="H62" s="377"/>
      <c r="I62" s="377"/>
      <c r="J62" s="377"/>
      <c r="K62" s="377"/>
      <c r="L62" s="377"/>
      <c r="M62" s="377"/>
      <c r="N62" s="377"/>
    </row>
    <row r="63" spans="1:14" ht="15" customHeight="1" x14ac:dyDescent="0.2">
      <c r="D63" s="375"/>
      <c r="E63" s="375"/>
      <c r="F63" s="375"/>
      <c r="G63" s="375"/>
      <c r="H63" s="375"/>
      <c r="I63" s="375"/>
      <c r="J63" s="375"/>
      <c r="K63" s="375"/>
      <c r="L63" s="375"/>
      <c r="M63" s="375"/>
      <c r="N63" s="375"/>
    </row>
    <row r="64" spans="1:14" ht="15" customHeight="1" x14ac:dyDescent="0.2"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375"/>
    </row>
    <row r="65" spans="4:14" ht="15" customHeight="1" x14ac:dyDescent="0.2">
      <c r="D65" s="375"/>
      <c r="E65" s="375"/>
      <c r="F65" s="375"/>
      <c r="G65" s="375"/>
      <c r="H65" s="375"/>
      <c r="I65" s="375"/>
      <c r="J65" s="375"/>
      <c r="K65" s="375"/>
      <c r="L65" s="375"/>
      <c r="M65" s="375"/>
      <c r="N65" s="375"/>
    </row>
  </sheetData>
  <mergeCells count="12">
    <mergeCell ref="M1:N1"/>
    <mergeCell ref="B33:C33"/>
    <mergeCell ref="B41:C41"/>
    <mergeCell ref="B45:C45"/>
    <mergeCell ref="B56:C56"/>
    <mergeCell ref="B49:C49"/>
    <mergeCell ref="A1:E1"/>
    <mergeCell ref="B22:C22"/>
    <mergeCell ref="B4:C4"/>
    <mergeCell ref="B9:C9"/>
    <mergeCell ref="B14:C14"/>
    <mergeCell ref="A2:C3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view="pageBreakPreview" zoomScaleNormal="100" zoomScaleSheetLayoutView="100" workbookViewId="0">
      <selection activeCell="O1" sqref="O1:AB1048576"/>
    </sheetView>
  </sheetViews>
  <sheetFormatPr defaultColWidth="9" defaultRowHeight="14.1" customHeight="1" x14ac:dyDescent="0.2"/>
  <cols>
    <col min="1" max="1" width="3" style="324" bestFit="1" customWidth="1"/>
    <col min="2" max="2" width="4.6640625" style="324" bestFit="1" customWidth="1"/>
    <col min="3" max="3" width="14.6640625" style="350" customWidth="1"/>
    <col min="4" max="14" width="6.109375" style="324" customWidth="1"/>
    <col min="15" max="32" width="6.6640625" style="324" customWidth="1"/>
    <col min="33" max="16384" width="9" style="324"/>
  </cols>
  <sheetData>
    <row r="1" spans="1:14" ht="14.1" customHeight="1" x14ac:dyDescent="0.2">
      <c r="A1" s="511" t="s">
        <v>291</v>
      </c>
      <c r="B1" s="511"/>
      <c r="C1" s="511"/>
      <c r="D1" s="511"/>
      <c r="E1" s="511"/>
      <c r="F1" s="511"/>
      <c r="N1" s="318" t="s">
        <v>202</v>
      </c>
    </row>
    <row r="2" spans="1:14" ht="15" customHeight="1" x14ac:dyDescent="0.2">
      <c r="A2" s="322"/>
      <c r="B2" s="323"/>
      <c r="C2" s="337"/>
      <c r="D2" s="338" t="s">
        <v>204</v>
      </c>
      <c r="E2" s="338" t="s">
        <v>138</v>
      </c>
      <c r="F2" s="338" t="s">
        <v>205</v>
      </c>
      <c r="G2" s="338" t="s">
        <v>206</v>
      </c>
      <c r="H2" s="338" t="s">
        <v>207</v>
      </c>
      <c r="I2" s="338" t="s">
        <v>222</v>
      </c>
      <c r="J2" s="338" t="s">
        <v>223</v>
      </c>
      <c r="K2" s="338" t="s">
        <v>224</v>
      </c>
      <c r="L2" s="338" t="s">
        <v>225</v>
      </c>
      <c r="M2" s="338" t="s">
        <v>226</v>
      </c>
      <c r="N2" s="338" t="s">
        <v>227</v>
      </c>
    </row>
    <row r="3" spans="1:14" s="321" customFormat="1" ht="15" customHeight="1" x14ac:dyDescent="0.2">
      <c r="A3" s="508"/>
      <c r="B3" s="509"/>
      <c r="C3" s="510"/>
      <c r="D3" s="325">
        <v>1059277</v>
      </c>
      <c r="E3" s="325">
        <v>124255</v>
      </c>
      <c r="F3" s="325">
        <v>126330</v>
      </c>
      <c r="G3" s="325">
        <v>674510</v>
      </c>
      <c r="H3" s="325">
        <v>0</v>
      </c>
      <c r="I3" s="325">
        <v>16484</v>
      </c>
      <c r="J3" s="325">
        <v>31323</v>
      </c>
      <c r="K3" s="325">
        <v>10993</v>
      </c>
      <c r="L3" s="325">
        <v>1765</v>
      </c>
      <c r="M3" s="325">
        <v>17826</v>
      </c>
      <c r="N3" s="325">
        <v>55791</v>
      </c>
    </row>
    <row r="4" spans="1:14" ht="15" customHeight="1" x14ac:dyDescent="0.2">
      <c r="A4" s="408" t="s">
        <v>139</v>
      </c>
      <c r="B4" s="500" t="s">
        <v>140</v>
      </c>
      <c r="C4" s="501"/>
      <c r="D4" s="339">
        <v>100036</v>
      </c>
      <c r="E4" s="339">
        <v>1902</v>
      </c>
      <c r="F4" s="339">
        <v>4781</v>
      </c>
      <c r="G4" s="339">
        <v>36046</v>
      </c>
      <c r="H4" s="339">
        <v>0</v>
      </c>
      <c r="I4" s="339">
        <v>0</v>
      </c>
      <c r="J4" s="339">
        <v>0</v>
      </c>
      <c r="K4" s="339">
        <v>1516</v>
      </c>
      <c r="L4" s="339">
        <v>0</v>
      </c>
      <c r="M4" s="339">
        <v>0</v>
      </c>
      <c r="N4" s="339">
        <v>55791</v>
      </c>
    </row>
    <row r="5" spans="1:14" ht="15" customHeight="1" x14ac:dyDescent="0.2">
      <c r="A5" s="327"/>
      <c r="B5" s="328" t="s">
        <v>201</v>
      </c>
      <c r="C5" s="340" t="s">
        <v>141</v>
      </c>
      <c r="D5" s="339">
        <v>3665</v>
      </c>
      <c r="E5" s="339">
        <v>406</v>
      </c>
      <c r="F5" s="339">
        <v>239</v>
      </c>
      <c r="G5" s="339">
        <v>3020</v>
      </c>
      <c r="H5" s="387">
        <v>0</v>
      </c>
      <c r="I5" s="387">
        <v>0</v>
      </c>
      <c r="J5" s="387">
        <v>0</v>
      </c>
      <c r="K5" s="387">
        <v>0</v>
      </c>
      <c r="L5" s="387">
        <v>0</v>
      </c>
      <c r="M5" s="387">
        <v>0</v>
      </c>
      <c r="N5" s="387">
        <v>0</v>
      </c>
    </row>
    <row r="6" spans="1:14" ht="15" customHeight="1" x14ac:dyDescent="0.2">
      <c r="A6" s="327"/>
      <c r="B6" s="328" t="s">
        <v>142</v>
      </c>
      <c r="C6" s="340" t="s">
        <v>143</v>
      </c>
      <c r="D6" s="339">
        <v>31291</v>
      </c>
      <c r="E6" s="387">
        <v>0</v>
      </c>
      <c r="F6" s="339">
        <v>3033</v>
      </c>
      <c r="G6" s="339">
        <v>26742</v>
      </c>
      <c r="H6" s="387">
        <v>0</v>
      </c>
      <c r="I6" s="387">
        <v>0</v>
      </c>
      <c r="J6" s="387">
        <v>0</v>
      </c>
      <c r="K6" s="339">
        <v>1516</v>
      </c>
      <c r="L6" s="387">
        <v>0</v>
      </c>
      <c r="M6" s="387">
        <v>0</v>
      </c>
      <c r="N6" s="387">
        <v>0</v>
      </c>
    </row>
    <row r="7" spans="1:14" ht="15" customHeight="1" x14ac:dyDescent="0.2">
      <c r="A7" s="327"/>
      <c r="B7" s="328" t="s">
        <v>228</v>
      </c>
      <c r="C7" s="340" t="s">
        <v>208</v>
      </c>
      <c r="D7" s="339">
        <v>9020</v>
      </c>
      <c r="E7" s="339">
        <v>1496</v>
      </c>
      <c r="F7" s="339">
        <v>1509</v>
      </c>
      <c r="G7" s="339">
        <v>6015</v>
      </c>
      <c r="H7" s="387">
        <v>0</v>
      </c>
      <c r="I7" s="387">
        <v>0</v>
      </c>
      <c r="J7" s="387">
        <v>0</v>
      </c>
      <c r="K7" s="387">
        <v>0</v>
      </c>
      <c r="L7" s="387">
        <v>0</v>
      </c>
      <c r="M7" s="387">
        <v>0</v>
      </c>
      <c r="N7" s="387">
        <v>0</v>
      </c>
    </row>
    <row r="8" spans="1:14" ht="15" customHeight="1" x14ac:dyDescent="0.2">
      <c r="A8" s="327"/>
      <c r="B8" s="328" t="s">
        <v>438</v>
      </c>
      <c r="C8" s="340" t="s">
        <v>336</v>
      </c>
      <c r="D8" s="339">
        <v>269</v>
      </c>
      <c r="E8" s="387">
        <v>0</v>
      </c>
      <c r="F8" s="387">
        <v>0</v>
      </c>
      <c r="G8" s="339">
        <v>269</v>
      </c>
      <c r="H8" s="387">
        <v>0</v>
      </c>
      <c r="I8" s="387">
        <v>0</v>
      </c>
      <c r="J8" s="387">
        <v>0</v>
      </c>
      <c r="K8" s="387">
        <v>0</v>
      </c>
      <c r="L8" s="387">
        <v>0</v>
      </c>
      <c r="M8" s="387">
        <v>0</v>
      </c>
      <c r="N8" s="387">
        <v>0</v>
      </c>
    </row>
    <row r="9" spans="1:14" ht="15" customHeight="1" x14ac:dyDescent="0.2">
      <c r="A9" s="327"/>
      <c r="B9" s="328" t="s">
        <v>209</v>
      </c>
      <c r="C9" s="340" t="s">
        <v>74</v>
      </c>
      <c r="D9" s="339">
        <v>0</v>
      </c>
      <c r="E9" s="387">
        <v>0</v>
      </c>
      <c r="F9" s="387">
        <v>0</v>
      </c>
      <c r="G9" s="387">
        <v>0</v>
      </c>
      <c r="H9" s="387">
        <v>0</v>
      </c>
      <c r="I9" s="387">
        <v>0</v>
      </c>
      <c r="J9" s="387">
        <v>0</v>
      </c>
      <c r="K9" s="387">
        <v>0</v>
      </c>
      <c r="L9" s="387">
        <v>0</v>
      </c>
      <c r="M9" s="387">
        <v>0</v>
      </c>
      <c r="N9" s="387">
        <v>0</v>
      </c>
    </row>
    <row r="10" spans="1:14" ht="15" customHeight="1" x14ac:dyDescent="0.2">
      <c r="A10" s="327"/>
      <c r="B10" s="341" t="s">
        <v>232</v>
      </c>
      <c r="C10" s="342" t="s">
        <v>233</v>
      </c>
      <c r="D10" s="339">
        <v>55791</v>
      </c>
      <c r="E10" s="387">
        <v>0</v>
      </c>
      <c r="F10" s="387">
        <v>0</v>
      </c>
      <c r="G10" s="387">
        <v>0</v>
      </c>
      <c r="H10" s="387">
        <v>0</v>
      </c>
      <c r="I10" s="387">
        <v>0</v>
      </c>
      <c r="J10" s="387">
        <v>0</v>
      </c>
      <c r="K10" s="387">
        <v>0</v>
      </c>
      <c r="L10" s="387">
        <v>0</v>
      </c>
      <c r="M10" s="387">
        <v>0</v>
      </c>
      <c r="N10" s="339">
        <v>55791</v>
      </c>
    </row>
    <row r="11" spans="1:14" ht="15" customHeight="1" x14ac:dyDescent="0.2">
      <c r="A11" s="330" t="s">
        <v>144</v>
      </c>
      <c r="B11" s="502" t="s">
        <v>145</v>
      </c>
      <c r="C11" s="503"/>
      <c r="D11" s="343">
        <v>1133</v>
      </c>
      <c r="E11" s="343">
        <v>1133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</row>
    <row r="12" spans="1:14" ht="15" customHeight="1" x14ac:dyDescent="0.2">
      <c r="A12" s="327"/>
      <c r="B12" s="328" t="s">
        <v>146</v>
      </c>
      <c r="C12" s="340" t="s">
        <v>147</v>
      </c>
      <c r="D12" s="339">
        <v>1133</v>
      </c>
      <c r="E12" s="339">
        <v>1133</v>
      </c>
      <c r="F12" s="387">
        <v>0</v>
      </c>
      <c r="G12" s="387">
        <v>0</v>
      </c>
      <c r="H12" s="387">
        <v>0</v>
      </c>
      <c r="I12" s="387">
        <v>0</v>
      </c>
      <c r="J12" s="387">
        <v>0</v>
      </c>
      <c r="K12" s="387">
        <v>0</v>
      </c>
      <c r="L12" s="387">
        <v>0</v>
      </c>
      <c r="M12" s="387">
        <v>0</v>
      </c>
      <c r="N12" s="387">
        <v>0</v>
      </c>
    </row>
    <row r="13" spans="1:14" ht="15" customHeight="1" x14ac:dyDescent="0.2">
      <c r="A13" s="327"/>
      <c r="B13" s="328" t="s">
        <v>210</v>
      </c>
      <c r="C13" s="340" t="s">
        <v>93</v>
      </c>
      <c r="D13" s="339">
        <v>0</v>
      </c>
      <c r="E13" s="387">
        <v>0</v>
      </c>
      <c r="F13" s="387">
        <v>0</v>
      </c>
      <c r="G13" s="387">
        <v>0</v>
      </c>
      <c r="H13" s="387">
        <v>0</v>
      </c>
      <c r="I13" s="387">
        <v>0</v>
      </c>
      <c r="J13" s="387">
        <v>0</v>
      </c>
      <c r="K13" s="387">
        <v>0</v>
      </c>
      <c r="L13" s="387">
        <v>0</v>
      </c>
      <c r="M13" s="387">
        <v>0</v>
      </c>
      <c r="N13" s="387">
        <v>0</v>
      </c>
    </row>
    <row r="14" spans="1:14" ht="15" customHeight="1" x14ac:dyDescent="0.2">
      <c r="A14" s="331"/>
      <c r="B14" s="329" t="s">
        <v>148</v>
      </c>
      <c r="C14" s="344" t="s">
        <v>149</v>
      </c>
      <c r="D14" s="339">
        <v>0</v>
      </c>
      <c r="E14" s="387">
        <v>0</v>
      </c>
      <c r="F14" s="387">
        <v>0</v>
      </c>
      <c r="G14" s="387">
        <v>0</v>
      </c>
      <c r="H14" s="387">
        <v>0</v>
      </c>
      <c r="I14" s="387">
        <v>0</v>
      </c>
      <c r="J14" s="387">
        <v>0</v>
      </c>
      <c r="K14" s="387">
        <v>0</v>
      </c>
      <c r="L14" s="387">
        <v>0</v>
      </c>
      <c r="M14" s="387">
        <v>0</v>
      </c>
      <c r="N14" s="387">
        <v>0</v>
      </c>
    </row>
    <row r="15" spans="1:14" ht="15" customHeight="1" x14ac:dyDescent="0.2">
      <c r="A15" s="327" t="s">
        <v>150</v>
      </c>
      <c r="B15" s="502" t="s">
        <v>151</v>
      </c>
      <c r="C15" s="503"/>
      <c r="D15" s="343">
        <v>206163</v>
      </c>
      <c r="E15" s="343">
        <v>77963</v>
      </c>
      <c r="F15" s="343">
        <v>57137</v>
      </c>
      <c r="G15" s="343">
        <v>61707</v>
      </c>
      <c r="H15" s="343">
        <v>0</v>
      </c>
      <c r="I15" s="343">
        <v>4441</v>
      </c>
      <c r="J15" s="343">
        <v>1165</v>
      </c>
      <c r="K15" s="343">
        <v>2200</v>
      </c>
      <c r="L15" s="343">
        <v>0</v>
      </c>
      <c r="M15" s="343">
        <v>1550</v>
      </c>
      <c r="N15" s="343">
        <v>0</v>
      </c>
    </row>
    <row r="16" spans="1:14" ht="15" customHeight="1" x14ac:dyDescent="0.2">
      <c r="A16" s="327"/>
      <c r="B16" s="328" t="s">
        <v>219</v>
      </c>
      <c r="C16" s="340" t="s">
        <v>109</v>
      </c>
      <c r="D16" s="339">
        <v>77963</v>
      </c>
      <c r="E16" s="339">
        <v>77963</v>
      </c>
      <c r="F16" s="387">
        <v>0</v>
      </c>
      <c r="G16" s="387">
        <v>0</v>
      </c>
      <c r="H16" s="387">
        <v>0</v>
      </c>
      <c r="I16" s="387">
        <v>0</v>
      </c>
      <c r="J16" s="387">
        <v>0</v>
      </c>
      <c r="K16" s="387">
        <v>0</v>
      </c>
      <c r="L16" s="387">
        <v>0</v>
      </c>
      <c r="M16" s="387">
        <v>0</v>
      </c>
      <c r="N16" s="387">
        <v>0</v>
      </c>
    </row>
    <row r="17" spans="1:14" ht="15" customHeight="1" x14ac:dyDescent="0.2">
      <c r="A17" s="327"/>
      <c r="B17" s="328" t="s">
        <v>220</v>
      </c>
      <c r="C17" s="340" t="s">
        <v>211</v>
      </c>
      <c r="D17" s="339">
        <v>0</v>
      </c>
      <c r="E17" s="387">
        <v>0</v>
      </c>
      <c r="F17" s="387">
        <v>0</v>
      </c>
      <c r="G17" s="387">
        <v>0</v>
      </c>
      <c r="H17" s="387">
        <v>0</v>
      </c>
      <c r="I17" s="387">
        <v>0</v>
      </c>
      <c r="J17" s="387">
        <v>0</v>
      </c>
      <c r="K17" s="387">
        <v>0</v>
      </c>
      <c r="L17" s="387">
        <v>0</v>
      </c>
      <c r="M17" s="387">
        <v>0</v>
      </c>
      <c r="N17" s="387">
        <v>0</v>
      </c>
    </row>
    <row r="18" spans="1:14" ht="15" customHeight="1" x14ac:dyDescent="0.2">
      <c r="A18" s="327"/>
      <c r="B18" s="328" t="s">
        <v>152</v>
      </c>
      <c r="C18" s="340" t="s">
        <v>212</v>
      </c>
      <c r="D18" s="339">
        <v>42133</v>
      </c>
      <c r="E18" s="387">
        <v>0</v>
      </c>
      <c r="F18" s="339">
        <v>16083</v>
      </c>
      <c r="G18" s="339">
        <v>24550</v>
      </c>
      <c r="H18" s="387">
        <v>0</v>
      </c>
      <c r="I18" s="339">
        <v>1500</v>
      </c>
      <c r="J18" s="387">
        <v>0</v>
      </c>
      <c r="K18" s="387">
        <v>0</v>
      </c>
      <c r="L18" s="387">
        <v>0</v>
      </c>
      <c r="M18" s="387">
        <v>0</v>
      </c>
      <c r="N18" s="387">
        <v>0</v>
      </c>
    </row>
    <row r="19" spans="1:14" ht="15" customHeight="1" x14ac:dyDescent="0.2">
      <c r="A19" s="327"/>
      <c r="B19" s="328" t="s">
        <v>213</v>
      </c>
      <c r="C19" s="340" t="s">
        <v>119</v>
      </c>
      <c r="D19" s="339">
        <v>0</v>
      </c>
      <c r="E19" s="387">
        <v>0</v>
      </c>
      <c r="F19" s="387">
        <v>0</v>
      </c>
      <c r="G19" s="387">
        <v>0</v>
      </c>
      <c r="H19" s="387">
        <v>0</v>
      </c>
      <c r="I19" s="387">
        <v>0</v>
      </c>
      <c r="J19" s="387">
        <v>0</v>
      </c>
      <c r="K19" s="387">
        <v>0</v>
      </c>
      <c r="L19" s="387">
        <v>0</v>
      </c>
      <c r="M19" s="387">
        <v>0</v>
      </c>
      <c r="N19" s="387">
        <v>0</v>
      </c>
    </row>
    <row r="20" spans="1:14" ht="15" customHeight="1" x14ac:dyDescent="0.2">
      <c r="A20" s="327"/>
      <c r="B20" s="328" t="s">
        <v>153</v>
      </c>
      <c r="C20" s="340" t="s">
        <v>154</v>
      </c>
      <c r="D20" s="339">
        <v>1441</v>
      </c>
      <c r="E20" s="387">
        <v>0</v>
      </c>
      <c r="F20" s="387">
        <v>0</v>
      </c>
      <c r="G20" s="387">
        <v>0</v>
      </c>
      <c r="H20" s="387">
        <v>0</v>
      </c>
      <c r="I20" s="339">
        <v>1441</v>
      </c>
      <c r="J20" s="387">
        <v>0</v>
      </c>
      <c r="K20" s="387">
        <v>0</v>
      </c>
      <c r="L20" s="387">
        <v>0</v>
      </c>
      <c r="M20" s="387">
        <v>0</v>
      </c>
      <c r="N20" s="387">
        <v>0</v>
      </c>
    </row>
    <row r="21" spans="1:14" ht="15" customHeight="1" x14ac:dyDescent="0.2">
      <c r="A21" s="327"/>
      <c r="B21" s="328" t="s">
        <v>155</v>
      </c>
      <c r="C21" s="340" t="s">
        <v>156</v>
      </c>
      <c r="D21" s="339">
        <v>0</v>
      </c>
      <c r="E21" s="387">
        <v>0</v>
      </c>
      <c r="F21" s="387">
        <v>0</v>
      </c>
      <c r="G21" s="387">
        <v>0</v>
      </c>
      <c r="H21" s="387">
        <v>0</v>
      </c>
      <c r="I21" s="387">
        <v>0</v>
      </c>
      <c r="J21" s="387">
        <v>0</v>
      </c>
      <c r="K21" s="387">
        <v>0</v>
      </c>
      <c r="L21" s="387">
        <v>0</v>
      </c>
      <c r="M21" s="387">
        <v>0</v>
      </c>
      <c r="N21" s="387">
        <v>0</v>
      </c>
    </row>
    <row r="22" spans="1:14" ht="15" customHeight="1" x14ac:dyDescent="0.2">
      <c r="A22" s="327"/>
      <c r="B22" s="328" t="s">
        <v>234</v>
      </c>
      <c r="C22" s="340" t="s">
        <v>122</v>
      </c>
      <c r="D22" s="339">
        <v>1165</v>
      </c>
      <c r="E22" s="387">
        <v>0</v>
      </c>
      <c r="F22" s="387">
        <v>0</v>
      </c>
      <c r="G22" s="387">
        <v>0</v>
      </c>
      <c r="H22" s="387">
        <v>0</v>
      </c>
      <c r="I22" s="387">
        <v>0</v>
      </c>
      <c r="J22" s="339">
        <v>1165</v>
      </c>
      <c r="K22" s="387">
        <v>0</v>
      </c>
      <c r="L22" s="387">
        <v>0</v>
      </c>
      <c r="M22" s="387">
        <v>0</v>
      </c>
      <c r="N22" s="387">
        <v>0</v>
      </c>
    </row>
    <row r="23" spans="1:14" ht="15" customHeight="1" x14ac:dyDescent="0.2">
      <c r="A23" s="331"/>
      <c r="B23" s="329" t="s">
        <v>157</v>
      </c>
      <c r="C23" s="344" t="s">
        <v>235</v>
      </c>
      <c r="D23" s="339">
        <v>83461</v>
      </c>
      <c r="E23" s="387">
        <v>0</v>
      </c>
      <c r="F23" s="339">
        <v>41054</v>
      </c>
      <c r="G23" s="339">
        <v>37157</v>
      </c>
      <c r="H23" s="387">
        <v>0</v>
      </c>
      <c r="I23" s="339">
        <v>1500</v>
      </c>
      <c r="J23" s="387">
        <v>0</v>
      </c>
      <c r="K23" s="339">
        <v>2200</v>
      </c>
      <c r="L23" s="387">
        <v>0</v>
      </c>
      <c r="M23" s="339">
        <v>1550</v>
      </c>
      <c r="N23" s="387">
        <v>0</v>
      </c>
    </row>
    <row r="24" spans="1:14" ht="15" customHeight="1" x14ac:dyDescent="0.2">
      <c r="A24" s="327" t="s">
        <v>158</v>
      </c>
      <c r="B24" s="502" t="s">
        <v>159</v>
      </c>
      <c r="C24" s="503"/>
      <c r="D24" s="343">
        <v>469119</v>
      </c>
      <c r="E24" s="343">
        <v>8353</v>
      </c>
      <c r="F24" s="343">
        <v>3059</v>
      </c>
      <c r="G24" s="343">
        <v>438453</v>
      </c>
      <c r="H24" s="343">
        <v>0</v>
      </c>
      <c r="I24" s="343">
        <v>7792</v>
      </c>
      <c r="J24" s="343">
        <v>1603</v>
      </c>
      <c r="K24" s="343">
        <v>0</v>
      </c>
      <c r="L24" s="343">
        <v>1304</v>
      </c>
      <c r="M24" s="343">
        <v>8555</v>
      </c>
      <c r="N24" s="343">
        <v>0</v>
      </c>
    </row>
    <row r="25" spans="1:14" ht="15" customHeight="1" x14ac:dyDescent="0.2">
      <c r="A25" s="327"/>
      <c r="B25" s="328" t="s">
        <v>160</v>
      </c>
      <c r="C25" s="340" t="s">
        <v>161</v>
      </c>
      <c r="D25" s="339">
        <v>406710</v>
      </c>
      <c r="E25" s="339">
        <v>6369</v>
      </c>
      <c r="F25" s="339">
        <v>3041</v>
      </c>
      <c r="G25" s="339">
        <v>396456</v>
      </c>
      <c r="H25" s="387">
        <v>0</v>
      </c>
      <c r="I25" s="339">
        <v>241</v>
      </c>
      <c r="J25" s="339">
        <v>603</v>
      </c>
      <c r="K25" s="387">
        <v>0</v>
      </c>
      <c r="L25" s="387">
        <v>0</v>
      </c>
      <c r="M25" s="387">
        <v>0</v>
      </c>
      <c r="N25" s="387">
        <v>0</v>
      </c>
    </row>
    <row r="26" spans="1:14" ht="15" customHeight="1" x14ac:dyDescent="0.2">
      <c r="A26" s="327"/>
      <c r="B26" s="328" t="s">
        <v>236</v>
      </c>
      <c r="C26" s="340" t="s">
        <v>69</v>
      </c>
      <c r="D26" s="339">
        <v>56971</v>
      </c>
      <c r="E26" s="339">
        <v>1984</v>
      </c>
      <c r="F26" s="387">
        <v>0</v>
      </c>
      <c r="G26" s="339">
        <v>40727</v>
      </c>
      <c r="H26" s="387">
        <v>0</v>
      </c>
      <c r="I26" s="339">
        <v>3401</v>
      </c>
      <c r="J26" s="339">
        <v>1000</v>
      </c>
      <c r="K26" s="387">
        <v>0</v>
      </c>
      <c r="L26" s="339">
        <v>1304</v>
      </c>
      <c r="M26" s="339">
        <v>8555</v>
      </c>
      <c r="N26" s="387">
        <v>0</v>
      </c>
    </row>
    <row r="27" spans="1:14" ht="15" customHeight="1" x14ac:dyDescent="0.2">
      <c r="A27" s="327"/>
      <c r="B27" s="328" t="s">
        <v>162</v>
      </c>
      <c r="C27" s="340" t="s">
        <v>163</v>
      </c>
      <c r="D27" s="339">
        <v>1010</v>
      </c>
      <c r="E27" s="387">
        <v>0</v>
      </c>
      <c r="F27" s="387">
        <v>0</v>
      </c>
      <c r="G27" s="339">
        <v>1010</v>
      </c>
      <c r="H27" s="387">
        <v>0</v>
      </c>
      <c r="I27" s="387">
        <v>0</v>
      </c>
      <c r="J27" s="387">
        <v>0</v>
      </c>
      <c r="K27" s="387">
        <v>0</v>
      </c>
      <c r="L27" s="387">
        <v>0</v>
      </c>
      <c r="M27" s="387">
        <v>0</v>
      </c>
      <c r="N27" s="387">
        <v>0</v>
      </c>
    </row>
    <row r="28" spans="1:14" ht="15" customHeight="1" x14ac:dyDescent="0.2">
      <c r="A28" s="327"/>
      <c r="B28" s="328" t="s">
        <v>164</v>
      </c>
      <c r="C28" s="340" t="s">
        <v>165</v>
      </c>
      <c r="D28" s="339">
        <v>0</v>
      </c>
      <c r="E28" s="387">
        <v>0</v>
      </c>
      <c r="F28" s="387">
        <v>0</v>
      </c>
      <c r="G28" s="387">
        <v>0</v>
      </c>
      <c r="H28" s="387">
        <v>0</v>
      </c>
      <c r="I28" s="387">
        <v>0</v>
      </c>
      <c r="J28" s="387">
        <v>0</v>
      </c>
      <c r="K28" s="387">
        <v>0</v>
      </c>
      <c r="L28" s="387">
        <v>0</v>
      </c>
      <c r="M28" s="387">
        <v>0</v>
      </c>
      <c r="N28" s="387">
        <v>0</v>
      </c>
    </row>
    <row r="29" spans="1:14" ht="15" customHeight="1" x14ac:dyDescent="0.2">
      <c r="A29" s="327"/>
      <c r="B29" s="328" t="s">
        <v>365</v>
      </c>
      <c r="C29" s="340" t="s">
        <v>318</v>
      </c>
      <c r="D29" s="339">
        <v>0</v>
      </c>
      <c r="E29" s="387">
        <v>0</v>
      </c>
      <c r="F29" s="387">
        <v>0</v>
      </c>
      <c r="G29" s="387">
        <v>0</v>
      </c>
      <c r="H29" s="387">
        <v>0</v>
      </c>
      <c r="I29" s="387">
        <v>0</v>
      </c>
      <c r="J29" s="387">
        <v>0</v>
      </c>
      <c r="K29" s="387">
        <v>0</v>
      </c>
      <c r="L29" s="387">
        <v>0</v>
      </c>
      <c r="M29" s="387">
        <v>0</v>
      </c>
      <c r="N29" s="387">
        <v>0</v>
      </c>
    </row>
    <row r="30" spans="1:14" ht="15" customHeight="1" x14ac:dyDescent="0.2">
      <c r="A30" s="327"/>
      <c r="B30" s="328" t="s">
        <v>221</v>
      </c>
      <c r="C30" s="340" t="s">
        <v>41</v>
      </c>
      <c r="D30" s="339">
        <v>4090</v>
      </c>
      <c r="E30" s="387">
        <v>0</v>
      </c>
      <c r="F30" s="387">
        <v>0</v>
      </c>
      <c r="G30" s="387">
        <v>0</v>
      </c>
      <c r="H30" s="387">
        <v>0</v>
      </c>
      <c r="I30" s="339">
        <v>4090</v>
      </c>
      <c r="J30" s="387">
        <v>0</v>
      </c>
      <c r="K30" s="387">
        <v>0</v>
      </c>
      <c r="L30" s="387">
        <v>0</v>
      </c>
      <c r="M30" s="387">
        <v>0</v>
      </c>
      <c r="N30" s="387">
        <v>0</v>
      </c>
    </row>
    <row r="31" spans="1:14" ht="15" customHeight="1" x14ac:dyDescent="0.2">
      <c r="A31" s="327"/>
      <c r="B31" s="328" t="s">
        <v>484</v>
      </c>
      <c r="C31" s="184" t="s">
        <v>451</v>
      </c>
      <c r="D31" s="339">
        <v>320</v>
      </c>
      <c r="E31" s="387">
        <v>0</v>
      </c>
      <c r="F31" s="387">
        <v>0</v>
      </c>
      <c r="G31" s="339">
        <v>260</v>
      </c>
      <c r="H31" s="387">
        <v>0</v>
      </c>
      <c r="I31" s="339">
        <v>60</v>
      </c>
      <c r="J31" s="387">
        <v>0</v>
      </c>
      <c r="K31" s="387">
        <v>0</v>
      </c>
      <c r="L31" s="387">
        <v>0</v>
      </c>
      <c r="M31" s="387">
        <v>0</v>
      </c>
      <c r="N31" s="387">
        <v>0</v>
      </c>
    </row>
    <row r="32" spans="1:14" ht="15" customHeight="1" x14ac:dyDescent="0.2">
      <c r="A32" s="327"/>
      <c r="B32" s="328" t="s">
        <v>250</v>
      </c>
      <c r="C32" s="345" t="s">
        <v>88</v>
      </c>
      <c r="D32" s="339">
        <v>18</v>
      </c>
      <c r="E32" s="387">
        <v>0</v>
      </c>
      <c r="F32" s="339">
        <v>18</v>
      </c>
      <c r="G32" s="387">
        <v>0</v>
      </c>
      <c r="H32" s="387">
        <v>0</v>
      </c>
      <c r="I32" s="387">
        <v>0</v>
      </c>
      <c r="J32" s="387">
        <v>0</v>
      </c>
      <c r="K32" s="387">
        <v>0</v>
      </c>
      <c r="L32" s="387">
        <v>0</v>
      </c>
      <c r="M32" s="387">
        <v>0</v>
      </c>
      <c r="N32" s="387">
        <v>0</v>
      </c>
    </row>
    <row r="33" spans="1:14" ht="15" customHeight="1" x14ac:dyDescent="0.2">
      <c r="A33" s="331"/>
      <c r="B33" s="329" t="s">
        <v>366</v>
      </c>
      <c r="C33" s="344" t="s">
        <v>367</v>
      </c>
      <c r="D33" s="346">
        <v>0</v>
      </c>
      <c r="E33" s="388">
        <v>0</v>
      </c>
      <c r="F33" s="388">
        <v>0</v>
      </c>
      <c r="G33" s="388">
        <v>0</v>
      </c>
      <c r="H33" s="388">
        <v>0</v>
      </c>
      <c r="I33" s="388">
        <v>0</v>
      </c>
      <c r="J33" s="388">
        <v>0</v>
      </c>
      <c r="K33" s="388">
        <v>0</v>
      </c>
      <c r="L33" s="388">
        <v>0</v>
      </c>
      <c r="M33" s="388">
        <v>0</v>
      </c>
      <c r="N33" s="388">
        <v>0</v>
      </c>
    </row>
    <row r="34" spans="1:14" ht="15" customHeight="1" x14ac:dyDescent="0.2">
      <c r="A34" s="327" t="s">
        <v>168</v>
      </c>
      <c r="B34" s="502" t="s">
        <v>169</v>
      </c>
      <c r="C34" s="503"/>
      <c r="D34" s="339">
        <v>210466</v>
      </c>
      <c r="E34" s="339">
        <v>18473</v>
      </c>
      <c r="F34" s="339">
        <v>46541</v>
      </c>
      <c r="G34" s="339">
        <v>111977</v>
      </c>
      <c r="H34" s="339">
        <v>0</v>
      </c>
      <c r="I34" s="339">
        <v>690</v>
      </c>
      <c r="J34" s="339">
        <v>21180</v>
      </c>
      <c r="K34" s="339">
        <v>6832</v>
      </c>
      <c r="L34" s="339">
        <v>0</v>
      </c>
      <c r="M34" s="339">
        <v>4773</v>
      </c>
      <c r="N34" s="339">
        <v>0</v>
      </c>
    </row>
    <row r="35" spans="1:14" ht="15" customHeight="1" x14ac:dyDescent="0.2">
      <c r="A35" s="327"/>
      <c r="B35" s="328" t="s">
        <v>170</v>
      </c>
      <c r="C35" s="340" t="s">
        <v>171</v>
      </c>
      <c r="D35" s="339">
        <v>3015</v>
      </c>
      <c r="E35" s="339">
        <v>2013</v>
      </c>
      <c r="F35" s="387">
        <v>0</v>
      </c>
      <c r="G35" s="339">
        <v>1002</v>
      </c>
      <c r="H35" s="387">
        <v>0</v>
      </c>
      <c r="I35" s="387">
        <v>0</v>
      </c>
      <c r="J35" s="387">
        <v>0</v>
      </c>
      <c r="K35" s="387">
        <v>0</v>
      </c>
      <c r="L35" s="387">
        <v>0</v>
      </c>
      <c r="M35" s="387">
        <v>0</v>
      </c>
      <c r="N35" s="387">
        <v>0</v>
      </c>
    </row>
    <row r="36" spans="1:14" ht="15" customHeight="1" x14ac:dyDescent="0.2">
      <c r="A36" s="327"/>
      <c r="B36" s="328" t="s">
        <v>498</v>
      </c>
      <c r="C36" s="340" t="s">
        <v>457</v>
      </c>
      <c r="D36" s="339">
        <v>700</v>
      </c>
      <c r="E36" s="387">
        <v>0</v>
      </c>
      <c r="F36" s="387">
        <v>0</v>
      </c>
      <c r="G36" s="339">
        <v>700</v>
      </c>
      <c r="H36" s="387">
        <v>0</v>
      </c>
      <c r="I36" s="387">
        <v>0</v>
      </c>
      <c r="J36" s="387">
        <v>0</v>
      </c>
      <c r="K36" s="387">
        <v>0</v>
      </c>
      <c r="L36" s="387">
        <v>0</v>
      </c>
      <c r="M36" s="387">
        <v>0</v>
      </c>
      <c r="N36" s="387">
        <v>0</v>
      </c>
    </row>
    <row r="37" spans="1:14" ht="15" customHeight="1" x14ac:dyDescent="0.2">
      <c r="A37" s="327"/>
      <c r="B37" s="328" t="s">
        <v>172</v>
      </c>
      <c r="C37" s="340" t="s">
        <v>173</v>
      </c>
      <c r="D37" s="339">
        <v>32339</v>
      </c>
      <c r="E37" s="387">
        <v>0</v>
      </c>
      <c r="F37" s="339">
        <v>32339</v>
      </c>
      <c r="G37" s="387">
        <v>0</v>
      </c>
      <c r="H37" s="387">
        <v>0</v>
      </c>
      <c r="I37" s="387">
        <v>0</v>
      </c>
      <c r="J37" s="387">
        <v>0</v>
      </c>
      <c r="K37" s="387">
        <v>0</v>
      </c>
      <c r="L37" s="387">
        <v>0</v>
      </c>
      <c r="M37" s="387">
        <v>0</v>
      </c>
      <c r="N37" s="387">
        <v>0</v>
      </c>
    </row>
    <row r="38" spans="1:14" ht="15" customHeight="1" x14ac:dyDescent="0.2">
      <c r="A38" s="327"/>
      <c r="B38" s="328" t="s">
        <v>174</v>
      </c>
      <c r="C38" s="340" t="s">
        <v>175</v>
      </c>
      <c r="D38" s="339">
        <v>17760</v>
      </c>
      <c r="E38" s="339">
        <v>1320</v>
      </c>
      <c r="F38" s="339">
        <v>3020</v>
      </c>
      <c r="G38" s="339">
        <v>12980</v>
      </c>
      <c r="H38" s="387">
        <v>0</v>
      </c>
      <c r="I38" s="387">
        <v>0</v>
      </c>
      <c r="J38" s="339">
        <v>440</v>
      </c>
      <c r="K38" s="387">
        <v>0</v>
      </c>
      <c r="L38" s="387">
        <v>0</v>
      </c>
      <c r="M38" s="387">
        <v>0</v>
      </c>
      <c r="N38" s="387">
        <v>0</v>
      </c>
    </row>
    <row r="39" spans="1:14" ht="15" customHeight="1" x14ac:dyDescent="0.2">
      <c r="A39" s="327"/>
      <c r="B39" s="328" t="s">
        <v>237</v>
      </c>
      <c r="C39" s="340" t="s">
        <v>123</v>
      </c>
      <c r="D39" s="339">
        <v>102880</v>
      </c>
      <c r="E39" s="339">
        <v>15140</v>
      </c>
      <c r="F39" s="387">
        <v>0</v>
      </c>
      <c r="G39" s="339">
        <v>78400</v>
      </c>
      <c r="H39" s="387">
        <v>0</v>
      </c>
      <c r="I39" s="339">
        <v>690</v>
      </c>
      <c r="J39" s="339">
        <v>8650</v>
      </c>
      <c r="K39" s="387">
        <v>0</v>
      </c>
      <c r="L39" s="387">
        <v>0</v>
      </c>
      <c r="M39" s="387">
        <v>0</v>
      </c>
      <c r="N39" s="387">
        <v>0</v>
      </c>
    </row>
    <row r="40" spans="1:14" ht="15" customHeight="1" x14ac:dyDescent="0.2">
      <c r="A40" s="327"/>
      <c r="B40" s="328" t="s">
        <v>238</v>
      </c>
      <c r="C40" s="347" t="s">
        <v>239</v>
      </c>
      <c r="D40" s="339">
        <v>4760</v>
      </c>
      <c r="E40" s="387">
        <v>0</v>
      </c>
      <c r="F40" s="339">
        <v>2140</v>
      </c>
      <c r="G40" s="339">
        <v>2620</v>
      </c>
      <c r="H40" s="387">
        <v>0</v>
      </c>
      <c r="I40" s="387">
        <v>0</v>
      </c>
      <c r="J40" s="387">
        <v>0</v>
      </c>
      <c r="K40" s="387">
        <v>0</v>
      </c>
      <c r="L40" s="387">
        <v>0</v>
      </c>
      <c r="M40" s="387">
        <v>0</v>
      </c>
      <c r="N40" s="387">
        <v>0</v>
      </c>
    </row>
    <row r="41" spans="1:14" ht="15" customHeight="1" x14ac:dyDescent="0.2">
      <c r="A41" s="327"/>
      <c r="B41" s="328" t="s">
        <v>240</v>
      </c>
      <c r="C41" s="340" t="s">
        <v>241</v>
      </c>
      <c r="D41" s="339">
        <v>23752</v>
      </c>
      <c r="E41" s="387">
        <v>0</v>
      </c>
      <c r="F41" s="387">
        <v>0</v>
      </c>
      <c r="G41" s="339">
        <v>5860</v>
      </c>
      <c r="H41" s="387">
        <v>0</v>
      </c>
      <c r="I41" s="387">
        <v>0</v>
      </c>
      <c r="J41" s="339">
        <v>9840</v>
      </c>
      <c r="K41" s="339">
        <v>4504</v>
      </c>
      <c r="L41" s="387">
        <v>0</v>
      </c>
      <c r="M41" s="339">
        <v>3548</v>
      </c>
      <c r="N41" s="387">
        <v>0</v>
      </c>
    </row>
    <row r="42" spans="1:14" ht="15" customHeight="1" x14ac:dyDescent="0.2">
      <c r="A42" s="327"/>
      <c r="B42" s="328" t="s">
        <v>242</v>
      </c>
      <c r="C42" s="340" t="s">
        <v>215</v>
      </c>
      <c r="D42" s="339">
        <v>16566</v>
      </c>
      <c r="E42" s="387">
        <v>0</v>
      </c>
      <c r="F42" s="339">
        <v>7021</v>
      </c>
      <c r="G42" s="339">
        <v>9295</v>
      </c>
      <c r="H42" s="387">
        <v>0</v>
      </c>
      <c r="I42" s="387">
        <v>0</v>
      </c>
      <c r="J42" s="339">
        <v>250</v>
      </c>
      <c r="K42" s="387">
        <v>0</v>
      </c>
      <c r="L42" s="387">
        <v>0</v>
      </c>
      <c r="M42" s="387">
        <v>0</v>
      </c>
      <c r="N42" s="387">
        <v>0</v>
      </c>
    </row>
    <row r="43" spans="1:14" ht="15" customHeight="1" x14ac:dyDescent="0.2">
      <c r="A43" s="327"/>
      <c r="B43" s="328" t="s">
        <v>176</v>
      </c>
      <c r="C43" s="340" t="s">
        <v>177</v>
      </c>
      <c r="D43" s="339">
        <v>8694</v>
      </c>
      <c r="E43" s="387">
        <v>0</v>
      </c>
      <c r="F43" s="339">
        <v>2021</v>
      </c>
      <c r="G43" s="339">
        <v>1120</v>
      </c>
      <c r="H43" s="387">
        <v>0</v>
      </c>
      <c r="I43" s="387">
        <v>0</v>
      </c>
      <c r="J43" s="339">
        <v>2000</v>
      </c>
      <c r="K43" s="339">
        <v>2328</v>
      </c>
      <c r="L43" s="387">
        <v>0</v>
      </c>
      <c r="M43" s="339">
        <v>1225</v>
      </c>
      <c r="N43" s="387">
        <v>0</v>
      </c>
    </row>
    <row r="44" spans="1:14" ht="15" customHeight="1" x14ac:dyDescent="0.2">
      <c r="A44" s="331"/>
      <c r="B44" s="329" t="s">
        <v>178</v>
      </c>
      <c r="C44" s="348" t="s">
        <v>389</v>
      </c>
      <c r="D44" s="339">
        <v>0</v>
      </c>
      <c r="E44" s="387">
        <v>0</v>
      </c>
      <c r="F44" s="387">
        <v>0</v>
      </c>
      <c r="G44" s="387">
        <v>0</v>
      </c>
      <c r="H44" s="387">
        <v>0</v>
      </c>
      <c r="I44" s="387">
        <v>0</v>
      </c>
      <c r="J44" s="387">
        <v>0</v>
      </c>
      <c r="K44" s="387">
        <v>0</v>
      </c>
      <c r="L44" s="387">
        <v>0</v>
      </c>
      <c r="M44" s="387">
        <v>0</v>
      </c>
      <c r="N44" s="387">
        <v>0</v>
      </c>
    </row>
    <row r="45" spans="1:14" ht="15" customHeight="1" x14ac:dyDescent="0.2">
      <c r="A45" s="327" t="s">
        <v>179</v>
      </c>
      <c r="B45" s="502" t="s">
        <v>180</v>
      </c>
      <c r="C45" s="503"/>
      <c r="D45" s="343">
        <v>461</v>
      </c>
      <c r="E45" s="343">
        <v>0</v>
      </c>
      <c r="F45" s="343">
        <v>0</v>
      </c>
      <c r="G45" s="343">
        <v>0</v>
      </c>
      <c r="H45" s="343">
        <v>0</v>
      </c>
      <c r="I45" s="343">
        <v>0</v>
      </c>
      <c r="J45" s="343">
        <v>0</v>
      </c>
      <c r="K45" s="343">
        <v>0</v>
      </c>
      <c r="L45" s="343">
        <v>461</v>
      </c>
      <c r="M45" s="343">
        <v>0</v>
      </c>
      <c r="N45" s="343">
        <v>0</v>
      </c>
    </row>
    <row r="46" spans="1:14" ht="15" customHeight="1" x14ac:dyDescent="0.2">
      <c r="A46" s="331"/>
      <c r="B46" s="329" t="s">
        <v>183</v>
      </c>
      <c r="C46" s="344" t="s">
        <v>184</v>
      </c>
      <c r="D46" s="339">
        <v>461</v>
      </c>
      <c r="E46" s="387">
        <v>0</v>
      </c>
      <c r="F46" s="387">
        <v>0</v>
      </c>
      <c r="G46" s="387">
        <v>0</v>
      </c>
      <c r="H46" s="387">
        <v>0</v>
      </c>
      <c r="I46" s="387">
        <v>0</v>
      </c>
      <c r="J46" s="387">
        <v>0</v>
      </c>
      <c r="K46" s="387">
        <v>0</v>
      </c>
      <c r="L46" s="339">
        <v>461</v>
      </c>
      <c r="M46" s="387">
        <v>0</v>
      </c>
      <c r="N46" s="387">
        <v>0</v>
      </c>
    </row>
    <row r="47" spans="1:14" ht="15" customHeight="1" x14ac:dyDescent="0.2">
      <c r="A47" s="327" t="s">
        <v>185</v>
      </c>
      <c r="B47" s="502" t="s">
        <v>186</v>
      </c>
      <c r="C47" s="503"/>
      <c r="D47" s="343">
        <v>880</v>
      </c>
      <c r="E47" s="343">
        <v>0</v>
      </c>
      <c r="F47" s="343">
        <v>880</v>
      </c>
      <c r="G47" s="343">
        <v>0</v>
      </c>
      <c r="H47" s="343">
        <v>0</v>
      </c>
      <c r="I47" s="343">
        <v>0</v>
      </c>
      <c r="J47" s="343">
        <v>0</v>
      </c>
      <c r="K47" s="343">
        <v>0</v>
      </c>
      <c r="L47" s="343">
        <v>0</v>
      </c>
      <c r="M47" s="343">
        <v>0</v>
      </c>
      <c r="N47" s="343">
        <v>0</v>
      </c>
    </row>
    <row r="48" spans="1:14" ht="15" customHeight="1" x14ac:dyDescent="0.2">
      <c r="A48" s="327"/>
      <c r="B48" s="328" t="s">
        <v>189</v>
      </c>
      <c r="C48" s="340" t="s">
        <v>190</v>
      </c>
      <c r="D48" s="339">
        <v>880</v>
      </c>
      <c r="E48" s="387">
        <v>0</v>
      </c>
      <c r="F48" s="339">
        <v>880</v>
      </c>
      <c r="G48" s="387">
        <v>0</v>
      </c>
      <c r="H48" s="387">
        <v>0</v>
      </c>
      <c r="I48" s="387">
        <v>0</v>
      </c>
      <c r="J48" s="387">
        <v>0</v>
      </c>
      <c r="K48" s="387">
        <v>0</v>
      </c>
      <c r="L48" s="387">
        <v>0</v>
      </c>
      <c r="M48" s="387">
        <v>0</v>
      </c>
      <c r="N48" s="387">
        <v>0</v>
      </c>
    </row>
    <row r="49" spans="1:14" ht="15" customHeight="1" x14ac:dyDescent="0.2">
      <c r="A49" s="330" t="s">
        <v>191</v>
      </c>
      <c r="B49" s="502" t="s">
        <v>192</v>
      </c>
      <c r="C49" s="503"/>
      <c r="D49" s="343">
        <v>60109</v>
      </c>
      <c r="E49" s="343">
        <v>16431</v>
      </c>
      <c r="F49" s="343">
        <v>3022</v>
      </c>
      <c r="G49" s="343">
        <v>26327</v>
      </c>
      <c r="H49" s="343">
        <v>0</v>
      </c>
      <c r="I49" s="343">
        <v>3561</v>
      </c>
      <c r="J49" s="343">
        <v>7375</v>
      </c>
      <c r="K49" s="343">
        <v>445</v>
      </c>
      <c r="L49" s="343">
        <v>0</v>
      </c>
      <c r="M49" s="343">
        <v>2948</v>
      </c>
      <c r="N49" s="343">
        <v>0</v>
      </c>
    </row>
    <row r="50" spans="1:14" ht="15" customHeight="1" x14ac:dyDescent="0.2">
      <c r="A50" s="327"/>
      <c r="B50" s="328" t="s">
        <v>193</v>
      </c>
      <c r="C50" s="340" t="s">
        <v>194</v>
      </c>
      <c r="D50" s="339">
        <v>1177</v>
      </c>
      <c r="E50" s="387">
        <v>0</v>
      </c>
      <c r="F50" s="387">
        <v>0</v>
      </c>
      <c r="G50" s="387">
        <v>0</v>
      </c>
      <c r="H50" s="387">
        <v>0</v>
      </c>
      <c r="I50" s="387">
        <v>0</v>
      </c>
      <c r="J50" s="339">
        <v>1177</v>
      </c>
      <c r="K50" s="387">
        <v>0</v>
      </c>
      <c r="L50" s="387">
        <v>0</v>
      </c>
      <c r="M50" s="387">
        <v>0</v>
      </c>
      <c r="N50" s="387">
        <v>0</v>
      </c>
    </row>
    <row r="51" spans="1:14" ht="15" customHeight="1" x14ac:dyDescent="0.2">
      <c r="A51" s="327"/>
      <c r="B51" s="328" t="s">
        <v>243</v>
      </c>
      <c r="C51" s="340" t="s">
        <v>358</v>
      </c>
      <c r="D51" s="339">
        <v>0</v>
      </c>
      <c r="E51" s="387">
        <v>0</v>
      </c>
      <c r="F51" s="387">
        <v>0</v>
      </c>
      <c r="G51" s="387">
        <v>0</v>
      </c>
      <c r="H51" s="387">
        <v>0</v>
      </c>
      <c r="I51" s="387">
        <v>0</v>
      </c>
      <c r="J51" s="387">
        <v>0</v>
      </c>
      <c r="K51" s="387">
        <v>0</v>
      </c>
      <c r="L51" s="387">
        <v>0</v>
      </c>
      <c r="M51" s="387">
        <v>0</v>
      </c>
      <c r="N51" s="387">
        <v>0</v>
      </c>
    </row>
    <row r="52" spans="1:14" ht="15" customHeight="1" x14ac:dyDescent="0.2">
      <c r="A52" s="327"/>
      <c r="B52" s="328" t="s">
        <v>195</v>
      </c>
      <c r="C52" s="340" t="s">
        <v>196</v>
      </c>
      <c r="D52" s="339">
        <v>40981</v>
      </c>
      <c r="E52" s="339">
        <v>10430</v>
      </c>
      <c r="F52" s="387">
        <v>0</v>
      </c>
      <c r="G52" s="339">
        <v>21847</v>
      </c>
      <c r="H52" s="387">
        <v>0</v>
      </c>
      <c r="I52" s="339">
        <v>2061</v>
      </c>
      <c r="J52" s="339">
        <v>6198</v>
      </c>
      <c r="K52" s="339">
        <v>445</v>
      </c>
      <c r="L52" s="387">
        <v>0</v>
      </c>
      <c r="M52" s="387">
        <v>0</v>
      </c>
      <c r="N52" s="387">
        <v>0</v>
      </c>
    </row>
    <row r="53" spans="1:14" ht="15" customHeight="1" x14ac:dyDescent="0.2">
      <c r="A53" s="327"/>
      <c r="B53" s="328" t="s">
        <v>328</v>
      </c>
      <c r="C53" s="340" t="s">
        <v>319</v>
      </c>
      <c r="D53" s="339">
        <v>17951</v>
      </c>
      <c r="E53" s="339">
        <v>6001</v>
      </c>
      <c r="F53" s="339">
        <v>3022</v>
      </c>
      <c r="G53" s="339">
        <v>4480</v>
      </c>
      <c r="H53" s="387">
        <v>0</v>
      </c>
      <c r="I53" s="339">
        <v>1500</v>
      </c>
      <c r="J53" s="387">
        <v>0</v>
      </c>
      <c r="K53" s="387">
        <v>0</v>
      </c>
      <c r="L53" s="387">
        <v>0</v>
      </c>
      <c r="M53" s="339">
        <v>2948</v>
      </c>
      <c r="N53" s="387">
        <v>0</v>
      </c>
    </row>
    <row r="54" spans="1:14" ht="15" customHeight="1" x14ac:dyDescent="0.2">
      <c r="A54" s="327"/>
      <c r="B54" s="328" t="s">
        <v>376</v>
      </c>
      <c r="C54" s="340" t="s">
        <v>377</v>
      </c>
      <c r="D54" s="339">
        <v>0</v>
      </c>
      <c r="E54" s="387">
        <v>0</v>
      </c>
      <c r="F54" s="387">
        <v>0</v>
      </c>
      <c r="G54" s="387">
        <v>0</v>
      </c>
      <c r="H54" s="387">
        <v>0</v>
      </c>
      <c r="I54" s="387">
        <v>0</v>
      </c>
      <c r="J54" s="387">
        <v>0</v>
      </c>
      <c r="K54" s="387">
        <v>0</v>
      </c>
      <c r="L54" s="387">
        <v>0</v>
      </c>
      <c r="M54" s="387">
        <v>0</v>
      </c>
      <c r="N54" s="387">
        <v>0</v>
      </c>
    </row>
    <row r="55" spans="1:14" ht="15" customHeight="1" x14ac:dyDescent="0.2">
      <c r="A55" s="327"/>
      <c r="B55" s="328" t="s">
        <v>217</v>
      </c>
      <c r="C55" s="340" t="s">
        <v>120</v>
      </c>
      <c r="D55" s="339">
        <v>0</v>
      </c>
      <c r="E55" s="387">
        <v>0</v>
      </c>
      <c r="F55" s="387">
        <v>0</v>
      </c>
      <c r="G55" s="387">
        <v>0</v>
      </c>
      <c r="H55" s="387">
        <v>0</v>
      </c>
      <c r="I55" s="387">
        <v>0</v>
      </c>
      <c r="J55" s="387">
        <v>0</v>
      </c>
      <c r="K55" s="387">
        <v>0</v>
      </c>
      <c r="L55" s="387">
        <v>0</v>
      </c>
      <c r="M55" s="387">
        <v>0</v>
      </c>
      <c r="N55" s="387">
        <v>0</v>
      </c>
    </row>
    <row r="56" spans="1:14" ht="15" customHeight="1" x14ac:dyDescent="0.2">
      <c r="A56" s="330" t="s">
        <v>197</v>
      </c>
      <c r="B56" s="502" t="s">
        <v>198</v>
      </c>
      <c r="C56" s="503"/>
      <c r="D56" s="343">
        <v>10910</v>
      </c>
      <c r="E56" s="343">
        <v>0</v>
      </c>
      <c r="F56" s="343">
        <v>10910</v>
      </c>
      <c r="G56" s="343">
        <v>0</v>
      </c>
      <c r="H56" s="343">
        <v>0</v>
      </c>
      <c r="I56" s="343">
        <v>0</v>
      </c>
      <c r="J56" s="343">
        <v>0</v>
      </c>
      <c r="K56" s="343">
        <v>0</v>
      </c>
      <c r="L56" s="343">
        <v>0</v>
      </c>
      <c r="M56" s="343">
        <v>0</v>
      </c>
      <c r="N56" s="343">
        <v>0</v>
      </c>
    </row>
    <row r="57" spans="1:14" s="49" customFormat="1" ht="15" customHeight="1" x14ac:dyDescent="0.2">
      <c r="A57" s="331"/>
      <c r="B57" s="329" t="s">
        <v>199</v>
      </c>
      <c r="C57" s="344" t="s">
        <v>200</v>
      </c>
      <c r="D57" s="346">
        <v>10910</v>
      </c>
      <c r="E57" s="388">
        <v>0</v>
      </c>
      <c r="F57" s="346">
        <v>10910</v>
      </c>
      <c r="G57" s="388">
        <v>0</v>
      </c>
      <c r="H57" s="388">
        <v>0</v>
      </c>
      <c r="I57" s="388">
        <v>0</v>
      </c>
      <c r="J57" s="388">
        <v>0</v>
      </c>
      <c r="K57" s="388">
        <v>0</v>
      </c>
      <c r="L57" s="388">
        <v>0</v>
      </c>
      <c r="M57" s="388">
        <v>0</v>
      </c>
      <c r="N57" s="388">
        <v>0</v>
      </c>
    </row>
    <row r="58" spans="1:14" ht="14.1" customHeight="1" x14ac:dyDescent="0.2">
      <c r="C58" s="349"/>
    </row>
    <row r="59" spans="1:14" ht="14.1" customHeight="1" x14ac:dyDescent="0.2">
      <c r="C59" s="349"/>
    </row>
  </sheetData>
  <mergeCells count="11">
    <mergeCell ref="B15:C15"/>
    <mergeCell ref="A3:C3"/>
    <mergeCell ref="A1:F1"/>
    <mergeCell ref="B49:C49"/>
    <mergeCell ref="B4:C4"/>
    <mergeCell ref="B11:C11"/>
    <mergeCell ref="B56:C56"/>
    <mergeCell ref="B24:C24"/>
    <mergeCell ref="B34:C34"/>
    <mergeCell ref="B45:C45"/>
    <mergeCell ref="B47:C47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showZeros="0" view="pageBreakPreview" topLeftCell="A10" zoomScale="120" zoomScaleNormal="100" workbookViewId="0">
      <selection activeCell="P10" sqref="P1:Y1048576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6.77734375" style="1" bestFit="1" customWidth="1"/>
    <col min="4" max="4" width="4.44140625" style="1" bestFit="1" customWidth="1"/>
    <col min="5" max="5" width="6.77734375" style="1" bestFit="1" customWidth="1"/>
    <col min="6" max="6" width="4.77734375" style="1" bestFit="1" customWidth="1"/>
    <col min="7" max="7" width="6.77734375" style="1" bestFit="1" customWidth="1"/>
    <col min="8" max="8" width="4.44140625" style="1" bestFit="1" customWidth="1"/>
    <col min="9" max="9" width="6.77734375" style="1" bestFit="1" customWidth="1"/>
    <col min="10" max="10" width="4.77734375" style="1" bestFit="1" customWidth="1"/>
    <col min="11" max="11" width="6.77734375" style="1" bestFit="1" customWidth="1"/>
    <col min="12" max="12" width="4.44140625" style="1" bestFit="1" customWidth="1"/>
    <col min="13" max="13" width="6.77734375" style="1" bestFit="1" customWidth="1"/>
    <col min="14" max="14" width="4.77734375" style="1" bestFit="1" customWidth="1"/>
    <col min="15" max="15" width="6.77734375" style="1" bestFit="1" customWidth="1"/>
    <col min="16" max="16384" width="9" style="1"/>
  </cols>
  <sheetData>
    <row r="1" spans="1:15" ht="14.4" customHeight="1" x14ac:dyDescent="0.2">
      <c r="A1" s="486" t="s">
        <v>23</v>
      </c>
      <c r="B1" s="486"/>
      <c r="C1" s="486"/>
    </row>
    <row r="2" spans="1:15" ht="14.4" customHeight="1" x14ac:dyDescent="0.2">
      <c r="A2" s="487" t="s">
        <v>18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</row>
    <row r="3" spans="1:15" ht="14.4" customHeight="1" x14ac:dyDescent="0.2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</row>
    <row r="4" spans="1:15" ht="14.4" customHeight="1" x14ac:dyDescent="0.2">
      <c r="A4" s="478" t="s">
        <v>307</v>
      </c>
      <c r="B4" s="478"/>
      <c r="C4" s="478"/>
      <c r="D4" s="478"/>
      <c r="E4" s="478"/>
      <c r="F4" s="478"/>
      <c r="G4" s="478"/>
    </row>
    <row r="5" spans="1:15" ht="14.4" customHeight="1" x14ac:dyDescent="0.2">
      <c r="A5" s="482" t="s">
        <v>9</v>
      </c>
      <c r="B5" s="488" t="s">
        <v>12</v>
      </c>
      <c r="C5" s="488"/>
      <c r="D5" s="488" t="s">
        <v>13</v>
      </c>
      <c r="E5" s="488"/>
      <c r="F5" s="488" t="s">
        <v>14</v>
      </c>
      <c r="G5" s="488"/>
      <c r="H5" s="488" t="s">
        <v>6</v>
      </c>
      <c r="I5" s="488"/>
      <c r="J5" s="488" t="s">
        <v>7</v>
      </c>
      <c r="K5" s="488"/>
      <c r="L5" s="2"/>
      <c r="M5" s="2"/>
      <c r="N5" s="2"/>
      <c r="O5" s="2"/>
    </row>
    <row r="6" spans="1:15" ht="14.4" customHeight="1" x14ac:dyDescent="0.2">
      <c r="A6" s="485"/>
      <c r="B6" s="100" t="s">
        <v>10</v>
      </c>
      <c r="C6" s="101" t="s">
        <v>11</v>
      </c>
      <c r="D6" s="102" t="s">
        <v>10</v>
      </c>
      <c r="E6" s="101" t="s">
        <v>11</v>
      </c>
      <c r="F6" s="100" t="s">
        <v>10</v>
      </c>
      <c r="G6" s="103" t="s">
        <v>11</v>
      </c>
      <c r="H6" s="102" t="s">
        <v>10</v>
      </c>
      <c r="I6" s="101" t="s">
        <v>11</v>
      </c>
      <c r="J6" s="100" t="s">
        <v>10</v>
      </c>
      <c r="K6" s="103" t="s">
        <v>11</v>
      </c>
      <c r="L6" s="2"/>
      <c r="M6" s="2"/>
      <c r="N6" s="2"/>
      <c r="O6" s="2"/>
    </row>
    <row r="7" spans="1:15" ht="14.4" customHeight="1" x14ac:dyDescent="0.2">
      <c r="A7" s="402" t="s">
        <v>435</v>
      </c>
      <c r="B7" s="12">
        <v>12</v>
      </c>
      <c r="C7" s="82">
        <v>51482</v>
      </c>
      <c r="D7" s="86">
        <v>245</v>
      </c>
      <c r="E7" s="98">
        <v>99463</v>
      </c>
      <c r="F7" s="12">
        <v>3666</v>
      </c>
      <c r="G7" s="82">
        <v>81517</v>
      </c>
      <c r="H7" s="86">
        <v>18</v>
      </c>
      <c r="I7" s="98">
        <v>3099</v>
      </c>
      <c r="J7" s="3">
        <v>3941</v>
      </c>
      <c r="K7" s="83">
        <v>235561</v>
      </c>
    </row>
    <row r="8" spans="1:15" ht="14.4" customHeight="1" x14ac:dyDescent="0.2">
      <c r="A8" s="402" t="s">
        <v>430</v>
      </c>
      <c r="B8" s="12">
        <v>8</v>
      </c>
      <c r="C8" s="82">
        <v>33088</v>
      </c>
      <c r="D8" s="86">
        <v>304</v>
      </c>
      <c r="E8" s="98">
        <v>189116</v>
      </c>
      <c r="F8" s="12">
        <v>4531</v>
      </c>
      <c r="G8" s="82">
        <v>85190</v>
      </c>
      <c r="H8" s="86">
        <v>12</v>
      </c>
      <c r="I8" s="98">
        <v>1606</v>
      </c>
      <c r="J8" s="3">
        <v>4855</v>
      </c>
      <c r="K8" s="83">
        <v>309000</v>
      </c>
    </row>
    <row r="9" spans="1:15" ht="14.4" customHeight="1" x14ac:dyDescent="0.2">
      <c r="A9" s="402" t="s">
        <v>417</v>
      </c>
      <c r="B9" s="12">
        <v>2</v>
      </c>
      <c r="C9" s="82">
        <v>14870</v>
      </c>
      <c r="D9" s="86">
        <v>187</v>
      </c>
      <c r="E9" s="98">
        <v>94300</v>
      </c>
      <c r="F9" s="12">
        <v>3730</v>
      </c>
      <c r="G9" s="82">
        <v>62503</v>
      </c>
      <c r="H9" s="86">
        <v>102</v>
      </c>
      <c r="I9" s="98">
        <v>24117</v>
      </c>
      <c r="J9" s="3">
        <v>4021</v>
      </c>
      <c r="K9" s="83">
        <v>195790</v>
      </c>
    </row>
    <row r="10" spans="1:15" ht="14.4" customHeight="1" x14ac:dyDescent="0.2">
      <c r="A10" s="402" t="s">
        <v>418</v>
      </c>
      <c r="B10" s="12">
        <v>0</v>
      </c>
      <c r="C10" s="82">
        <v>0</v>
      </c>
      <c r="D10" s="86">
        <v>196</v>
      </c>
      <c r="E10" s="98">
        <v>152322</v>
      </c>
      <c r="F10" s="12">
        <v>4591</v>
      </c>
      <c r="G10" s="82">
        <v>79858</v>
      </c>
      <c r="H10" s="86">
        <v>147</v>
      </c>
      <c r="I10" s="98">
        <v>27521</v>
      </c>
      <c r="J10" s="3">
        <v>4934</v>
      </c>
      <c r="K10" s="83">
        <v>259701</v>
      </c>
    </row>
    <row r="11" spans="1:15" ht="14.4" customHeight="1" x14ac:dyDescent="0.2">
      <c r="A11" s="402" t="s">
        <v>431</v>
      </c>
      <c r="B11" s="12">
        <v>0</v>
      </c>
      <c r="C11" s="82">
        <v>0</v>
      </c>
      <c r="D11" s="86">
        <v>215</v>
      </c>
      <c r="E11" s="98">
        <v>103709</v>
      </c>
      <c r="F11" s="12">
        <v>4695</v>
      </c>
      <c r="G11" s="82">
        <v>81408</v>
      </c>
      <c r="H11" s="86">
        <v>64</v>
      </c>
      <c r="I11" s="98">
        <v>27812</v>
      </c>
      <c r="J11" s="3">
        <v>4974</v>
      </c>
      <c r="K11" s="83">
        <v>212929</v>
      </c>
    </row>
    <row r="12" spans="1:15" ht="14.4" customHeight="1" x14ac:dyDescent="0.2">
      <c r="A12" s="402" t="s">
        <v>420</v>
      </c>
      <c r="B12" s="12">
        <v>1</v>
      </c>
      <c r="C12" s="82">
        <v>1243</v>
      </c>
      <c r="D12" s="86">
        <v>214</v>
      </c>
      <c r="E12" s="98">
        <v>106922</v>
      </c>
      <c r="F12" s="12">
        <v>2752</v>
      </c>
      <c r="G12" s="82">
        <v>43993</v>
      </c>
      <c r="H12" s="86">
        <v>13</v>
      </c>
      <c r="I12" s="98">
        <v>6270</v>
      </c>
      <c r="J12" s="3">
        <v>2980</v>
      </c>
      <c r="K12" s="83">
        <v>158428</v>
      </c>
    </row>
    <row r="13" spans="1:15" ht="14.4" customHeight="1" x14ac:dyDescent="0.2">
      <c r="A13" s="402" t="s">
        <v>421</v>
      </c>
      <c r="B13" s="12"/>
      <c r="C13" s="82"/>
      <c r="D13" s="86">
        <v>252</v>
      </c>
      <c r="E13" s="98">
        <v>120350</v>
      </c>
      <c r="F13" s="12">
        <v>5272</v>
      </c>
      <c r="G13" s="82">
        <v>82948</v>
      </c>
      <c r="H13" s="86">
        <v>14</v>
      </c>
      <c r="I13" s="98">
        <v>6160</v>
      </c>
      <c r="J13" s="3">
        <v>5538</v>
      </c>
      <c r="K13" s="83">
        <v>209458</v>
      </c>
    </row>
    <row r="14" spans="1:15" ht="14.4" customHeight="1" x14ac:dyDescent="0.2">
      <c r="A14" s="403" t="s">
        <v>422</v>
      </c>
      <c r="B14" s="240">
        <v>1</v>
      </c>
      <c r="C14" s="241">
        <v>1235</v>
      </c>
      <c r="D14" s="242">
        <v>285</v>
      </c>
      <c r="E14" s="243">
        <v>148259</v>
      </c>
      <c r="F14" s="240">
        <v>4075</v>
      </c>
      <c r="G14" s="241">
        <v>66554</v>
      </c>
      <c r="H14" s="242">
        <v>9</v>
      </c>
      <c r="I14" s="243">
        <v>5126</v>
      </c>
      <c r="J14" s="235">
        <v>4370</v>
      </c>
      <c r="K14" s="236">
        <v>221174</v>
      </c>
    </row>
    <row r="15" spans="1:15" ht="14.4" customHeight="1" x14ac:dyDescent="0.2">
      <c r="A15" s="403" t="s">
        <v>434</v>
      </c>
      <c r="B15" s="242"/>
      <c r="C15" s="241"/>
      <c r="D15" s="242">
        <v>169</v>
      </c>
      <c r="E15" s="241">
        <v>83312</v>
      </c>
      <c r="F15" s="242">
        <v>4628</v>
      </c>
      <c r="G15" s="241">
        <v>74598</v>
      </c>
      <c r="H15" s="242"/>
      <c r="I15" s="241"/>
      <c r="J15" s="242">
        <v>4797</v>
      </c>
      <c r="K15" s="241">
        <v>157910</v>
      </c>
    </row>
    <row r="16" spans="1:15" ht="14.4" customHeight="1" x14ac:dyDescent="0.2">
      <c r="A16" s="403" t="s">
        <v>424</v>
      </c>
      <c r="B16" s="242">
        <v>0</v>
      </c>
      <c r="C16" s="241">
        <v>0</v>
      </c>
      <c r="D16" s="242">
        <v>159</v>
      </c>
      <c r="E16" s="241">
        <v>74955</v>
      </c>
      <c r="F16" s="242">
        <v>4590</v>
      </c>
      <c r="G16" s="241">
        <v>81131</v>
      </c>
      <c r="H16" s="242">
        <v>0</v>
      </c>
      <c r="I16" s="241">
        <v>0</v>
      </c>
      <c r="J16" s="3">
        <v>4749</v>
      </c>
      <c r="K16" s="83">
        <v>156086</v>
      </c>
    </row>
    <row r="17" spans="1:15" ht="14.4" customHeight="1" x14ac:dyDescent="0.2">
      <c r="A17" s="403" t="s">
        <v>440</v>
      </c>
      <c r="B17" s="242">
        <v>1</v>
      </c>
      <c r="C17" s="241">
        <v>2363</v>
      </c>
      <c r="D17" s="242">
        <v>156</v>
      </c>
      <c r="E17" s="241">
        <v>81538</v>
      </c>
      <c r="F17" s="242">
        <v>3421</v>
      </c>
      <c r="G17" s="241">
        <v>66482</v>
      </c>
      <c r="H17" s="242">
        <v>0</v>
      </c>
      <c r="I17" s="241">
        <v>0</v>
      </c>
      <c r="J17" s="235">
        <v>3578</v>
      </c>
      <c r="K17" s="236">
        <v>150383</v>
      </c>
    </row>
    <row r="18" spans="1:15" ht="14.4" customHeight="1" x14ac:dyDescent="0.2">
      <c r="A18" s="478" t="s">
        <v>308</v>
      </c>
      <c r="B18" s="478"/>
      <c r="C18" s="478"/>
      <c r="D18" s="478"/>
      <c r="E18" s="478"/>
      <c r="F18" s="478"/>
      <c r="G18" s="478"/>
      <c r="H18" s="478"/>
    </row>
    <row r="19" spans="1:15" ht="14.4" customHeight="1" x14ac:dyDescent="0.2">
      <c r="A19" s="9"/>
      <c r="B19" s="512">
        <v>10000</v>
      </c>
      <c r="C19" s="513"/>
      <c r="D19" s="512">
        <v>10000</v>
      </c>
      <c r="E19" s="513"/>
      <c r="F19" s="512">
        <v>6000</v>
      </c>
      <c r="G19" s="513"/>
      <c r="H19" s="512">
        <v>3000</v>
      </c>
      <c r="I19" s="480"/>
      <c r="J19" s="479">
        <v>1000</v>
      </c>
      <c r="K19" s="480"/>
      <c r="L19" s="483">
        <v>500</v>
      </c>
      <c r="M19" s="484"/>
      <c r="N19" s="482" t="s">
        <v>17</v>
      </c>
      <c r="O19" s="482"/>
    </row>
    <row r="20" spans="1:15" ht="14.4" customHeight="1" x14ac:dyDescent="0.2">
      <c r="A20" s="9" t="s">
        <v>9</v>
      </c>
      <c r="B20" s="475" t="s">
        <v>1</v>
      </c>
      <c r="C20" s="476"/>
      <c r="D20" s="475" t="s">
        <v>2</v>
      </c>
      <c r="E20" s="476"/>
      <c r="F20" s="475" t="s">
        <v>2</v>
      </c>
      <c r="G20" s="476"/>
      <c r="H20" s="475" t="s">
        <v>2</v>
      </c>
      <c r="I20" s="476"/>
      <c r="J20" s="475" t="s">
        <v>2</v>
      </c>
      <c r="K20" s="476"/>
      <c r="L20" s="475" t="s">
        <v>2</v>
      </c>
      <c r="M20" s="476"/>
      <c r="N20" s="477" t="s">
        <v>16</v>
      </c>
      <c r="O20" s="477"/>
    </row>
    <row r="21" spans="1:15" ht="14.4" customHeight="1" x14ac:dyDescent="0.2">
      <c r="A21" s="9"/>
      <c r="B21" s="102" t="s">
        <v>4</v>
      </c>
      <c r="C21" s="101" t="s">
        <v>5</v>
      </c>
      <c r="D21" s="100" t="s">
        <v>4</v>
      </c>
      <c r="E21" s="101" t="s">
        <v>5</v>
      </c>
      <c r="F21" s="102" t="s">
        <v>4</v>
      </c>
      <c r="G21" s="101" t="s">
        <v>5</v>
      </c>
      <c r="H21" s="100" t="s">
        <v>4</v>
      </c>
      <c r="I21" s="103" t="s">
        <v>5</v>
      </c>
      <c r="J21" s="102" t="s">
        <v>4</v>
      </c>
      <c r="K21" s="101" t="s">
        <v>5</v>
      </c>
      <c r="L21" s="100" t="s">
        <v>4</v>
      </c>
      <c r="M21" s="103" t="s">
        <v>5</v>
      </c>
      <c r="N21" s="100" t="s">
        <v>4</v>
      </c>
      <c r="O21" s="101" t="s">
        <v>5</v>
      </c>
    </row>
    <row r="22" spans="1:15" ht="14.4" customHeight="1" x14ac:dyDescent="0.2">
      <c r="A22" s="402" t="s">
        <v>435</v>
      </c>
      <c r="B22" s="12">
        <v>0</v>
      </c>
      <c r="C22" s="82">
        <v>0</v>
      </c>
      <c r="D22" s="86">
        <v>0</v>
      </c>
      <c r="E22" s="98">
        <v>0</v>
      </c>
      <c r="F22" s="12">
        <v>12</v>
      </c>
      <c r="G22" s="82">
        <v>51482</v>
      </c>
      <c r="H22" s="86">
        <v>6</v>
      </c>
      <c r="I22" s="98">
        <v>10873</v>
      </c>
      <c r="J22" s="12">
        <v>18</v>
      </c>
      <c r="K22" s="82">
        <v>12943</v>
      </c>
      <c r="L22" s="86">
        <v>336</v>
      </c>
      <c r="M22" s="98">
        <v>99914</v>
      </c>
      <c r="N22" s="12">
        <v>3569</v>
      </c>
      <c r="O22" s="82">
        <v>60349</v>
      </c>
    </row>
    <row r="23" spans="1:15" ht="14.4" customHeight="1" x14ac:dyDescent="0.2">
      <c r="A23" s="402" t="s">
        <v>430</v>
      </c>
      <c r="B23" s="12">
        <v>0</v>
      </c>
      <c r="C23" s="82">
        <v>0</v>
      </c>
      <c r="D23" s="86">
        <v>0</v>
      </c>
      <c r="E23" s="98">
        <v>0</v>
      </c>
      <c r="F23" s="12">
        <v>29</v>
      </c>
      <c r="G23" s="82">
        <v>100756</v>
      </c>
      <c r="H23" s="86">
        <v>5</v>
      </c>
      <c r="I23" s="98">
        <v>7882</v>
      </c>
      <c r="J23" s="12">
        <v>43</v>
      </c>
      <c r="K23" s="82">
        <v>31864</v>
      </c>
      <c r="L23" s="86">
        <v>258</v>
      </c>
      <c r="M23" s="98">
        <v>87599</v>
      </c>
      <c r="N23" s="12">
        <v>4520</v>
      </c>
      <c r="O23" s="82">
        <v>80899</v>
      </c>
    </row>
    <row r="24" spans="1:15" ht="14.4" customHeight="1" x14ac:dyDescent="0.2">
      <c r="A24" s="402" t="s">
        <v>417</v>
      </c>
      <c r="B24" s="12">
        <v>1</v>
      </c>
      <c r="C24" s="82">
        <v>10133</v>
      </c>
      <c r="D24" s="86">
        <v>0</v>
      </c>
      <c r="E24" s="98">
        <v>0</v>
      </c>
      <c r="F24" s="12">
        <v>1</v>
      </c>
      <c r="G24" s="82">
        <v>4737</v>
      </c>
      <c r="H24" s="86">
        <v>5</v>
      </c>
      <c r="I24" s="98">
        <v>8936</v>
      </c>
      <c r="J24" s="12">
        <v>65</v>
      </c>
      <c r="K24" s="82">
        <v>46305</v>
      </c>
      <c r="L24" s="86">
        <v>242</v>
      </c>
      <c r="M24" s="98">
        <v>69157</v>
      </c>
      <c r="N24" s="12">
        <v>3707</v>
      </c>
      <c r="O24" s="82">
        <v>56522</v>
      </c>
    </row>
    <row r="25" spans="1:15" ht="14.4" customHeight="1" x14ac:dyDescent="0.2">
      <c r="A25" s="402" t="s">
        <v>418</v>
      </c>
      <c r="B25" s="12">
        <v>2</v>
      </c>
      <c r="C25" s="82">
        <v>53030</v>
      </c>
      <c r="D25" s="86">
        <v>0</v>
      </c>
      <c r="E25" s="98">
        <v>0</v>
      </c>
      <c r="F25" s="12">
        <v>0</v>
      </c>
      <c r="G25" s="82">
        <v>0</v>
      </c>
      <c r="H25" s="86">
        <v>5</v>
      </c>
      <c r="I25" s="98">
        <v>7882</v>
      </c>
      <c r="J25" s="12">
        <v>44</v>
      </c>
      <c r="K25" s="82">
        <v>32505</v>
      </c>
      <c r="L25" s="86">
        <v>308</v>
      </c>
      <c r="M25" s="98">
        <v>91323</v>
      </c>
      <c r="N25" s="12">
        <v>4575</v>
      </c>
      <c r="O25" s="82">
        <v>74961</v>
      </c>
    </row>
    <row r="26" spans="1:15" ht="14.4" customHeight="1" x14ac:dyDescent="0.2">
      <c r="A26" s="402" t="s">
        <v>431</v>
      </c>
      <c r="B26" s="12">
        <v>0</v>
      </c>
      <c r="C26" s="82">
        <v>0</v>
      </c>
      <c r="D26" s="86">
        <v>0</v>
      </c>
      <c r="E26" s="98">
        <v>0</v>
      </c>
      <c r="F26" s="12">
        <v>0</v>
      </c>
      <c r="G26" s="82">
        <v>0</v>
      </c>
      <c r="H26" s="86">
        <v>5</v>
      </c>
      <c r="I26" s="98">
        <v>10427</v>
      </c>
      <c r="J26" s="12">
        <v>44</v>
      </c>
      <c r="K26" s="82">
        <v>33903</v>
      </c>
      <c r="L26" s="86">
        <v>215</v>
      </c>
      <c r="M26" s="98">
        <v>87120</v>
      </c>
      <c r="N26" s="12">
        <v>4710</v>
      </c>
      <c r="O26" s="82">
        <v>81479</v>
      </c>
    </row>
    <row r="27" spans="1:15" ht="14.4" customHeight="1" x14ac:dyDescent="0.2">
      <c r="A27" s="402" t="s">
        <v>420</v>
      </c>
      <c r="B27" s="12">
        <v>0</v>
      </c>
      <c r="C27" s="82">
        <v>0</v>
      </c>
      <c r="D27" s="86">
        <v>0</v>
      </c>
      <c r="E27" s="98">
        <v>0</v>
      </c>
      <c r="F27" s="12">
        <v>0</v>
      </c>
      <c r="G27" s="82">
        <v>0</v>
      </c>
      <c r="H27" s="86">
        <v>5</v>
      </c>
      <c r="I27" s="98">
        <v>6823</v>
      </c>
      <c r="J27" s="12">
        <v>44</v>
      </c>
      <c r="K27" s="82">
        <v>31285</v>
      </c>
      <c r="L27" s="86">
        <v>169</v>
      </c>
      <c r="M27" s="98">
        <v>75888</v>
      </c>
      <c r="N27" s="12">
        <v>2762</v>
      </c>
      <c r="O27" s="82">
        <v>44432</v>
      </c>
    </row>
    <row r="28" spans="1:15" ht="14.4" customHeight="1" x14ac:dyDescent="0.2">
      <c r="A28" s="402" t="s">
        <v>421</v>
      </c>
      <c r="B28" s="12">
        <v>0</v>
      </c>
      <c r="C28" s="82">
        <v>0</v>
      </c>
      <c r="D28" s="86">
        <v>0</v>
      </c>
      <c r="E28" s="98">
        <v>0</v>
      </c>
      <c r="F28" s="12">
        <v>0</v>
      </c>
      <c r="G28" s="82">
        <v>0</v>
      </c>
      <c r="H28" s="86"/>
      <c r="I28" s="98"/>
      <c r="J28" s="12">
        <v>38</v>
      </c>
      <c r="K28" s="82">
        <v>26794</v>
      </c>
      <c r="L28" s="86">
        <v>222</v>
      </c>
      <c r="M28" s="98">
        <v>99989</v>
      </c>
      <c r="N28" s="12">
        <v>5278</v>
      </c>
      <c r="O28" s="82">
        <v>82675</v>
      </c>
    </row>
    <row r="29" spans="1:15" ht="14.4" customHeight="1" x14ac:dyDescent="0.2">
      <c r="A29" s="403" t="s">
        <v>422</v>
      </c>
      <c r="B29" s="240"/>
      <c r="C29" s="241"/>
      <c r="D29" s="242"/>
      <c r="E29" s="243"/>
      <c r="F29" s="240"/>
      <c r="G29" s="241"/>
      <c r="H29" s="240">
        <v>12</v>
      </c>
      <c r="I29" s="241">
        <v>17897</v>
      </c>
      <c r="J29" s="240">
        <v>47</v>
      </c>
      <c r="K29" s="241">
        <v>32474</v>
      </c>
      <c r="L29" s="242">
        <v>243</v>
      </c>
      <c r="M29" s="243">
        <v>105880</v>
      </c>
      <c r="N29" s="240">
        <v>4068</v>
      </c>
      <c r="O29" s="241">
        <v>64923</v>
      </c>
    </row>
    <row r="30" spans="1:15" ht="14.4" customHeight="1" x14ac:dyDescent="0.2">
      <c r="A30" s="403" t="s">
        <v>434</v>
      </c>
      <c r="B30" s="242"/>
      <c r="C30" s="241"/>
      <c r="D30" s="242"/>
      <c r="E30" s="241"/>
      <c r="F30" s="242"/>
      <c r="G30" s="241"/>
      <c r="H30" s="242">
        <v>1</v>
      </c>
      <c r="I30" s="241">
        <v>1509</v>
      </c>
      <c r="J30" s="242">
        <v>34</v>
      </c>
      <c r="K30" s="241">
        <v>22627</v>
      </c>
      <c r="L30" s="242">
        <v>138</v>
      </c>
      <c r="M30" s="241">
        <v>60513</v>
      </c>
      <c r="N30" s="242">
        <v>4624</v>
      </c>
      <c r="O30" s="241">
        <v>73261</v>
      </c>
    </row>
    <row r="31" spans="1:15" ht="14.4" customHeight="1" x14ac:dyDescent="0.2">
      <c r="A31" s="403" t="s">
        <v>424</v>
      </c>
      <c r="B31" s="242">
        <v>0</v>
      </c>
      <c r="C31" s="241">
        <v>0</v>
      </c>
      <c r="D31" s="242">
        <v>0</v>
      </c>
      <c r="E31" s="241">
        <v>0</v>
      </c>
      <c r="F31" s="242">
        <v>0</v>
      </c>
      <c r="G31" s="241">
        <v>0</v>
      </c>
      <c r="H31" s="242">
        <v>0</v>
      </c>
      <c r="I31" s="241">
        <v>0</v>
      </c>
      <c r="J31" s="242">
        <v>24</v>
      </c>
      <c r="K31" s="241">
        <v>15489</v>
      </c>
      <c r="L31" s="242">
        <v>147</v>
      </c>
      <c r="M31" s="241">
        <v>62094</v>
      </c>
      <c r="N31" s="242">
        <v>4578</v>
      </c>
      <c r="O31" s="241">
        <v>78503</v>
      </c>
    </row>
    <row r="32" spans="1:15" ht="14.4" customHeight="1" x14ac:dyDescent="0.2">
      <c r="A32" s="403" t="s">
        <v>440</v>
      </c>
      <c r="B32" s="242">
        <v>0</v>
      </c>
      <c r="C32" s="241">
        <v>0</v>
      </c>
      <c r="D32" s="242">
        <v>0</v>
      </c>
      <c r="E32" s="241">
        <v>0</v>
      </c>
      <c r="F32" s="242">
        <v>0</v>
      </c>
      <c r="G32" s="241">
        <v>0</v>
      </c>
      <c r="H32" s="242">
        <v>1</v>
      </c>
      <c r="I32" s="241">
        <v>2363</v>
      </c>
      <c r="J32" s="242">
        <v>31</v>
      </c>
      <c r="K32" s="241">
        <v>21493</v>
      </c>
      <c r="L32" s="242">
        <v>150</v>
      </c>
      <c r="M32" s="241">
        <v>64341</v>
      </c>
      <c r="N32" s="242">
        <v>3396</v>
      </c>
      <c r="O32" s="241">
        <v>62186</v>
      </c>
    </row>
    <row r="33" spans="1:15" s="58" customFormat="1" ht="14.4" customHeight="1" x14ac:dyDescent="0.2">
      <c r="A33" s="474" t="s">
        <v>253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</row>
    <row r="34" spans="1:15" s="58" customFormat="1" ht="14.4" customHeight="1" x14ac:dyDescent="0.2">
      <c r="A34" s="474"/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</row>
    <row r="35" spans="1:15" ht="14.4" customHeight="1" x14ac:dyDescent="0.2"/>
    <row r="36" spans="1:15" ht="14.4" customHeight="1" x14ac:dyDescent="0.2"/>
    <row r="37" spans="1:15" ht="14.4" customHeight="1" x14ac:dyDescent="0.2"/>
    <row r="38" spans="1:15" ht="14.4" customHeight="1" x14ac:dyDescent="0.2"/>
    <row r="39" spans="1:15" ht="14.4" customHeight="1" x14ac:dyDescent="0.2"/>
    <row r="40" spans="1:15" ht="14.4" customHeight="1" x14ac:dyDescent="0.2"/>
    <row r="41" spans="1:15" ht="14.4" customHeight="1" x14ac:dyDescent="0.2"/>
    <row r="42" spans="1:15" ht="14.4" customHeight="1" x14ac:dyDescent="0.2"/>
    <row r="43" spans="1:15" ht="14.4" customHeight="1" x14ac:dyDescent="0.2"/>
    <row r="44" spans="1:15" ht="14.4" customHeight="1" x14ac:dyDescent="0.2"/>
    <row r="45" spans="1:15" ht="14.4" customHeight="1" x14ac:dyDescent="0.2"/>
    <row r="46" spans="1:15" ht="14.4" customHeight="1" x14ac:dyDescent="0.2"/>
    <row r="47" spans="1:15" ht="14.4" customHeight="1" x14ac:dyDescent="0.2"/>
    <row r="48" spans="1:15" ht="14.4" customHeight="1" x14ac:dyDescent="0.2"/>
    <row r="49" ht="14.4" customHeight="1" x14ac:dyDescent="0.2"/>
    <row r="50" ht="14.4" customHeight="1" x14ac:dyDescent="0.2"/>
    <row r="51" ht="14.4" customHeight="1" x14ac:dyDescent="0.2"/>
    <row r="52" ht="14.4" customHeight="1" x14ac:dyDescent="0.2"/>
    <row r="53" ht="14.4" customHeight="1" x14ac:dyDescent="0.2"/>
    <row r="54" ht="14.4" customHeight="1" x14ac:dyDescent="0.2"/>
    <row r="55" ht="14.4" customHeight="1" x14ac:dyDescent="0.2"/>
    <row r="56" ht="14.4" customHeight="1" x14ac:dyDescent="0.2"/>
    <row r="57" ht="14.4" customHeight="1" x14ac:dyDescent="0.2"/>
    <row r="58" ht="14.4" customHeight="1" x14ac:dyDescent="0.2"/>
  </sheetData>
  <mergeCells count="25">
    <mergeCell ref="A33:O34"/>
    <mergeCell ref="L19:M19"/>
    <mergeCell ref="N19:O19"/>
    <mergeCell ref="A2:O3"/>
    <mergeCell ref="A1:C1"/>
    <mergeCell ref="J20:K20"/>
    <mergeCell ref="L20:M20"/>
    <mergeCell ref="N20:O20"/>
    <mergeCell ref="B20:C20"/>
    <mergeCell ref="D20:E20"/>
    <mergeCell ref="F20:G20"/>
    <mergeCell ref="H20:I20"/>
    <mergeCell ref="J19:K19"/>
    <mergeCell ref="A18:H18"/>
    <mergeCell ref="B19:C19"/>
    <mergeCell ref="D19:E19"/>
    <mergeCell ref="F19:G19"/>
    <mergeCell ref="H19:I19"/>
    <mergeCell ref="H5:I5"/>
    <mergeCell ref="J5:K5"/>
    <mergeCell ref="A4:G4"/>
    <mergeCell ref="B5:C5"/>
    <mergeCell ref="D5:E5"/>
    <mergeCell ref="F5:G5"/>
    <mergeCell ref="A5:A6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blackAndWhite="1" r:id="rId1"/>
  <headerFooter alignWithMargins="0">
    <oddFooter>&amp;C-5-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Zeros="0" view="pageBreakPreview" topLeftCell="A40" zoomScaleNormal="75" workbookViewId="0">
      <selection activeCell="M40" sqref="M1:Y1048576"/>
    </sheetView>
  </sheetViews>
  <sheetFormatPr defaultColWidth="9" defaultRowHeight="14.1" customHeight="1" x14ac:dyDescent="0.2"/>
  <cols>
    <col min="1" max="1" width="4" style="58" bestFit="1" customWidth="1"/>
    <col min="2" max="11" width="7.6640625" style="58" customWidth="1"/>
    <col min="12" max="12" width="2.88671875" style="58" bestFit="1" customWidth="1"/>
    <col min="13" max="16384" width="9" style="58"/>
  </cols>
  <sheetData>
    <row r="1" spans="1:8" ht="12.9" customHeight="1" x14ac:dyDescent="0.2">
      <c r="A1" s="498" t="s">
        <v>311</v>
      </c>
      <c r="B1" s="498"/>
      <c r="C1" s="498"/>
      <c r="D1" s="498"/>
      <c r="E1" s="28"/>
      <c r="F1" s="28"/>
      <c r="G1" s="494" t="s">
        <v>26</v>
      </c>
      <c r="H1" s="494"/>
    </row>
    <row r="2" spans="1:8" ht="12.9" customHeight="1" x14ac:dyDescent="0.2">
      <c r="A2" s="53"/>
      <c r="B2" s="495" t="s">
        <v>27</v>
      </c>
      <c r="C2" s="496"/>
      <c r="D2" s="497"/>
      <c r="E2" s="495" t="s">
        <v>28</v>
      </c>
      <c r="F2" s="496"/>
      <c r="G2" s="497"/>
      <c r="H2" s="174" t="s">
        <v>3</v>
      </c>
    </row>
    <row r="3" spans="1:8" ht="12.9" customHeight="1" x14ac:dyDescent="0.2">
      <c r="A3" s="54"/>
      <c r="B3" s="88" t="s">
        <v>29</v>
      </c>
      <c r="C3" s="88" t="s">
        <v>30</v>
      </c>
      <c r="D3" s="129" t="s">
        <v>31</v>
      </c>
      <c r="E3" s="88" t="s">
        <v>32</v>
      </c>
      <c r="F3" s="88" t="s">
        <v>33</v>
      </c>
      <c r="G3" s="129" t="s">
        <v>31</v>
      </c>
      <c r="H3" s="129"/>
    </row>
    <row r="4" spans="1:8" ht="12.9" customHeight="1" x14ac:dyDescent="0.2">
      <c r="A4" s="400" t="s">
        <v>436</v>
      </c>
      <c r="B4" s="93">
        <v>0</v>
      </c>
      <c r="C4" s="93">
        <v>0</v>
      </c>
      <c r="D4" s="94">
        <v>0</v>
      </c>
      <c r="E4" s="93">
        <v>124103</v>
      </c>
      <c r="F4" s="94">
        <v>31597</v>
      </c>
      <c r="G4" s="94">
        <v>155700</v>
      </c>
      <c r="H4" s="95">
        <v>155700</v>
      </c>
    </row>
    <row r="5" spans="1:8" ht="12.9" customHeight="1" x14ac:dyDescent="0.2">
      <c r="A5" s="400" t="s">
        <v>437</v>
      </c>
      <c r="B5" s="93">
        <v>0</v>
      </c>
      <c r="C5" s="93">
        <v>0</v>
      </c>
      <c r="D5" s="94">
        <v>0</v>
      </c>
      <c r="E5" s="93">
        <v>182833</v>
      </c>
      <c r="F5" s="94">
        <v>53253</v>
      </c>
      <c r="G5" s="94">
        <v>236086</v>
      </c>
      <c r="H5" s="95">
        <v>236086</v>
      </c>
    </row>
    <row r="6" spans="1:8" ht="12.9" customHeight="1" x14ac:dyDescent="0.2">
      <c r="A6" s="400" t="s">
        <v>393</v>
      </c>
      <c r="B6" s="93">
        <v>0</v>
      </c>
      <c r="C6" s="93">
        <v>0</v>
      </c>
      <c r="D6" s="94">
        <v>0</v>
      </c>
      <c r="E6" s="93">
        <v>231520</v>
      </c>
      <c r="F6" s="94">
        <v>102534</v>
      </c>
      <c r="G6" s="94">
        <v>334054</v>
      </c>
      <c r="H6" s="95">
        <v>334054</v>
      </c>
    </row>
    <row r="7" spans="1:8" ht="12.9" customHeight="1" x14ac:dyDescent="0.2">
      <c r="A7" s="400" t="s">
        <v>394</v>
      </c>
      <c r="B7" s="93">
        <v>0</v>
      </c>
      <c r="C7" s="93">
        <v>0</v>
      </c>
      <c r="D7" s="94">
        <v>0</v>
      </c>
      <c r="E7" s="93">
        <v>221119</v>
      </c>
      <c r="F7" s="94">
        <v>88256</v>
      </c>
      <c r="G7" s="94">
        <v>309375</v>
      </c>
      <c r="H7" s="95">
        <v>309375</v>
      </c>
    </row>
    <row r="8" spans="1:8" ht="12.9" customHeight="1" x14ac:dyDescent="0.2">
      <c r="A8" s="400" t="s">
        <v>425</v>
      </c>
      <c r="B8" s="93">
        <v>0</v>
      </c>
      <c r="C8" s="93">
        <v>0</v>
      </c>
      <c r="D8" s="94">
        <v>0</v>
      </c>
      <c r="E8" s="93">
        <v>174374</v>
      </c>
      <c r="F8" s="94">
        <v>84324</v>
      </c>
      <c r="G8" s="94">
        <v>258698</v>
      </c>
      <c r="H8" s="95">
        <v>258698</v>
      </c>
    </row>
    <row r="9" spans="1:8" ht="12.9" customHeight="1" x14ac:dyDescent="0.2">
      <c r="A9" s="400" t="s">
        <v>395</v>
      </c>
      <c r="B9" s="93">
        <v>0</v>
      </c>
      <c r="C9" s="93">
        <v>0</v>
      </c>
      <c r="D9" s="94">
        <v>0</v>
      </c>
      <c r="E9" s="93">
        <v>184099</v>
      </c>
      <c r="F9" s="94">
        <v>77470</v>
      </c>
      <c r="G9" s="94">
        <v>261569</v>
      </c>
      <c r="H9" s="95">
        <v>261569</v>
      </c>
    </row>
    <row r="10" spans="1:8" ht="12.9" customHeight="1" x14ac:dyDescent="0.2">
      <c r="A10" s="400" t="s">
        <v>396</v>
      </c>
      <c r="B10" s="93">
        <v>0</v>
      </c>
      <c r="C10" s="93">
        <v>0</v>
      </c>
      <c r="D10" s="94">
        <v>0</v>
      </c>
      <c r="E10" s="93">
        <v>191328</v>
      </c>
      <c r="F10" s="94">
        <v>124529</v>
      </c>
      <c r="G10" s="94">
        <v>315857</v>
      </c>
      <c r="H10" s="95">
        <v>315857</v>
      </c>
    </row>
    <row r="11" spans="1:8" ht="12.9" customHeight="1" x14ac:dyDescent="0.2">
      <c r="A11" s="400" t="s">
        <v>397</v>
      </c>
      <c r="B11" s="93">
        <v>0</v>
      </c>
      <c r="C11" s="93">
        <v>0</v>
      </c>
      <c r="D11" s="94">
        <v>0</v>
      </c>
      <c r="E11" s="93">
        <v>205101</v>
      </c>
      <c r="F11" s="94">
        <v>148781</v>
      </c>
      <c r="G11" s="94">
        <v>353882</v>
      </c>
      <c r="H11" s="95">
        <v>353882</v>
      </c>
    </row>
    <row r="12" spans="1:8" ht="12.9" customHeight="1" x14ac:dyDescent="0.2">
      <c r="A12" s="400" t="s">
        <v>399</v>
      </c>
      <c r="B12" s="93">
        <v>0</v>
      </c>
      <c r="C12" s="93">
        <v>0</v>
      </c>
      <c r="D12" s="94">
        <v>0</v>
      </c>
      <c r="E12" s="93">
        <v>260851</v>
      </c>
      <c r="F12" s="94">
        <v>212628</v>
      </c>
      <c r="G12" s="94">
        <v>473479</v>
      </c>
      <c r="H12" s="95">
        <v>473479</v>
      </c>
    </row>
    <row r="13" spans="1:8" ht="12.9" customHeight="1" x14ac:dyDescent="0.2">
      <c r="A13" s="400" t="s">
        <v>398</v>
      </c>
      <c r="B13" s="93">
        <v>800</v>
      </c>
      <c r="C13" s="93">
        <v>0</v>
      </c>
      <c r="D13" s="94">
        <v>800</v>
      </c>
      <c r="E13" s="93">
        <v>273894</v>
      </c>
      <c r="F13" s="94">
        <v>90492</v>
      </c>
      <c r="G13" s="94">
        <v>364386</v>
      </c>
      <c r="H13" s="95">
        <v>365186</v>
      </c>
    </row>
    <row r="14" spans="1:8" ht="12.9" customHeight="1" x14ac:dyDescent="0.2">
      <c r="A14" s="400" t="s">
        <v>400</v>
      </c>
      <c r="B14" s="93">
        <v>5730</v>
      </c>
      <c r="C14" s="93">
        <v>0</v>
      </c>
      <c r="D14" s="94">
        <v>5730</v>
      </c>
      <c r="E14" s="93">
        <v>359633</v>
      </c>
      <c r="F14" s="94">
        <v>174137</v>
      </c>
      <c r="G14" s="94">
        <v>533770</v>
      </c>
      <c r="H14" s="95">
        <v>539500</v>
      </c>
    </row>
    <row r="15" spans="1:8" ht="12.9" customHeight="1" x14ac:dyDescent="0.2">
      <c r="A15" s="400" t="s">
        <v>401</v>
      </c>
      <c r="B15" s="93">
        <v>5542</v>
      </c>
      <c r="C15" s="93">
        <v>0</v>
      </c>
      <c r="D15" s="94">
        <v>5542</v>
      </c>
      <c r="E15" s="93">
        <v>425354</v>
      </c>
      <c r="F15" s="94">
        <v>150777</v>
      </c>
      <c r="G15" s="94">
        <v>576131</v>
      </c>
      <c r="H15" s="95">
        <v>581673</v>
      </c>
    </row>
    <row r="16" spans="1:8" ht="12.9" customHeight="1" x14ac:dyDescent="0.2">
      <c r="A16" s="400" t="s">
        <v>402</v>
      </c>
      <c r="B16" s="93">
        <v>7744</v>
      </c>
      <c r="C16" s="93">
        <v>0</v>
      </c>
      <c r="D16" s="94">
        <v>7744</v>
      </c>
      <c r="E16" s="93">
        <v>454225</v>
      </c>
      <c r="F16" s="94">
        <v>168111</v>
      </c>
      <c r="G16" s="94">
        <v>622336</v>
      </c>
      <c r="H16" s="95">
        <v>630080</v>
      </c>
    </row>
    <row r="17" spans="1:8" ht="12.9" customHeight="1" x14ac:dyDescent="0.2">
      <c r="A17" s="400" t="s">
        <v>403</v>
      </c>
      <c r="B17" s="93">
        <v>6735</v>
      </c>
      <c r="C17" s="93">
        <v>0</v>
      </c>
      <c r="D17" s="94">
        <v>6735</v>
      </c>
      <c r="E17" s="93">
        <v>430330</v>
      </c>
      <c r="F17" s="94">
        <v>169785</v>
      </c>
      <c r="G17" s="94">
        <v>600115</v>
      </c>
      <c r="H17" s="95">
        <v>606850</v>
      </c>
    </row>
    <row r="18" spans="1:8" ht="12.9" customHeight="1" x14ac:dyDescent="0.2">
      <c r="A18" s="400" t="s">
        <v>404</v>
      </c>
      <c r="B18" s="93">
        <v>4500</v>
      </c>
      <c r="C18" s="93">
        <v>0</v>
      </c>
      <c r="D18" s="94">
        <v>4500</v>
      </c>
      <c r="E18" s="93">
        <v>414689</v>
      </c>
      <c r="F18" s="94">
        <v>100450</v>
      </c>
      <c r="G18" s="94">
        <v>515139</v>
      </c>
      <c r="H18" s="95">
        <v>519639</v>
      </c>
    </row>
    <row r="19" spans="1:8" ht="12.9" customHeight="1" x14ac:dyDescent="0.2">
      <c r="A19" s="400" t="s">
        <v>405</v>
      </c>
      <c r="B19" s="93">
        <v>1507</v>
      </c>
      <c r="C19" s="93">
        <v>0</v>
      </c>
      <c r="D19" s="94">
        <v>1507</v>
      </c>
      <c r="E19" s="93">
        <v>365004</v>
      </c>
      <c r="F19" s="94">
        <v>70439</v>
      </c>
      <c r="G19" s="94">
        <v>435443</v>
      </c>
      <c r="H19" s="95">
        <v>436950</v>
      </c>
    </row>
    <row r="20" spans="1:8" ht="12.9" customHeight="1" x14ac:dyDescent="0.2">
      <c r="A20" s="400" t="s">
        <v>406</v>
      </c>
      <c r="B20" s="93">
        <v>300</v>
      </c>
      <c r="C20" s="93">
        <v>0</v>
      </c>
      <c r="D20" s="94">
        <v>300</v>
      </c>
      <c r="E20" s="93">
        <v>298803</v>
      </c>
      <c r="F20" s="94">
        <v>40425</v>
      </c>
      <c r="G20" s="94">
        <v>339228</v>
      </c>
      <c r="H20" s="95">
        <v>339528</v>
      </c>
    </row>
    <row r="21" spans="1:8" ht="12.9" customHeight="1" x14ac:dyDescent="0.2">
      <c r="A21" s="400" t="s">
        <v>407</v>
      </c>
      <c r="B21" s="93">
        <v>650</v>
      </c>
      <c r="C21" s="93">
        <v>0</v>
      </c>
      <c r="D21" s="94">
        <v>650</v>
      </c>
      <c r="E21" s="93">
        <v>340590</v>
      </c>
      <c r="F21" s="94">
        <v>1149876</v>
      </c>
      <c r="G21" s="94">
        <v>1490466</v>
      </c>
      <c r="H21" s="95">
        <v>1491116</v>
      </c>
    </row>
    <row r="22" spans="1:8" ht="12.9" customHeight="1" x14ac:dyDescent="0.2">
      <c r="A22" s="400" t="s">
        <v>408</v>
      </c>
      <c r="B22" s="93">
        <v>300</v>
      </c>
      <c r="C22" s="93">
        <v>0</v>
      </c>
      <c r="D22" s="94">
        <v>300</v>
      </c>
      <c r="E22" s="93">
        <v>322385</v>
      </c>
      <c r="F22" s="94">
        <v>592966</v>
      </c>
      <c r="G22" s="94">
        <v>915351</v>
      </c>
      <c r="H22" s="95">
        <v>915651</v>
      </c>
    </row>
    <row r="23" spans="1:8" ht="12.9" customHeight="1" x14ac:dyDescent="0.2">
      <c r="A23" s="400" t="s">
        <v>409</v>
      </c>
      <c r="B23" s="93">
        <v>197</v>
      </c>
      <c r="C23" s="93">
        <v>0</v>
      </c>
      <c r="D23" s="94">
        <v>197</v>
      </c>
      <c r="E23" s="93">
        <v>540793</v>
      </c>
      <c r="F23" s="94">
        <v>128974</v>
      </c>
      <c r="G23" s="94">
        <v>669767</v>
      </c>
      <c r="H23" s="95">
        <v>669964</v>
      </c>
    </row>
    <row r="24" spans="1:8" ht="12.9" customHeight="1" x14ac:dyDescent="0.2">
      <c r="A24" s="400" t="s">
        <v>410</v>
      </c>
      <c r="B24" s="93">
        <v>2716</v>
      </c>
      <c r="C24" s="93">
        <v>0</v>
      </c>
      <c r="D24" s="94">
        <v>2716</v>
      </c>
      <c r="E24" s="93">
        <v>421210</v>
      </c>
      <c r="F24" s="94">
        <v>31758</v>
      </c>
      <c r="G24" s="94">
        <v>452968</v>
      </c>
      <c r="H24" s="95">
        <v>455684</v>
      </c>
    </row>
    <row r="25" spans="1:8" ht="12.9" customHeight="1" x14ac:dyDescent="0.2">
      <c r="A25" s="400" t="s">
        <v>411</v>
      </c>
      <c r="B25" s="93">
        <v>1290</v>
      </c>
      <c r="C25" s="93">
        <v>0</v>
      </c>
      <c r="D25" s="94">
        <v>1290</v>
      </c>
      <c r="E25" s="93">
        <v>366490</v>
      </c>
      <c r="F25" s="94">
        <v>31526</v>
      </c>
      <c r="G25" s="94">
        <v>398016</v>
      </c>
      <c r="H25" s="95">
        <v>399306</v>
      </c>
    </row>
    <row r="26" spans="1:8" ht="12.9" customHeight="1" x14ac:dyDescent="0.2">
      <c r="A26" s="400" t="s">
        <v>412</v>
      </c>
      <c r="B26" s="93">
        <v>0</v>
      </c>
      <c r="C26" s="93">
        <v>0</v>
      </c>
      <c r="D26" s="94">
        <v>0</v>
      </c>
      <c r="E26" s="93">
        <v>311988</v>
      </c>
      <c r="F26" s="94">
        <v>16374</v>
      </c>
      <c r="G26" s="94">
        <v>328362</v>
      </c>
      <c r="H26" s="95">
        <v>328362</v>
      </c>
    </row>
    <row r="27" spans="1:8" ht="12.9" customHeight="1" x14ac:dyDescent="0.2">
      <c r="A27" s="400" t="s">
        <v>413</v>
      </c>
      <c r="B27" s="93">
        <v>0</v>
      </c>
      <c r="C27" s="93">
        <v>0</v>
      </c>
      <c r="D27" s="94">
        <v>0</v>
      </c>
      <c r="E27" s="93">
        <v>336099</v>
      </c>
      <c r="F27" s="94">
        <v>12317</v>
      </c>
      <c r="G27" s="94">
        <v>348416</v>
      </c>
      <c r="H27" s="95">
        <v>348416</v>
      </c>
    </row>
    <row r="28" spans="1:8" ht="12.9" customHeight="1" x14ac:dyDescent="0.2">
      <c r="A28" s="400" t="s">
        <v>414</v>
      </c>
      <c r="B28" s="93">
        <v>0</v>
      </c>
      <c r="C28" s="93">
        <v>15519</v>
      </c>
      <c r="D28" s="94">
        <v>15519</v>
      </c>
      <c r="E28" s="93">
        <v>315524</v>
      </c>
      <c r="F28" s="94">
        <v>19116</v>
      </c>
      <c r="G28" s="94">
        <v>334640</v>
      </c>
      <c r="H28" s="95">
        <v>350159</v>
      </c>
    </row>
    <row r="29" spans="1:8" ht="12.9" customHeight="1" x14ac:dyDescent="0.2">
      <c r="A29" s="400" t="s">
        <v>415</v>
      </c>
      <c r="B29" s="93">
        <v>0</v>
      </c>
      <c r="C29" s="93">
        <v>77559</v>
      </c>
      <c r="D29" s="94">
        <v>77559</v>
      </c>
      <c r="E29" s="93">
        <v>262766</v>
      </c>
      <c r="F29" s="94">
        <v>17999</v>
      </c>
      <c r="G29" s="94">
        <v>280765</v>
      </c>
      <c r="H29" s="95">
        <v>358324</v>
      </c>
    </row>
    <row r="30" spans="1:8" ht="12.9" customHeight="1" x14ac:dyDescent="0.2">
      <c r="A30" s="400" t="s">
        <v>416</v>
      </c>
      <c r="B30" s="93">
        <v>0</v>
      </c>
      <c r="C30" s="93">
        <v>49895</v>
      </c>
      <c r="D30" s="94">
        <v>49895</v>
      </c>
      <c r="E30" s="93">
        <v>305743</v>
      </c>
      <c r="F30" s="94">
        <v>32262</v>
      </c>
      <c r="G30" s="94">
        <v>338005</v>
      </c>
      <c r="H30" s="95">
        <v>387900</v>
      </c>
    </row>
    <row r="31" spans="1:8" ht="12.9" customHeight="1" x14ac:dyDescent="0.2">
      <c r="A31" s="400" t="s">
        <v>417</v>
      </c>
      <c r="B31" s="93">
        <v>0</v>
      </c>
      <c r="C31" s="93">
        <v>20904</v>
      </c>
      <c r="D31" s="94">
        <v>20904</v>
      </c>
      <c r="E31" s="93">
        <v>254709</v>
      </c>
      <c r="F31" s="94">
        <v>23677</v>
      </c>
      <c r="G31" s="94">
        <v>278386</v>
      </c>
      <c r="H31" s="95">
        <v>299290</v>
      </c>
    </row>
    <row r="32" spans="1:8" ht="12.9" customHeight="1" x14ac:dyDescent="0.2">
      <c r="A32" s="400" t="s">
        <v>418</v>
      </c>
      <c r="B32" s="93">
        <v>0</v>
      </c>
      <c r="C32" s="93">
        <v>0</v>
      </c>
      <c r="D32" s="94">
        <v>0</v>
      </c>
      <c r="E32" s="93">
        <v>277325</v>
      </c>
      <c r="F32" s="94">
        <v>33834</v>
      </c>
      <c r="G32" s="94">
        <v>311159</v>
      </c>
      <c r="H32" s="95">
        <v>311159</v>
      </c>
    </row>
    <row r="33" spans="1:11" ht="12.9" customHeight="1" x14ac:dyDescent="0.2">
      <c r="A33" s="400" t="s">
        <v>419</v>
      </c>
      <c r="B33" s="93">
        <v>0</v>
      </c>
      <c r="C33" s="93">
        <v>0</v>
      </c>
      <c r="D33" s="94">
        <v>0</v>
      </c>
      <c r="E33" s="93">
        <v>271009</v>
      </c>
      <c r="F33" s="94">
        <v>23973</v>
      </c>
      <c r="G33" s="94">
        <v>294982</v>
      </c>
      <c r="H33" s="95">
        <v>294982</v>
      </c>
    </row>
    <row r="34" spans="1:11" ht="12.9" customHeight="1" x14ac:dyDescent="0.2">
      <c r="A34" s="400" t="s">
        <v>420</v>
      </c>
      <c r="B34" s="93">
        <v>0</v>
      </c>
      <c r="C34" s="93">
        <v>175</v>
      </c>
      <c r="D34" s="94">
        <v>175</v>
      </c>
      <c r="E34" s="93">
        <v>249568</v>
      </c>
      <c r="F34" s="94">
        <v>20912</v>
      </c>
      <c r="G34" s="94">
        <v>270480</v>
      </c>
      <c r="H34" s="95">
        <v>270655</v>
      </c>
    </row>
    <row r="35" spans="1:11" ht="12.9" customHeight="1" x14ac:dyDescent="0.2">
      <c r="A35" s="400" t="s">
        <v>421</v>
      </c>
      <c r="B35" s="93">
        <v>0</v>
      </c>
      <c r="C35" s="93"/>
      <c r="D35" s="94">
        <v>0</v>
      </c>
      <c r="E35" s="93">
        <v>238514</v>
      </c>
      <c r="F35" s="94">
        <v>32376</v>
      </c>
      <c r="G35" s="94">
        <v>270890</v>
      </c>
      <c r="H35" s="95">
        <v>270890</v>
      </c>
    </row>
    <row r="36" spans="1:11" ht="12.9" customHeight="1" x14ac:dyDescent="0.2">
      <c r="A36" s="401" t="s">
        <v>422</v>
      </c>
      <c r="B36" s="231"/>
      <c r="C36" s="231">
        <v>280</v>
      </c>
      <c r="D36" s="231">
        <v>280</v>
      </c>
      <c r="E36" s="231">
        <v>241076</v>
      </c>
      <c r="F36" s="231">
        <v>34858</v>
      </c>
      <c r="G36" s="231">
        <v>275934</v>
      </c>
      <c r="H36" s="231">
        <v>276214</v>
      </c>
    </row>
    <row r="37" spans="1:11" ht="12.9" customHeight="1" x14ac:dyDescent="0.2">
      <c r="A37" s="400" t="s">
        <v>423</v>
      </c>
      <c r="B37" s="231">
        <v>0</v>
      </c>
      <c r="C37" s="231">
        <v>0</v>
      </c>
      <c r="D37" s="231"/>
      <c r="E37" s="231">
        <v>131095</v>
      </c>
      <c r="F37" s="231">
        <v>41231</v>
      </c>
      <c r="G37" s="231">
        <v>172326</v>
      </c>
      <c r="H37" s="231">
        <v>172326</v>
      </c>
    </row>
    <row r="38" spans="1:11" ht="12.9" customHeight="1" x14ac:dyDescent="0.2">
      <c r="A38" s="400" t="s">
        <v>424</v>
      </c>
      <c r="B38" s="231">
        <v>0</v>
      </c>
      <c r="C38" s="231">
        <v>0</v>
      </c>
      <c r="D38" s="231"/>
      <c r="E38" s="231">
        <v>95288</v>
      </c>
      <c r="F38" s="231">
        <v>43742</v>
      </c>
      <c r="G38" s="231">
        <v>139030</v>
      </c>
      <c r="H38" s="231">
        <v>139030</v>
      </c>
    </row>
    <row r="39" spans="1:11" ht="12.9" customHeight="1" x14ac:dyDescent="0.2">
      <c r="A39" s="400" t="s">
        <v>439</v>
      </c>
      <c r="B39" s="231">
        <v>2202</v>
      </c>
      <c r="C39" s="231">
        <v>0</v>
      </c>
      <c r="D39" s="231">
        <v>2202</v>
      </c>
      <c r="E39" s="231">
        <v>142013</v>
      </c>
      <c r="F39" s="231">
        <v>40391</v>
      </c>
      <c r="G39" s="231">
        <v>182404</v>
      </c>
      <c r="H39" s="231">
        <v>184606</v>
      </c>
    </row>
    <row r="40" spans="1:11" ht="12.9" customHeight="1" x14ac:dyDescent="0.2">
      <c r="A40" s="493" t="s">
        <v>256</v>
      </c>
      <c r="B40" s="493"/>
      <c r="C40" s="493"/>
      <c r="J40" s="494" t="s">
        <v>26</v>
      </c>
      <c r="K40" s="494"/>
    </row>
    <row r="41" spans="1:11" ht="12.9" customHeight="1" x14ac:dyDescent="0.2">
      <c r="A41" s="53"/>
      <c r="B41" s="491" t="s">
        <v>254</v>
      </c>
      <c r="C41" s="491"/>
      <c r="D41" s="491"/>
      <c r="E41" s="491"/>
      <c r="F41" s="492"/>
      <c r="G41" s="491" t="s">
        <v>255</v>
      </c>
      <c r="H41" s="491"/>
      <c r="I41" s="491"/>
      <c r="J41" s="491"/>
      <c r="K41" s="492"/>
    </row>
    <row r="42" spans="1:11" ht="12.9" customHeight="1" x14ac:dyDescent="0.2">
      <c r="A42" s="54"/>
      <c r="B42" s="17" t="s">
        <v>29</v>
      </c>
      <c r="C42" s="17" t="s">
        <v>30</v>
      </c>
      <c r="D42" s="17" t="s">
        <v>32</v>
      </c>
      <c r="E42" s="17" t="s">
        <v>33</v>
      </c>
      <c r="F42" s="175" t="s">
        <v>31</v>
      </c>
      <c r="G42" s="17" t="s">
        <v>29</v>
      </c>
      <c r="H42" s="17" t="s">
        <v>30</v>
      </c>
      <c r="I42" s="17" t="s">
        <v>32</v>
      </c>
      <c r="J42" s="17" t="s">
        <v>33</v>
      </c>
      <c r="K42" s="175" t="s">
        <v>31</v>
      </c>
    </row>
    <row r="43" spans="1:11" ht="12.9" customHeight="1" x14ac:dyDescent="0.2">
      <c r="A43" s="400" t="s">
        <v>426</v>
      </c>
      <c r="B43" s="95"/>
      <c r="C43" s="95">
        <v>20904</v>
      </c>
      <c r="D43" s="95">
        <v>254709</v>
      </c>
      <c r="E43" s="95">
        <v>23677</v>
      </c>
      <c r="F43" s="95">
        <v>299290</v>
      </c>
      <c r="G43" s="95"/>
      <c r="H43" s="95"/>
      <c r="I43" s="95"/>
      <c r="J43" s="95"/>
      <c r="K43" s="95">
        <v>0</v>
      </c>
    </row>
    <row r="44" spans="1:11" ht="12.9" customHeight="1" x14ac:dyDescent="0.2">
      <c r="A44" s="400" t="s">
        <v>418</v>
      </c>
      <c r="B44" s="95"/>
      <c r="C44" s="95"/>
      <c r="D44" s="95">
        <v>277325</v>
      </c>
      <c r="E44" s="95">
        <v>33834</v>
      </c>
      <c r="F44" s="95">
        <v>311159</v>
      </c>
      <c r="G44" s="95"/>
      <c r="H44" s="95"/>
      <c r="I44" s="95"/>
      <c r="J44" s="95"/>
      <c r="K44" s="95">
        <v>0</v>
      </c>
    </row>
    <row r="45" spans="1:11" ht="12.9" customHeight="1" x14ac:dyDescent="0.2">
      <c r="A45" s="400" t="s">
        <v>419</v>
      </c>
      <c r="B45" s="95"/>
      <c r="C45" s="95"/>
      <c r="D45" s="95">
        <v>271009</v>
      </c>
      <c r="E45" s="95">
        <v>23973</v>
      </c>
      <c r="F45" s="95">
        <v>294982</v>
      </c>
      <c r="G45" s="95"/>
      <c r="H45" s="95"/>
      <c r="I45" s="95"/>
      <c r="J45" s="95"/>
      <c r="K45" s="95">
        <v>0</v>
      </c>
    </row>
    <row r="46" spans="1:11" ht="12.9" customHeight="1" x14ac:dyDescent="0.2">
      <c r="A46" s="400" t="s">
        <v>420</v>
      </c>
      <c r="B46" s="95"/>
      <c r="C46" s="95"/>
      <c r="D46" s="95">
        <v>244802</v>
      </c>
      <c r="E46" s="95">
        <v>14619</v>
      </c>
      <c r="F46" s="95">
        <v>259421</v>
      </c>
      <c r="G46" s="95"/>
      <c r="H46" s="95">
        <v>175</v>
      </c>
      <c r="I46" s="95">
        <v>4766</v>
      </c>
      <c r="J46" s="95">
        <v>6293</v>
      </c>
      <c r="K46" s="95">
        <v>11234</v>
      </c>
    </row>
    <row r="47" spans="1:11" ht="12.9" customHeight="1" x14ac:dyDescent="0.2">
      <c r="A47" s="400" t="s">
        <v>421</v>
      </c>
      <c r="B47" s="95"/>
      <c r="C47" s="95"/>
      <c r="D47" s="95">
        <v>220069</v>
      </c>
      <c r="E47" s="95">
        <v>19039</v>
      </c>
      <c r="F47" s="95">
        <v>239108</v>
      </c>
      <c r="G47" s="95"/>
      <c r="H47" s="95"/>
      <c r="I47" s="95">
        <v>18445</v>
      </c>
      <c r="J47" s="95">
        <v>13337</v>
      </c>
      <c r="K47" s="95">
        <v>31782</v>
      </c>
    </row>
    <row r="48" spans="1:11" ht="12.9" customHeight="1" x14ac:dyDescent="0.2">
      <c r="A48" s="401" t="s">
        <v>422</v>
      </c>
      <c r="B48" s="253"/>
      <c r="C48" s="253"/>
      <c r="D48" s="253">
        <v>212078</v>
      </c>
      <c r="E48" s="253">
        <v>11550</v>
      </c>
      <c r="F48" s="253">
        <v>223628</v>
      </c>
      <c r="G48" s="253"/>
      <c r="H48" s="253">
        <v>280</v>
      </c>
      <c r="I48" s="253">
        <v>28998</v>
      </c>
      <c r="J48" s="253">
        <v>23308</v>
      </c>
      <c r="K48" s="253">
        <v>52586</v>
      </c>
    </row>
    <row r="49" spans="1:11" ht="12.9" customHeight="1" x14ac:dyDescent="0.2">
      <c r="A49" s="401" t="s">
        <v>423</v>
      </c>
      <c r="B49" s="253"/>
      <c r="C49" s="253"/>
      <c r="D49" s="253">
        <v>102630</v>
      </c>
      <c r="E49" s="253">
        <v>14301</v>
      </c>
      <c r="F49" s="253">
        <v>116931</v>
      </c>
      <c r="G49" s="253"/>
      <c r="H49" s="253"/>
      <c r="I49" s="253">
        <v>28465</v>
      </c>
      <c r="J49" s="253">
        <v>26930</v>
      </c>
      <c r="K49" s="253">
        <v>55395</v>
      </c>
    </row>
    <row r="50" spans="1:11" ht="12.9" customHeight="1" x14ac:dyDescent="0.2">
      <c r="A50" s="401" t="s">
        <v>427</v>
      </c>
      <c r="B50" s="253"/>
      <c r="C50" s="253"/>
      <c r="D50" s="253">
        <v>89773</v>
      </c>
      <c r="E50" s="253">
        <v>36431</v>
      </c>
      <c r="F50" s="253">
        <v>126204</v>
      </c>
      <c r="G50" s="253"/>
      <c r="H50" s="253"/>
      <c r="I50" s="253">
        <v>5515</v>
      </c>
      <c r="J50" s="253">
        <v>7311</v>
      </c>
      <c r="K50" s="253">
        <v>12826</v>
      </c>
    </row>
    <row r="51" spans="1:11" ht="12.9" customHeight="1" x14ac:dyDescent="0.2">
      <c r="A51" s="400" t="s">
        <v>439</v>
      </c>
      <c r="B51" s="253">
        <v>2202</v>
      </c>
      <c r="C51" s="253"/>
      <c r="D51" s="253">
        <v>142013</v>
      </c>
      <c r="E51" s="253">
        <v>40391</v>
      </c>
      <c r="F51" s="253">
        <v>184606</v>
      </c>
      <c r="G51" s="253"/>
      <c r="H51" s="253"/>
      <c r="I51" s="253"/>
      <c r="J51" s="253"/>
      <c r="K51" s="253">
        <v>0</v>
      </c>
    </row>
    <row r="52" spans="1:11" ht="12.9" customHeight="1" x14ac:dyDescent="0.2">
      <c r="A52" s="493" t="s">
        <v>257</v>
      </c>
      <c r="B52" s="493"/>
      <c r="C52" s="493"/>
      <c r="J52" s="494" t="s">
        <v>258</v>
      </c>
      <c r="K52" s="494"/>
    </row>
    <row r="53" spans="1:11" ht="12.9" customHeight="1" x14ac:dyDescent="0.2">
      <c r="A53" s="53"/>
      <c r="B53" s="88" t="s">
        <v>29</v>
      </c>
      <c r="C53" s="170"/>
      <c r="D53" s="88" t="s">
        <v>30</v>
      </c>
      <c r="E53" s="170"/>
      <c r="F53" s="88" t="s">
        <v>32</v>
      </c>
      <c r="G53" s="170"/>
      <c r="H53" s="88" t="s">
        <v>33</v>
      </c>
      <c r="I53" s="170"/>
      <c r="J53" s="88" t="s">
        <v>31</v>
      </c>
      <c r="K53" s="170"/>
    </row>
    <row r="54" spans="1:11" ht="12.9" customHeight="1" x14ac:dyDescent="0.2">
      <c r="A54" s="56"/>
      <c r="B54" s="90"/>
      <c r="C54" s="17" t="s">
        <v>317</v>
      </c>
      <c r="D54" s="90"/>
      <c r="E54" s="17" t="s">
        <v>317</v>
      </c>
      <c r="F54" s="90"/>
      <c r="G54" s="17" t="s">
        <v>317</v>
      </c>
      <c r="H54" s="90"/>
      <c r="I54" s="17" t="s">
        <v>317</v>
      </c>
      <c r="J54" s="90"/>
      <c r="K54" s="17" t="s">
        <v>317</v>
      </c>
    </row>
    <row r="55" spans="1:11" ht="12.9" customHeight="1" x14ac:dyDescent="0.2">
      <c r="A55" s="400" t="s">
        <v>428</v>
      </c>
      <c r="B55" s="93"/>
      <c r="C55" s="95"/>
      <c r="D55" s="93"/>
      <c r="E55" s="95"/>
      <c r="F55" s="93">
        <f t="shared" ref="F55:F60" si="0">SUM(B55:E55)</f>
        <v>0</v>
      </c>
      <c r="G55" s="95"/>
      <c r="H55" s="93"/>
      <c r="I55" s="95"/>
      <c r="J55" s="93">
        <f>B55+D55+F55+H55</f>
        <v>0</v>
      </c>
      <c r="K55" s="95">
        <f>C55+E55+G55+I55</f>
        <v>0</v>
      </c>
    </row>
    <row r="56" spans="1:11" ht="12.9" customHeight="1" x14ac:dyDescent="0.2">
      <c r="A56" s="400" t="s">
        <v>429</v>
      </c>
      <c r="B56" s="93"/>
      <c r="C56" s="95"/>
      <c r="D56" s="93"/>
      <c r="E56" s="95"/>
      <c r="F56" s="93"/>
      <c r="G56" s="95"/>
      <c r="H56" s="93"/>
      <c r="I56" s="95"/>
      <c r="J56" s="93">
        <f t="shared" ref="J56:J61" si="1">B56+D56+F56+H56</f>
        <v>0</v>
      </c>
      <c r="K56" s="95">
        <f t="shared" ref="K56:K61" si="2">C56+E56+G56+I56</f>
        <v>0</v>
      </c>
    </row>
    <row r="57" spans="1:11" ht="12.9" customHeight="1" x14ac:dyDescent="0.2">
      <c r="A57" s="400" t="s">
        <v>430</v>
      </c>
      <c r="B57" s="93"/>
      <c r="C57" s="95"/>
      <c r="D57" s="93"/>
      <c r="E57" s="95"/>
      <c r="F57" s="93"/>
      <c r="G57" s="95"/>
      <c r="H57" s="93"/>
      <c r="I57" s="95"/>
      <c r="J57" s="93">
        <f t="shared" si="1"/>
        <v>0</v>
      </c>
      <c r="K57" s="95">
        <f t="shared" si="2"/>
        <v>0</v>
      </c>
    </row>
    <row r="58" spans="1:11" ht="12.9" customHeight="1" x14ac:dyDescent="0.2">
      <c r="A58" s="400" t="s">
        <v>417</v>
      </c>
      <c r="B58" s="93"/>
      <c r="C58" s="95"/>
      <c r="D58" s="93"/>
      <c r="E58" s="95"/>
      <c r="F58" s="93"/>
      <c r="G58" s="95"/>
      <c r="H58" s="93"/>
      <c r="I58" s="95"/>
      <c r="J58" s="93">
        <f t="shared" si="1"/>
        <v>0</v>
      </c>
      <c r="K58" s="95">
        <f t="shared" si="2"/>
        <v>0</v>
      </c>
    </row>
    <row r="59" spans="1:11" ht="12.9" customHeight="1" x14ac:dyDescent="0.2">
      <c r="A59" s="400" t="s">
        <v>418</v>
      </c>
      <c r="B59" s="93"/>
      <c r="C59" s="95"/>
      <c r="D59" s="93"/>
      <c r="E59" s="95"/>
      <c r="F59" s="93">
        <f t="shared" si="0"/>
        <v>0</v>
      </c>
      <c r="G59" s="95"/>
      <c r="H59" s="93"/>
      <c r="I59" s="95"/>
      <c r="J59" s="93">
        <f t="shared" si="1"/>
        <v>0</v>
      </c>
      <c r="K59" s="95">
        <f t="shared" si="2"/>
        <v>0</v>
      </c>
    </row>
    <row r="60" spans="1:11" ht="12.9" customHeight="1" x14ac:dyDescent="0.2">
      <c r="A60" s="400" t="s">
        <v>431</v>
      </c>
      <c r="B60" s="93"/>
      <c r="C60" s="95"/>
      <c r="D60" s="93"/>
      <c r="E60" s="95"/>
      <c r="F60" s="93">
        <f t="shared" si="0"/>
        <v>0</v>
      </c>
      <c r="G60" s="95"/>
      <c r="H60" s="93"/>
      <c r="I60" s="95"/>
      <c r="J60" s="93">
        <f t="shared" si="1"/>
        <v>0</v>
      </c>
      <c r="K60" s="95">
        <f t="shared" si="2"/>
        <v>0</v>
      </c>
    </row>
    <row r="61" spans="1:11" ht="12.9" customHeight="1" x14ac:dyDescent="0.2">
      <c r="A61" s="400" t="s">
        <v>420</v>
      </c>
      <c r="B61" s="93"/>
      <c r="C61" s="95"/>
      <c r="D61" s="93"/>
      <c r="E61" s="95"/>
      <c r="F61" s="93">
        <f>SUM(B61:E61)</f>
        <v>0</v>
      </c>
      <c r="G61" s="95"/>
      <c r="H61" s="93"/>
      <c r="I61" s="95"/>
      <c r="J61" s="93">
        <f t="shared" si="1"/>
        <v>0</v>
      </c>
      <c r="K61" s="95">
        <f t="shared" si="2"/>
        <v>0</v>
      </c>
    </row>
    <row r="62" spans="1:11" ht="12.9" customHeight="1" x14ac:dyDescent="0.2">
      <c r="A62" s="400" t="s">
        <v>432</v>
      </c>
      <c r="B62" s="93"/>
      <c r="C62" s="95"/>
      <c r="D62" s="93"/>
      <c r="E62" s="95"/>
      <c r="F62" s="93">
        <f>SUM(B62:E62)</f>
        <v>0</v>
      </c>
      <c r="G62" s="95"/>
      <c r="H62" s="93"/>
      <c r="I62" s="95"/>
      <c r="J62" s="93">
        <f>B62+D62+F62+H62</f>
        <v>0</v>
      </c>
      <c r="K62" s="95">
        <f>C62+E62+G62+I62</f>
        <v>0</v>
      </c>
    </row>
    <row r="63" spans="1:11" ht="12.9" customHeight="1" x14ac:dyDescent="0.2">
      <c r="A63" s="401" t="s">
        <v>433</v>
      </c>
      <c r="B63" s="231"/>
      <c r="C63" s="231"/>
      <c r="D63" s="231"/>
      <c r="E63" s="231"/>
      <c r="F63" s="231">
        <f>SUM(B63:E63)</f>
        <v>0</v>
      </c>
      <c r="G63" s="231"/>
      <c r="H63" s="231"/>
      <c r="I63" s="231"/>
      <c r="J63" s="231">
        <f>B63+D63+F63+H63</f>
        <v>0</v>
      </c>
      <c r="K63" s="231">
        <f>C63+E63+G63+I63</f>
        <v>0</v>
      </c>
    </row>
    <row r="64" spans="1:11" ht="12.9" customHeight="1" x14ac:dyDescent="0.2">
      <c r="A64" s="401" t="s">
        <v>434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</row>
    <row r="65" spans="1:11" ht="12.9" customHeight="1" x14ac:dyDescent="0.2">
      <c r="A65" s="401" t="s">
        <v>424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</row>
    <row r="66" spans="1:11" ht="12.9" customHeight="1" x14ac:dyDescent="0.2">
      <c r="A66" s="400" t="s">
        <v>439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</row>
  </sheetData>
  <mergeCells count="10">
    <mergeCell ref="J40:K40"/>
    <mergeCell ref="J52:K52"/>
    <mergeCell ref="G1:H1"/>
    <mergeCell ref="A1:D1"/>
    <mergeCell ref="A52:C52"/>
    <mergeCell ref="B41:F41"/>
    <mergeCell ref="G41:K41"/>
    <mergeCell ref="A40:C40"/>
    <mergeCell ref="B2:D2"/>
    <mergeCell ref="E2:G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ySplit="3" topLeftCell="A4" activePane="bottomLeft" state="frozen"/>
      <selection activeCell="L15" sqref="L15"/>
      <selection pane="bottomLeft" activeCell="A58" sqref="A58:XFD64"/>
    </sheetView>
  </sheetViews>
  <sheetFormatPr defaultColWidth="9" defaultRowHeight="15" customHeight="1" x14ac:dyDescent="0.2"/>
  <cols>
    <col min="1" max="1" width="3" style="324" bestFit="1" customWidth="1"/>
    <col min="2" max="2" width="4.6640625" style="324" bestFit="1" customWidth="1"/>
    <col min="3" max="3" width="14.6640625" style="321" customWidth="1"/>
    <col min="4" max="14" width="6.109375" style="324" customWidth="1"/>
    <col min="15" max="31" width="6.6640625" style="324" customWidth="1"/>
    <col min="32" max="16384" width="9" style="324"/>
  </cols>
  <sheetData>
    <row r="1" spans="1:14" ht="15" customHeight="1" x14ac:dyDescent="0.2">
      <c r="A1" s="515" t="s">
        <v>292</v>
      </c>
      <c r="B1" s="515"/>
      <c r="C1" s="515"/>
      <c r="D1" s="515"/>
      <c r="E1" s="515"/>
      <c r="M1" s="514" t="s">
        <v>502</v>
      </c>
      <c r="N1" s="514"/>
    </row>
    <row r="2" spans="1:14" ht="15" customHeight="1" x14ac:dyDescent="0.2">
      <c r="A2" s="505" t="s">
        <v>137</v>
      </c>
      <c r="B2" s="506"/>
      <c r="C2" s="507"/>
      <c r="D2" s="338" t="s">
        <v>229</v>
      </c>
      <c r="E2" s="338" t="s">
        <v>138</v>
      </c>
      <c r="F2" s="338" t="s">
        <v>230</v>
      </c>
      <c r="G2" s="338" t="s">
        <v>231</v>
      </c>
      <c r="H2" s="338" t="s">
        <v>207</v>
      </c>
      <c r="I2" s="338" t="s">
        <v>464</v>
      </c>
      <c r="J2" s="338" t="s">
        <v>465</v>
      </c>
      <c r="K2" s="338" t="s">
        <v>466</v>
      </c>
      <c r="L2" s="338" t="s">
        <v>467</v>
      </c>
      <c r="M2" s="338" t="s">
        <v>468</v>
      </c>
      <c r="N2" s="338" t="s">
        <v>469</v>
      </c>
    </row>
    <row r="3" spans="1:14" ht="15" customHeight="1" x14ac:dyDescent="0.2">
      <c r="A3" s="508"/>
      <c r="B3" s="509"/>
      <c r="C3" s="510"/>
      <c r="D3" s="346">
        <v>142013</v>
      </c>
      <c r="E3" s="346">
        <v>50343</v>
      </c>
      <c r="F3" s="346">
        <v>46085</v>
      </c>
      <c r="G3" s="346">
        <v>9364</v>
      </c>
      <c r="H3" s="346">
        <v>0</v>
      </c>
      <c r="I3" s="346">
        <v>19434</v>
      </c>
      <c r="J3" s="346">
        <v>0</v>
      </c>
      <c r="K3" s="346">
        <v>2467</v>
      </c>
      <c r="L3" s="346">
        <v>8039</v>
      </c>
      <c r="M3" s="346">
        <v>973</v>
      </c>
      <c r="N3" s="346">
        <v>5308</v>
      </c>
    </row>
    <row r="4" spans="1:14" ht="15" customHeight="1" x14ac:dyDescent="0.2">
      <c r="A4" s="408" t="s">
        <v>139</v>
      </c>
      <c r="B4" s="500" t="s">
        <v>140</v>
      </c>
      <c r="C4" s="501"/>
      <c r="D4" s="351">
        <v>0</v>
      </c>
      <c r="E4" s="339">
        <v>0</v>
      </c>
      <c r="F4" s="339">
        <v>0</v>
      </c>
      <c r="G4" s="339">
        <v>0</v>
      </c>
      <c r="H4" s="339">
        <v>0</v>
      </c>
      <c r="I4" s="339">
        <v>0</v>
      </c>
      <c r="J4" s="339">
        <v>0</v>
      </c>
      <c r="K4" s="339">
        <v>0</v>
      </c>
      <c r="L4" s="339">
        <v>0</v>
      </c>
      <c r="M4" s="339">
        <v>0</v>
      </c>
      <c r="N4" s="339">
        <v>0</v>
      </c>
    </row>
    <row r="5" spans="1:14" ht="15" customHeight="1" x14ac:dyDescent="0.2">
      <c r="A5" s="327"/>
      <c r="B5" s="328" t="s">
        <v>201</v>
      </c>
      <c r="C5" s="184" t="s">
        <v>141</v>
      </c>
      <c r="D5" s="351">
        <v>0</v>
      </c>
      <c r="E5" s="339"/>
      <c r="F5" s="339"/>
      <c r="G5" s="339"/>
      <c r="H5" s="339"/>
      <c r="I5" s="339"/>
      <c r="J5" s="339"/>
      <c r="K5" s="339"/>
      <c r="L5" s="339"/>
      <c r="M5" s="339"/>
      <c r="N5" s="339"/>
    </row>
    <row r="6" spans="1:14" ht="15" customHeight="1" x14ac:dyDescent="0.2">
      <c r="A6" s="327"/>
      <c r="B6" s="328" t="s">
        <v>142</v>
      </c>
      <c r="C6" s="184" t="s">
        <v>143</v>
      </c>
      <c r="D6" s="351">
        <v>0</v>
      </c>
      <c r="E6" s="339"/>
      <c r="F6" s="339"/>
      <c r="G6" s="339"/>
      <c r="H6" s="339"/>
      <c r="I6" s="339"/>
      <c r="J6" s="339"/>
      <c r="K6" s="339"/>
      <c r="L6" s="339"/>
      <c r="M6" s="339"/>
      <c r="N6" s="339"/>
    </row>
    <row r="7" spans="1:14" ht="15" customHeight="1" x14ac:dyDescent="0.2">
      <c r="A7" s="327"/>
      <c r="B7" s="328" t="s">
        <v>503</v>
      </c>
      <c r="C7" s="184" t="s">
        <v>208</v>
      </c>
      <c r="D7" s="351">
        <v>0</v>
      </c>
      <c r="E7" s="339"/>
      <c r="F7" s="339"/>
      <c r="G7" s="339"/>
      <c r="H7" s="339"/>
      <c r="I7" s="339"/>
      <c r="J7" s="339"/>
      <c r="K7" s="339"/>
      <c r="L7" s="339"/>
      <c r="M7" s="339"/>
      <c r="N7" s="339"/>
    </row>
    <row r="8" spans="1:14" ht="15" customHeight="1" x14ac:dyDescent="0.2">
      <c r="A8" s="327"/>
      <c r="B8" s="329" t="s">
        <v>473</v>
      </c>
      <c r="C8" s="296" t="s">
        <v>74</v>
      </c>
      <c r="D8" s="351">
        <v>0</v>
      </c>
      <c r="E8" s="339"/>
      <c r="F8" s="339"/>
      <c r="G8" s="339"/>
      <c r="H8" s="339"/>
      <c r="I8" s="339"/>
      <c r="J8" s="339"/>
      <c r="K8" s="339"/>
      <c r="L8" s="339"/>
      <c r="M8" s="339"/>
      <c r="N8" s="339"/>
    </row>
    <row r="9" spans="1:14" ht="15" customHeight="1" x14ac:dyDescent="0.2">
      <c r="A9" s="330" t="s">
        <v>144</v>
      </c>
      <c r="B9" s="502" t="s">
        <v>145</v>
      </c>
      <c r="C9" s="503"/>
      <c r="D9" s="343">
        <v>36450</v>
      </c>
      <c r="E9" s="343">
        <v>6510</v>
      </c>
      <c r="F9" s="343">
        <v>0</v>
      </c>
      <c r="G9" s="343">
        <v>0</v>
      </c>
      <c r="H9" s="343">
        <v>0</v>
      </c>
      <c r="I9" s="343">
        <v>19434</v>
      </c>
      <c r="J9" s="343">
        <v>0</v>
      </c>
      <c r="K9" s="343">
        <v>2467</v>
      </c>
      <c r="L9" s="343">
        <v>8039</v>
      </c>
      <c r="M9" s="343">
        <v>0</v>
      </c>
      <c r="N9" s="343">
        <v>0</v>
      </c>
    </row>
    <row r="10" spans="1:14" ht="15" customHeight="1" x14ac:dyDescent="0.2">
      <c r="A10" s="327"/>
      <c r="B10" s="328" t="s">
        <v>146</v>
      </c>
      <c r="C10" s="184" t="s">
        <v>147</v>
      </c>
      <c r="D10" s="339">
        <v>3292</v>
      </c>
      <c r="E10" s="339"/>
      <c r="F10" s="339"/>
      <c r="G10" s="339"/>
      <c r="H10" s="339"/>
      <c r="I10" s="339">
        <v>825</v>
      </c>
      <c r="J10" s="339"/>
      <c r="K10" s="339">
        <v>2467</v>
      </c>
      <c r="L10" s="339"/>
      <c r="M10" s="339"/>
      <c r="N10" s="339"/>
    </row>
    <row r="11" spans="1:14" ht="15" customHeight="1" x14ac:dyDescent="0.2">
      <c r="A11" s="327"/>
      <c r="B11" s="328" t="s">
        <v>504</v>
      </c>
      <c r="C11" s="184" t="s">
        <v>93</v>
      </c>
      <c r="D11" s="339">
        <v>0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</row>
    <row r="12" spans="1:14" ht="15" customHeight="1" x14ac:dyDescent="0.2">
      <c r="A12" s="327"/>
      <c r="B12" s="328" t="s">
        <v>148</v>
      </c>
      <c r="C12" s="184" t="s">
        <v>149</v>
      </c>
      <c r="D12" s="339">
        <v>33158</v>
      </c>
      <c r="E12" s="339">
        <v>6510</v>
      </c>
      <c r="F12" s="339"/>
      <c r="G12" s="339"/>
      <c r="H12" s="339"/>
      <c r="I12" s="339">
        <v>18609</v>
      </c>
      <c r="J12" s="339"/>
      <c r="K12" s="339"/>
      <c r="L12" s="339">
        <v>8039</v>
      </c>
      <c r="M12" s="339"/>
      <c r="N12" s="339"/>
    </row>
    <row r="13" spans="1:14" ht="15" customHeight="1" x14ac:dyDescent="0.2">
      <c r="A13" s="331"/>
      <c r="B13" s="329" t="s">
        <v>475</v>
      </c>
      <c r="C13" s="332" t="s">
        <v>245</v>
      </c>
      <c r="D13" s="339">
        <v>0</v>
      </c>
      <c r="E13" s="339"/>
      <c r="F13" s="339"/>
      <c r="G13" s="339"/>
      <c r="H13" s="339"/>
      <c r="I13" s="339"/>
      <c r="J13" s="339"/>
      <c r="K13" s="339"/>
      <c r="L13" s="339"/>
      <c r="M13" s="339"/>
      <c r="N13" s="339"/>
    </row>
    <row r="14" spans="1:14" ht="15" customHeight="1" x14ac:dyDescent="0.2">
      <c r="A14" s="327" t="s">
        <v>150</v>
      </c>
      <c r="B14" s="500" t="s">
        <v>151</v>
      </c>
      <c r="C14" s="501"/>
      <c r="D14" s="343">
        <v>78548</v>
      </c>
      <c r="E14" s="343">
        <v>41278</v>
      </c>
      <c r="F14" s="343">
        <v>28930</v>
      </c>
      <c r="G14" s="343">
        <v>8340</v>
      </c>
      <c r="H14" s="343">
        <v>0</v>
      </c>
      <c r="I14" s="343">
        <v>0</v>
      </c>
      <c r="J14" s="343">
        <v>0</v>
      </c>
      <c r="K14" s="343">
        <v>0</v>
      </c>
      <c r="L14" s="343">
        <v>0</v>
      </c>
      <c r="M14" s="343">
        <v>0</v>
      </c>
      <c r="N14" s="343">
        <v>0</v>
      </c>
    </row>
    <row r="15" spans="1:14" ht="15" customHeight="1" x14ac:dyDescent="0.2">
      <c r="A15" s="327"/>
      <c r="B15" s="328" t="s">
        <v>476</v>
      </c>
      <c r="C15" s="184" t="s">
        <v>109</v>
      </c>
      <c r="D15" s="339">
        <v>0</v>
      </c>
      <c r="E15" s="339"/>
      <c r="F15" s="339"/>
      <c r="G15" s="339"/>
      <c r="H15" s="339"/>
      <c r="I15" s="339"/>
      <c r="J15" s="339"/>
      <c r="K15" s="339"/>
      <c r="L15" s="339"/>
      <c r="M15" s="339"/>
      <c r="N15" s="339"/>
    </row>
    <row r="16" spans="1:14" ht="15" customHeight="1" x14ac:dyDescent="0.2">
      <c r="A16" s="327"/>
      <c r="B16" s="328" t="s">
        <v>477</v>
      </c>
      <c r="C16" s="184" t="s">
        <v>211</v>
      </c>
      <c r="D16" s="339">
        <v>0</v>
      </c>
      <c r="E16" s="339"/>
      <c r="F16" s="339"/>
      <c r="G16" s="339"/>
      <c r="H16" s="339"/>
      <c r="I16" s="339"/>
      <c r="J16" s="339"/>
      <c r="K16" s="339"/>
      <c r="L16" s="339"/>
      <c r="M16" s="339"/>
      <c r="N16" s="229"/>
    </row>
    <row r="17" spans="1:14" ht="15" customHeight="1" x14ac:dyDescent="0.2">
      <c r="A17" s="327"/>
      <c r="B17" s="328" t="s">
        <v>152</v>
      </c>
      <c r="C17" s="184" t="s">
        <v>478</v>
      </c>
      <c r="D17" s="339">
        <v>0</v>
      </c>
      <c r="E17" s="339"/>
      <c r="F17" s="339"/>
      <c r="G17" s="339"/>
      <c r="H17" s="339"/>
      <c r="I17" s="339"/>
      <c r="J17" s="339"/>
      <c r="K17" s="339"/>
      <c r="L17" s="339"/>
      <c r="M17" s="339"/>
      <c r="N17" s="339"/>
    </row>
    <row r="18" spans="1:14" ht="15" customHeight="1" x14ac:dyDescent="0.2">
      <c r="A18" s="327"/>
      <c r="B18" s="328" t="s">
        <v>479</v>
      </c>
      <c r="C18" s="184" t="s">
        <v>119</v>
      </c>
      <c r="D18" s="339">
        <v>0</v>
      </c>
      <c r="E18" s="339"/>
      <c r="F18" s="339"/>
      <c r="G18" s="339"/>
      <c r="H18" s="339"/>
      <c r="I18" s="339"/>
      <c r="J18" s="339"/>
      <c r="K18" s="339"/>
      <c r="L18" s="339"/>
      <c r="M18" s="339"/>
      <c r="N18" s="339"/>
    </row>
    <row r="19" spans="1:14" ht="15" customHeight="1" x14ac:dyDescent="0.2">
      <c r="A19" s="327"/>
      <c r="B19" s="328" t="s">
        <v>153</v>
      </c>
      <c r="C19" s="184" t="s">
        <v>154</v>
      </c>
      <c r="D19" s="339">
        <v>0</v>
      </c>
      <c r="E19" s="339"/>
      <c r="F19" s="339"/>
      <c r="G19" s="339"/>
      <c r="H19" s="339"/>
      <c r="I19" s="339"/>
      <c r="J19" s="339"/>
      <c r="K19" s="339"/>
      <c r="L19" s="339"/>
      <c r="M19" s="339"/>
      <c r="N19" s="339"/>
    </row>
    <row r="20" spans="1:14" ht="15" customHeight="1" x14ac:dyDescent="0.2">
      <c r="A20" s="327"/>
      <c r="B20" s="328" t="s">
        <v>155</v>
      </c>
      <c r="C20" s="184" t="s">
        <v>156</v>
      </c>
      <c r="D20" s="339">
        <v>0</v>
      </c>
      <c r="E20" s="339"/>
      <c r="F20" s="339"/>
      <c r="G20" s="339"/>
      <c r="H20" s="339"/>
      <c r="I20" s="339"/>
      <c r="J20" s="339"/>
      <c r="K20" s="339"/>
      <c r="L20" s="339"/>
      <c r="M20" s="339"/>
      <c r="N20" s="339"/>
    </row>
    <row r="21" spans="1:14" ht="15" customHeight="1" x14ac:dyDescent="0.2">
      <c r="A21" s="331"/>
      <c r="B21" s="329" t="s">
        <v>157</v>
      </c>
      <c r="C21" s="296" t="s">
        <v>480</v>
      </c>
      <c r="D21" s="339">
        <v>78548</v>
      </c>
      <c r="E21" s="339">
        <v>41278</v>
      </c>
      <c r="F21" s="339">
        <v>28930</v>
      </c>
      <c r="G21" s="339">
        <v>8340</v>
      </c>
      <c r="H21" s="339"/>
      <c r="I21" s="339"/>
      <c r="J21" s="339"/>
      <c r="K21" s="339"/>
      <c r="L21" s="339"/>
      <c r="M21" s="339"/>
      <c r="N21" s="339"/>
    </row>
    <row r="22" spans="1:14" ht="15" customHeight="1" x14ac:dyDescent="0.2">
      <c r="A22" s="327" t="s">
        <v>158</v>
      </c>
      <c r="B22" s="502" t="s">
        <v>159</v>
      </c>
      <c r="C22" s="503"/>
      <c r="D22" s="343">
        <v>21707</v>
      </c>
      <c r="E22" s="343">
        <v>2555</v>
      </c>
      <c r="F22" s="343">
        <v>17155</v>
      </c>
      <c r="G22" s="343">
        <v>1024</v>
      </c>
      <c r="H22" s="343">
        <v>0</v>
      </c>
      <c r="I22" s="343">
        <v>0</v>
      </c>
      <c r="J22" s="343">
        <v>0</v>
      </c>
      <c r="K22" s="343">
        <v>0</v>
      </c>
      <c r="L22" s="343">
        <v>0</v>
      </c>
      <c r="M22" s="343">
        <v>973</v>
      </c>
      <c r="N22" s="343">
        <v>0</v>
      </c>
    </row>
    <row r="23" spans="1:14" ht="15" customHeight="1" x14ac:dyDescent="0.2">
      <c r="A23" s="327"/>
      <c r="B23" s="328" t="s">
        <v>160</v>
      </c>
      <c r="C23" s="184" t="s">
        <v>161</v>
      </c>
      <c r="D23" s="339">
        <v>0</v>
      </c>
      <c r="E23" s="339"/>
      <c r="F23" s="339"/>
      <c r="G23" s="339"/>
      <c r="H23" s="339"/>
      <c r="I23" s="339"/>
      <c r="J23" s="339"/>
      <c r="K23" s="339"/>
      <c r="L23" s="339"/>
      <c r="M23" s="339"/>
      <c r="N23" s="339"/>
    </row>
    <row r="24" spans="1:14" ht="15" customHeight="1" x14ac:dyDescent="0.2">
      <c r="A24" s="327"/>
      <c r="B24" s="328" t="s">
        <v>481</v>
      </c>
      <c r="C24" s="184" t="s">
        <v>69</v>
      </c>
      <c r="D24" s="339">
        <v>4552</v>
      </c>
      <c r="E24" s="339">
        <v>2555</v>
      </c>
      <c r="F24" s="339"/>
      <c r="G24" s="339">
        <v>1024</v>
      </c>
      <c r="H24" s="339"/>
      <c r="I24" s="339"/>
      <c r="J24" s="339"/>
      <c r="K24" s="339"/>
      <c r="L24" s="339"/>
      <c r="M24" s="339">
        <v>973</v>
      </c>
      <c r="N24" s="339"/>
    </row>
    <row r="25" spans="1:14" ht="15" customHeight="1" x14ac:dyDescent="0.2">
      <c r="A25" s="327"/>
      <c r="B25" s="328" t="s">
        <v>162</v>
      </c>
      <c r="C25" s="184" t="s">
        <v>163</v>
      </c>
      <c r="D25" s="339">
        <v>0</v>
      </c>
      <c r="E25" s="339"/>
      <c r="F25" s="339"/>
      <c r="G25" s="339"/>
      <c r="H25" s="339"/>
      <c r="I25" s="339"/>
      <c r="J25" s="339"/>
      <c r="K25" s="339"/>
      <c r="L25" s="339"/>
      <c r="M25" s="339"/>
      <c r="N25" s="339"/>
    </row>
    <row r="26" spans="1:14" ht="15" customHeight="1" x14ac:dyDescent="0.2">
      <c r="A26" s="327"/>
      <c r="B26" s="328" t="s">
        <v>164</v>
      </c>
      <c r="C26" s="184" t="s">
        <v>165</v>
      </c>
      <c r="D26" s="339">
        <v>0</v>
      </c>
      <c r="E26" s="339"/>
      <c r="F26" s="339"/>
      <c r="G26" s="339"/>
      <c r="H26" s="339"/>
      <c r="I26" s="339"/>
      <c r="J26" s="339"/>
      <c r="K26" s="339"/>
      <c r="L26" s="339"/>
      <c r="M26" s="339"/>
      <c r="N26" s="339"/>
    </row>
    <row r="27" spans="1:14" ht="15" customHeight="1" x14ac:dyDescent="0.2">
      <c r="A27" s="327"/>
      <c r="B27" s="328" t="s">
        <v>482</v>
      </c>
      <c r="C27" s="184" t="s">
        <v>318</v>
      </c>
      <c r="D27" s="339">
        <v>0</v>
      </c>
      <c r="E27" s="339"/>
      <c r="F27" s="339"/>
      <c r="G27" s="339"/>
      <c r="H27" s="339"/>
      <c r="I27" s="339"/>
      <c r="J27" s="339"/>
      <c r="K27" s="339"/>
      <c r="L27" s="339"/>
      <c r="M27" s="339"/>
      <c r="N27" s="339"/>
    </row>
    <row r="28" spans="1:14" ht="15" customHeight="1" x14ac:dyDescent="0.2">
      <c r="A28" s="327"/>
      <c r="B28" s="328" t="s">
        <v>483</v>
      </c>
      <c r="C28" s="184" t="s">
        <v>41</v>
      </c>
      <c r="D28" s="339">
        <v>0</v>
      </c>
      <c r="E28" s="339"/>
      <c r="F28" s="339"/>
      <c r="G28" s="339"/>
      <c r="H28" s="339"/>
      <c r="I28" s="339"/>
      <c r="J28" s="339"/>
      <c r="K28" s="339"/>
      <c r="L28" s="339"/>
      <c r="M28" s="339"/>
      <c r="N28" s="339"/>
    </row>
    <row r="29" spans="1:14" ht="15" customHeight="1" x14ac:dyDescent="0.2">
      <c r="A29" s="327"/>
      <c r="B29" s="328" t="s">
        <v>484</v>
      </c>
      <c r="C29" s="184" t="s">
        <v>451</v>
      </c>
      <c r="D29" s="339">
        <v>0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</row>
    <row r="30" spans="1:14" ht="15" customHeight="1" x14ac:dyDescent="0.2">
      <c r="A30" s="327"/>
      <c r="B30" s="328" t="s">
        <v>166</v>
      </c>
      <c r="C30" s="333" t="s">
        <v>167</v>
      </c>
      <c r="D30" s="339">
        <v>17155</v>
      </c>
      <c r="E30" s="339"/>
      <c r="F30" s="339">
        <v>17155</v>
      </c>
      <c r="G30" s="339"/>
      <c r="H30" s="339"/>
      <c r="I30" s="339"/>
      <c r="J30" s="339"/>
      <c r="K30" s="339"/>
      <c r="L30" s="339"/>
      <c r="M30" s="339"/>
      <c r="N30" s="339"/>
    </row>
    <row r="31" spans="1:14" ht="15" customHeight="1" x14ac:dyDescent="0.2">
      <c r="A31" s="327"/>
      <c r="B31" s="328" t="s">
        <v>485</v>
      </c>
      <c r="C31" s="333" t="s">
        <v>214</v>
      </c>
      <c r="D31" s="339">
        <v>0</v>
      </c>
      <c r="E31" s="339"/>
      <c r="F31" s="339"/>
      <c r="G31" s="339"/>
      <c r="H31" s="339"/>
      <c r="I31" s="339"/>
      <c r="J31" s="339"/>
      <c r="K31" s="339"/>
      <c r="L31" s="339"/>
      <c r="M31" s="339"/>
      <c r="N31" s="339"/>
    </row>
    <row r="32" spans="1:14" ht="15" customHeight="1" x14ac:dyDescent="0.2">
      <c r="A32" s="331"/>
      <c r="B32" s="329" t="s">
        <v>486</v>
      </c>
      <c r="C32" s="296" t="s">
        <v>487</v>
      </c>
      <c r="D32" s="346">
        <v>0</v>
      </c>
      <c r="E32" s="346"/>
      <c r="F32" s="346"/>
      <c r="G32" s="346"/>
      <c r="H32" s="346"/>
      <c r="I32" s="346"/>
      <c r="J32" s="346"/>
      <c r="K32" s="346"/>
      <c r="L32" s="346"/>
      <c r="M32" s="346"/>
      <c r="N32" s="346"/>
    </row>
    <row r="33" spans="1:14" ht="15" customHeight="1" x14ac:dyDescent="0.2">
      <c r="A33" s="327" t="s">
        <v>168</v>
      </c>
      <c r="B33" s="502" t="s">
        <v>169</v>
      </c>
      <c r="C33" s="503"/>
      <c r="D33" s="339">
        <v>1602</v>
      </c>
      <c r="E33" s="339">
        <v>0</v>
      </c>
      <c r="F33" s="339">
        <v>0</v>
      </c>
      <c r="G33" s="339">
        <v>0</v>
      </c>
      <c r="H33" s="339">
        <v>0</v>
      </c>
      <c r="I33" s="339">
        <v>0</v>
      </c>
      <c r="J33" s="339">
        <v>0</v>
      </c>
      <c r="K33" s="339">
        <v>0</v>
      </c>
      <c r="L33" s="339">
        <v>0</v>
      </c>
      <c r="M33" s="339">
        <v>0</v>
      </c>
      <c r="N33" s="339">
        <v>1602</v>
      </c>
    </row>
    <row r="34" spans="1:14" ht="15" customHeight="1" x14ac:dyDescent="0.2">
      <c r="A34" s="327"/>
      <c r="B34" s="328" t="s">
        <v>170</v>
      </c>
      <c r="C34" s="184" t="s">
        <v>171</v>
      </c>
      <c r="D34" s="339">
        <v>0</v>
      </c>
      <c r="E34" s="339"/>
      <c r="F34" s="339"/>
      <c r="G34" s="339"/>
      <c r="H34" s="339"/>
      <c r="I34" s="339"/>
      <c r="J34" s="339"/>
      <c r="K34" s="339"/>
      <c r="L34" s="339"/>
      <c r="M34" s="339"/>
      <c r="N34" s="339"/>
    </row>
    <row r="35" spans="1:14" ht="15" customHeight="1" x14ac:dyDescent="0.2">
      <c r="A35" s="327"/>
      <c r="B35" s="328" t="s">
        <v>172</v>
      </c>
      <c r="C35" s="184" t="s">
        <v>173</v>
      </c>
      <c r="D35" s="339">
        <v>0</v>
      </c>
      <c r="E35" s="339"/>
      <c r="F35" s="339"/>
      <c r="G35" s="339"/>
      <c r="H35" s="339"/>
      <c r="I35" s="339"/>
      <c r="J35" s="339"/>
      <c r="K35" s="339"/>
      <c r="L35" s="339"/>
      <c r="M35" s="339"/>
      <c r="N35" s="339"/>
    </row>
    <row r="36" spans="1:14" ht="15" customHeight="1" x14ac:dyDescent="0.2">
      <c r="A36" s="327"/>
      <c r="B36" s="328" t="s">
        <v>174</v>
      </c>
      <c r="C36" s="184" t="s">
        <v>175</v>
      </c>
      <c r="D36" s="339">
        <v>1602</v>
      </c>
      <c r="E36" s="339"/>
      <c r="F36" s="339"/>
      <c r="G36" s="339"/>
      <c r="H36" s="339"/>
      <c r="I36" s="339"/>
      <c r="J36" s="339"/>
      <c r="K36" s="339"/>
      <c r="L36" s="339"/>
      <c r="M36" s="339"/>
      <c r="N36" s="339">
        <v>1602</v>
      </c>
    </row>
    <row r="37" spans="1:14" ht="15" customHeight="1" x14ac:dyDescent="0.2">
      <c r="A37" s="327"/>
      <c r="B37" s="328" t="s">
        <v>488</v>
      </c>
      <c r="C37" s="184" t="s">
        <v>215</v>
      </c>
      <c r="D37" s="339">
        <v>0</v>
      </c>
      <c r="E37" s="339"/>
      <c r="F37" s="339"/>
      <c r="G37" s="339"/>
      <c r="H37" s="339"/>
      <c r="I37" s="339"/>
      <c r="J37" s="339"/>
      <c r="K37" s="339"/>
      <c r="L37" s="339"/>
      <c r="M37" s="339"/>
      <c r="N37" s="339"/>
    </row>
    <row r="38" spans="1:14" ht="15" customHeight="1" x14ac:dyDescent="0.2">
      <c r="A38" s="327"/>
      <c r="B38" s="328" t="s">
        <v>176</v>
      </c>
      <c r="C38" s="184" t="s">
        <v>177</v>
      </c>
      <c r="D38" s="339">
        <v>0</v>
      </c>
      <c r="E38" s="339"/>
      <c r="F38" s="339"/>
      <c r="G38" s="339"/>
      <c r="H38" s="339"/>
      <c r="I38" s="339"/>
      <c r="J38" s="339"/>
      <c r="K38" s="339"/>
      <c r="L38" s="339"/>
      <c r="M38" s="339"/>
      <c r="N38" s="339"/>
    </row>
    <row r="39" spans="1:14" ht="16.8" x14ac:dyDescent="0.2">
      <c r="A39" s="327"/>
      <c r="B39" s="328" t="s">
        <v>178</v>
      </c>
      <c r="C39" s="353" t="s">
        <v>489</v>
      </c>
      <c r="D39" s="339">
        <v>0</v>
      </c>
      <c r="E39" s="339"/>
      <c r="F39" s="339"/>
      <c r="G39" s="339"/>
      <c r="H39" s="339"/>
      <c r="I39" s="339"/>
      <c r="J39" s="339"/>
      <c r="K39" s="339"/>
      <c r="L39" s="339"/>
      <c r="M39" s="339"/>
      <c r="N39" s="339"/>
    </row>
    <row r="40" spans="1:14" ht="15" customHeight="1" x14ac:dyDescent="0.2">
      <c r="A40" s="331"/>
      <c r="B40" s="329" t="s">
        <v>490</v>
      </c>
      <c r="C40" s="449" t="s">
        <v>322</v>
      </c>
      <c r="D40" s="346">
        <v>0</v>
      </c>
      <c r="E40" s="339"/>
      <c r="F40" s="339"/>
      <c r="G40" s="339"/>
      <c r="H40" s="339"/>
      <c r="I40" s="339"/>
      <c r="J40" s="339"/>
      <c r="K40" s="339"/>
      <c r="L40" s="339"/>
      <c r="M40" s="339"/>
      <c r="N40" s="339"/>
    </row>
    <row r="41" spans="1:14" ht="15" customHeight="1" x14ac:dyDescent="0.2">
      <c r="A41" s="327" t="s">
        <v>179</v>
      </c>
      <c r="B41" s="500" t="s">
        <v>180</v>
      </c>
      <c r="C41" s="501"/>
      <c r="D41" s="343">
        <v>3706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3706</v>
      </c>
    </row>
    <row r="42" spans="1:14" ht="15" customHeight="1" x14ac:dyDescent="0.2">
      <c r="A42" s="327"/>
      <c r="B42" s="328" t="s">
        <v>491</v>
      </c>
      <c r="C42" s="320" t="s">
        <v>337</v>
      </c>
      <c r="D42" s="339">
        <v>0</v>
      </c>
      <c r="E42" s="339"/>
      <c r="F42" s="339"/>
      <c r="G42" s="339"/>
      <c r="H42" s="339"/>
      <c r="I42" s="339"/>
      <c r="J42" s="339"/>
      <c r="K42" s="339"/>
      <c r="L42" s="339"/>
      <c r="M42" s="339"/>
      <c r="N42" s="339"/>
    </row>
    <row r="43" spans="1:14" ht="15" customHeight="1" x14ac:dyDescent="0.2">
      <c r="A43" s="327"/>
      <c r="B43" s="328" t="s">
        <v>181</v>
      </c>
      <c r="C43" s="184" t="s">
        <v>182</v>
      </c>
      <c r="D43" s="339">
        <v>3706</v>
      </c>
      <c r="E43" s="339"/>
      <c r="F43" s="339"/>
      <c r="G43" s="339"/>
      <c r="H43" s="339"/>
      <c r="I43" s="339"/>
      <c r="J43" s="339"/>
      <c r="K43" s="339"/>
      <c r="L43" s="339"/>
      <c r="M43" s="339"/>
      <c r="N43" s="339">
        <v>3706</v>
      </c>
    </row>
    <row r="44" spans="1:14" ht="15" customHeight="1" x14ac:dyDescent="0.2">
      <c r="A44" s="331"/>
      <c r="B44" s="329" t="s">
        <v>183</v>
      </c>
      <c r="C44" s="296" t="s">
        <v>184</v>
      </c>
      <c r="D44" s="339">
        <v>0</v>
      </c>
      <c r="E44" s="339"/>
      <c r="F44" s="339"/>
      <c r="G44" s="339"/>
      <c r="H44" s="339"/>
      <c r="I44" s="339"/>
      <c r="J44" s="339"/>
      <c r="K44" s="339"/>
      <c r="L44" s="339"/>
      <c r="M44" s="339"/>
      <c r="N44" s="339"/>
    </row>
    <row r="45" spans="1:14" ht="15" customHeight="1" x14ac:dyDescent="0.2">
      <c r="A45" s="327" t="s">
        <v>185</v>
      </c>
      <c r="B45" s="502" t="s">
        <v>186</v>
      </c>
      <c r="C45" s="503"/>
      <c r="D45" s="343">
        <v>0</v>
      </c>
      <c r="E45" s="343">
        <v>0</v>
      </c>
      <c r="F45" s="343">
        <v>0</v>
      </c>
      <c r="G45" s="343">
        <v>0</v>
      </c>
      <c r="H45" s="343">
        <v>0</v>
      </c>
      <c r="I45" s="343">
        <v>0</v>
      </c>
      <c r="J45" s="343">
        <v>0</v>
      </c>
      <c r="K45" s="343">
        <v>0</v>
      </c>
      <c r="L45" s="343">
        <v>0</v>
      </c>
      <c r="M45" s="343">
        <v>0</v>
      </c>
      <c r="N45" s="343">
        <v>0</v>
      </c>
    </row>
    <row r="46" spans="1:14" ht="15" customHeight="1" x14ac:dyDescent="0.2">
      <c r="A46" s="327"/>
      <c r="B46" s="328" t="s">
        <v>492</v>
      </c>
      <c r="C46" s="184" t="s">
        <v>216</v>
      </c>
      <c r="D46" s="339">
        <v>0</v>
      </c>
      <c r="E46" s="339"/>
      <c r="F46" s="339"/>
      <c r="G46" s="339"/>
      <c r="H46" s="339"/>
      <c r="I46" s="339"/>
      <c r="J46" s="339"/>
      <c r="K46" s="339"/>
      <c r="L46" s="339"/>
      <c r="M46" s="339"/>
      <c r="N46" s="339"/>
    </row>
    <row r="47" spans="1:14" ht="15" customHeight="1" x14ac:dyDescent="0.2">
      <c r="A47" s="327"/>
      <c r="B47" s="328" t="s">
        <v>187</v>
      </c>
      <c r="C47" s="184" t="s">
        <v>188</v>
      </c>
      <c r="D47" s="339">
        <v>0</v>
      </c>
      <c r="E47" s="339"/>
      <c r="F47" s="339"/>
      <c r="G47" s="339"/>
      <c r="H47" s="339"/>
      <c r="I47" s="339"/>
      <c r="J47" s="339"/>
      <c r="K47" s="339"/>
      <c r="L47" s="339"/>
      <c r="M47" s="339"/>
      <c r="N47" s="339"/>
    </row>
    <row r="48" spans="1:14" ht="15" customHeight="1" x14ac:dyDescent="0.2">
      <c r="A48" s="327"/>
      <c r="B48" s="328" t="s">
        <v>189</v>
      </c>
      <c r="C48" s="184" t="s">
        <v>190</v>
      </c>
      <c r="D48" s="339">
        <v>0</v>
      </c>
      <c r="E48" s="339"/>
      <c r="F48" s="339"/>
      <c r="G48" s="339"/>
      <c r="H48" s="339"/>
      <c r="I48" s="339"/>
      <c r="J48" s="339"/>
      <c r="K48" s="339"/>
      <c r="L48" s="339"/>
      <c r="M48" s="339"/>
      <c r="N48" s="339"/>
    </row>
    <row r="49" spans="1:14" ht="15" customHeight="1" x14ac:dyDescent="0.2">
      <c r="A49" s="330" t="s">
        <v>191</v>
      </c>
      <c r="B49" s="502" t="s">
        <v>192</v>
      </c>
      <c r="C49" s="503"/>
      <c r="D49" s="343">
        <v>0</v>
      </c>
      <c r="E49" s="343">
        <v>0</v>
      </c>
      <c r="F49" s="343">
        <v>0</v>
      </c>
      <c r="G49" s="343">
        <v>0</v>
      </c>
      <c r="H49" s="343">
        <v>0</v>
      </c>
      <c r="I49" s="343">
        <v>0</v>
      </c>
      <c r="J49" s="343">
        <v>0</v>
      </c>
      <c r="K49" s="343">
        <v>0</v>
      </c>
      <c r="L49" s="343">
        <v>0</v>
      </c>
      <c r="M49" s="343">
        <v>0</v>
      </c>
      <c r="N49" s="343">
        <v>0</v>
      </c>
    </row>
    <row r="50" spans="1:14" ht="15" customHeight="1" x14ac:dyDescent="0.2">
      <c r="A50" s="327"/>
      <c r="B50" s="328" t="s">
        <v>193</v>
      </c>
      <c r="C50" s="184" t="s">
        <v>194</v>
      </c>
      <c r="D50" s="339">
        <v>0</v>
      </c>
      <c r="E50" s="339"/>
      <c r="F50" s="339"/>
      <c r="G50" s="339"/>
      <c r="H50" s="339"/>
      <c r="I50" s="339"/>
      <c r="J50" s="339"/>
      <c r="K50" s="339"/>
      <c r="L50" s="339"/>
      <c r="M50" s="339"/>
      <c r="N50" s="339"/>
    </row>
    <row r="51" spans="1:14" ht="15" customHeight="1" x14ac:dyDescent="0.2">
      <c r="A51" s="327"/>
      <c r="B51" s="328" t="s">
        <v>493</v>
      </c>
      <c r="C51" s="184" t="s">
        <v>358</v>
      </c>
      <c r="D51" s="339">
        <v>0</v>
      </c>
      <c r="E51" s="339"/>
      <c r="F51" s="339"/>
      <c r="G51" s="339"/>
      <c r="H51" s="339"/>
      <c r="I51" s="339"/>
      <c r="J51" s="339"/>
      <c r="K51" s="339"/>
      <c r="L51" s="339"/>
      <c r="M51" s="339"/>
      <c r="N51" s="339"/>
    </row>
    <row r="52" spans="1:14" ht="15" customHeight="1" x14ac:dyDescent="0.2">
      <c r="A52" s="327"/>
      <c r="B52" s="328" t="s">
        <v>195</v>
      </c>
      <c r="C52" s="184" t="s">
        <v>196</v>
      </c>
      <c r="D52" s="339">
        <v>0</v>
      </c>
      <c r="E52" s="339"/>
      <c r="F52" s="339"/>
      <c r="G52" s="339"/>
      <c r="H52" s="339"/>
      <c r="I52" s="339"/>
      <c r="J52" s="339"/>
      <c r="K52" s="339"/>
      <c r="L52" s="339"/>
      <c r="M52" s="339"/>
      <c r="N52" s="339"/>
    </row>
    <row r="53" spans="1:14" ht="15" customHeight="1" x14ac:dyDescent="0.2">
      <c r="A53" s="327"/>
      <c r="B53" s="328" t="s">
        <v>494</v>
      </c>
      <c r="C53" s="184" t="s">
        <v>319</v>
      </c>
      <c r="D53" s="339">
        <v>0</v>
      </c>
      <c r="E53" s="339"/>
      <c r="F53" s="339"/>
      <c r="G53" s="339"/>
      <c r="H53" s="339"/>
      <c r="I53" s="339"/>
      <c r="J53" s="339"/>
      <c r="K53" s="339"/>
      <c r="L53" s="339"/>
      <c r="M53" s="339"/>
      <c r="N53" s="339"/>
    </row>
    <row r="54" spans="1:14" ht="15" customHeight="1" x14ac:dyDescent="0.2">
      <c r="A54" s="327"/>
      <c r="B54" s="328" t="s">
        <v>495</v>
      </c>
      <c r="C54" s="340" t="s">
        <v>377</v>
      </c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</row>
    <row r="55" spans="1:14" ht="15" customHeight="1" x14ac:dyDescent="0.2">
      <c r="A55" s="327"/>
      <c r="B55" s="328" t="s">
        <v>496</v>
      </c>
      <c r="C55" s="184" t="s">
        <v>120</v>
      </c>
      <c r="D55" s="339">
        <v>0</v>
      </c>
      <c r="E55" s="339"/>
      <c r="F55" s="339"/>
      <c r="G55" s="339"/>
      <c r="H55" s="339"/>
      <c r="I55" s="339"/>
      <c r="J55" s="339"/>
      <c r="K55" s="339"/>
      <c r="L55" s="339"/>
      <c r="M55" s="339"/>
      <c r="N55" s="339"/>
    </row>
    <row r="56" spans="1:14" ht="15" customHeight="1" x14ac:dyDescent="0.2">
      <c r="A56" s="330" t="s">
        <v>197</v>
      </c>
      <c r="B56" s="502" t="s">
        <v>198</v>
      </c>
      <c r="C56" s="503"/>
      <c r="D56" s="343">
        <v>0</v>
      </c>
      <c r="E56" s="343">
        <v>0</v>
      </c>
      <c r="F56" s="343">
        <v>0</v>
      </c>
      <c r="G56" s="343">
        <v>0</v>
      </c>
      <c r="H56" s="343">
        <v>0</v>
      </c>
      <c r="I56" s="343">
        <v>0</v>
      </c>
      <c r="J56" s="343">
        <v>0</v>
      </c>
      <c r="K56" s="343">
        <v>0</v>
      </c>
      <c r="L56" s="343">
        <v>0</v>
      </c>
      <c r="M56" s="343">
        <v>0</v>
      </c>
      <c r="N56" s="343">
        <v>0</v>
      </c>
    </row>
    <row r="57" spans="1:14" ht="15" customHeight="1" x14ac:dyDescent="0.2">
      <c r="A57" s="331"/>
      <c r="B57" s="329" t="s">
        <v>199</v>
      </c>
      <c r="C57" s="296" t="s">
        <v>200</v>
      </c>
      <c r="D57" s="346">
        <v>0</v>
      </c>
      <c r="E57" s="352"/>
      <c r="F57" s="346"/>
      <c r="G57" s="346"/>
      <c r="H57" s="346"/>
      <c r="I57" s="346"/>
      <c r="J57" s="346"/>
      <c r="K57" s="346"/>
      <c r="L57" s="346"/>
      <c r="M57" s="346"/>
      <c r="N57" s="346"/>
    </row>
  </sheetData>
  <mergeCells count="12">
    <mergeCell ref="B14:C14"/>
    <mergeCell ref="A2:C3"/>
    <mergeCell ref="B56:C56"/>
    <mergeCell ref="B49:C49"/>
    <mergeCell ref="M1:N1"/>
    <mergeCell ref="B33:C33"/>
    <mergeCell ref="B41:C41"/>
    <mergeCell ref="B45:C45"/>
    <mergeCell ref="A1:E1"/>
    <mergeCell ref="B22:C22"/>
    <mergeCell ref="B4:C4"/>
    <mergeCell ref="B9:C9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ySplit="3" topLeftCell="A37" activePane="bottomLeft" state="frozen"/>
      <selection pane="bottomLeft" activeCell="O1" sqref="O1:Z1048576"/>
    </sheetView>
  </sheetViews>
  <sheetFormatPr defaultColWidth="9" defaultRowHeight="13.5" customHeight="1" x14ac:dyDescent="0.2"/>
  <cols>
    <col min="1" max="1" width="3" style="324" bestFit="1" customWidth="1"/>
    <col min="2" max="2" width="4.6640625" style="324" bestFit="1" customWidth="1"/>
    <col min="3" max="3" width="14.6640625" style="350" customWidth="1"/>
    <col min="4" max="14" width="6.109375" style="324" customWidth="1"/>
    <col min="15" max="34" width="6.6640625" style="324" customWidth="1"/>
    <col min="35" max="16384" width="9" style="324"/>
  </cols>
  <sheetData>
    <row r="1" spans="1:14" ht="13.5" customHeight="1" x14ac:dyDescent="0.2">
      <c r="A1" s="511" t="s">
        <v>293</v>
      </c>
      <c r="B1" s="511"/>
      <c r="C1" s="511"/>
      <c r="D1" s="511"/>
      <c r="E1" s="511"/>
      <c r="F1" s="511"/>
      <c r="M1" s="514" t="s">
        <v>202</v>
      </c>
      <c r="N1" s="514"/>
    </row>
    <row r="2" spans="1:14" ht="15" customHeight="1" x14ac:dyDescent="0.2">
      <c r="A2" s="322"/>
      <c r="B2" s="323"/>
      <c r="C2" s="337"/>
      <c r="D2" s="338" t="s">
        <v>229</v>
      </c>
      <c r="E2" s="338" t="s">
        <v>138</v>
      </c>
      <c r="F2" s="338" t="s">
        <v>230</v>
      </c>
      <c r="G2" s="338" t="s">
        <v>231</v>
      </c>
      <c r="H2" s="338" t="s">
        <v>207</v>
      </c>
      <c r="I2" s="338" t="s">
        <v>464</v>
      </c>
      <c r="J2" s="338" t="s">
        <v>465</v>
      </c>
      <c r="K2" s="338" t="s">
        <v>466</v>
      </c>
      <c r="L2" s="338" t="s">
        <v>467</v>
      </c>
      <c r="M2" s="338" t="s">
        <v>468</v>
      </c>
      <c r="N2" s="338" t="s">
        <v>469</v>
      </c>
    </row>
    <row r="3" spans="1:14" s="321" customFormat="1" ht="15" customHeight="1" x14ac:dyDescent="0.2">
      <c r="A3" s="508"/>
      <c r="B3" s="509"/>
      <c r="C3" s="510"/>
      <c r="D3" s="325">
        <v>40391</v>
      </c>
      <c r="E3" s="325">
        <v>1984</v>
      </c>
      <c r="F3" s="325">
        <v>4750</v>
      </c>
      <c r="G3" s="325">
        <v>11621</v>
      </c>
      <c r="H3" s="325">
        <v>0</v>
      </c>
      <c r="I3" s="325">
        <v>2092</v>
      </c>
      <c r="J3" s="325">
        <v>0</v>
      </c>
      <c r="K3" s="325">
        <v>0</v>
      </c>
      <c r="L3" s="325">
        <v>1304</v>
      </c>
      <c r="M3" s="325">
        <v>8555</v>
      </c>
      <c r="N3" s="325">
        <v>10085</v>
      </c>
    </row>
    <row r="4" spans="1:14" ht="15" customHeight="1" x14ac:dyDescent="0.2">
      <c r="A4" s="327" t="s">
        <v>139</v>
      </c>
      <c r="B4" s="500" t="s">
        <v>140</v>
      </c>
      <c r="C4" s="501"/>
      <c r="D4" s="339">
        <v>10085</v>
      </c>
      <c r="E4" s="339">
        <v>0</v>
      </c>
      <c r="F4" s="339">
        <v>0</v>
      </c>
      <c r="G4" s="339">
        <v>0</v>
      </c>
      <c r="H4" s="339">
        <v>0</v>
      </c>
      <c r="I4" s="339">
        <v>0</v>
      </c>
      <c r="J4" s="339">
        <v>0</v>
      </c>
      <c r="K4" s="339">
        <v>0</v>
      </c>
      <c r="L4" s="339">
        <v>0</v>
      </c>
      <c r="M4" s="339">
        <v>0</v>
      </c>
      <c r="N4" s="339">
        <v>10085</v>
      </c>
    </row>
    <row r="5" spans="1:14" ht="15" customHeight="1" x14ac:dyDescent="0.2">
      <c r="A5" s="327"/>
      <c r="B5" s="328" t="s">
        <v>201</v>
      </c>
      <c r="C5" s="340" t="s">
        <v>141</v>
      </c>
      <c r="D5" s="339">
        <v>0</v>
      </c>
      <c r="E5" s="339"/>
      <c r="F5" s="339"/>
      <c r="G5" s="339"/>
      <c r="H5" s="339"/>
      <c r="I5" s="339"/>
      <c r="J5" s="339"/>
      <c r="K5" s="339"/>
      <c r="L5" s="339"/>
      <c r="M5" s="339"/>
      <c r="N5" s="339"/>
    </row>
    <row r="6" spans="1:14" ht="15" customHeight="1" x14ac:dyDescent="0.2">
      <c r="A6" s="327"/>
      <c r="B6" s="328" t="s">
        <v>142</v>
      </c>
      <c r="C6" s="340" t="s">
        <v>143</v>
      </c>
      <c r="D6" s="339">
        <v>0</v>
      </c>
      <c r="E6" s="339"/>
      <c r="F6" s="339"/>
      <c r="G6" s="339"/>
      <c r="H6" s="339"/>
      <c r="I6" s="339"/>
      <c r="J6" s="339"/>
      <c r="K6" s="339"/>
      <c r="L6" s="339"/>
      <c r="M6" s="339"/>
      <c r="N6" s="339"/>
    </row>
    <row r="7" spans="1:14" ht="15" customHeight="1" x14ac:dyDescent="0.2">
      <c r="A7" s="327"/>
      <c r="B7" s="328" t="s">
        <v>503</v>
      </c>
      <c r="C7" s="340" t="s">
        <v>208</v>
      </c>
      <c r="D7" s="339">
        <v>0</v>
      </c>
      <c r="E7" s="339"/>
      <c r="F7" s="339"/>
      <c r="G7" s="339"/>
      <c r="H7" s="339"/>
      <c r="I7" s="339"/>
      <c r="J7" s="339"/>
      <c r="K7" s="339"/>
      <c r="L7" s="339"/>
      <c r="M7" s="339"/>
      <c r="N7" s="339"/>
    </row>
    <row r="8" spans="1:14" ht="15" customHeight="1" x14ac:dyDescent="0.2">
      <c r="A8" s="327"/>
      <c r="B8" s="328" t="s">
        <v>505</v>
      </c>
      <c r="C8" s="340" t="s">
        <v>336</v>
      </c>
      <c r="D8" s="339">
        <v>0</v>
      </c>
      <c r="E8" s="339"/>
      <c r="F8" s="339"/>
      <c r="G8" s="339"/>
      <c r="H8" s="339"/>
      <c r="I8" s="339"/>
      <c r="J8" s="339"/>
      <c r="K8" s="339"/>
      <c r="L8" s="339"/>
      <c r="M8" s="339"/>
      <c r="N8" s="339"/>
    </row>
    <row r="9" spans="1:14" ht="15" customHeight="1" x14ac:dyDescent="0.2">
      <c r="A9" s="327"/>
      <c r="B9" s="328" t="s">
        <v>506</v>
      </c>
      <c r="C9" s="340" t="s">
        <v>74</v>
      </c>
      <c r="D9" s="339">
        <v>0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</row>
    <row r="10" spans="1:14" ht="15" customHeight="1" x14ac:dyDescent="0.2">
      <c r="A10" s="327"/>
      <c r="B10" s="341" t="s">
        <v>507</v>
      </c>
      <c r="C10" s="342" t="s">
        <v>508</v>
      </c>
      <c r="D10" s="339">
        <v>10085</v>
      </c>
      <c r="E10" s="339"/>
      <c r="F10" s="339"/>
      <c r="G10" s="339"/>
      <c r="H10" s="339"/>
      <c r="I10" s="339"/>
      <c r="J10" s="339"/>
      <c r="K10" s="339"/>
      <c r="L10" s="339"/>
      <c r="M10" s="339"/>
      <c r="N10" s="339">
        <v>10085</v>
      </c>
    </row>
    <row r="11" spans="1:14" ht="15" customHeight="1" x14ac:dyDescent="0.2">
      <c r="A11" s="330" t="s">
        <v>144</v>
      </c>
      <c r="B11" s="502" t="s">
        <v>145</v>
      </c>
      <c r="C11" s="503"/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</row>
    <row r="12" spans="1:14" ht="15" customHeight="1" x14ac:dyDescent="0.2">
      <c r="A12" s="327"/>
      <c r="B12" s="328" t="s">
        <v>146</v>
      </c>
      <c r="C12" s="340" t="s">
        <v>147</v>
      </c>
      <c r="D12" s="339">
        <v>0</v>
      </c>
      <c r="E12" s="339"/>
      <c r="F12" s="339"/>
      <c r="G12" s="339"/>
      <c r="H12" s="339"/>
      <c r="I12" s="339"/>
      <c r="J12" s="339"/>
      <c r="K12" s="339"/>
      <c r="L12" s="339"/>
      <c r="M12" s="339"/>
      <c r="N12" s="339"/>
    </row>
    <row r="13" spans="1:14" ht="15" customHeight="1" x14ac:dyDescent="0.2">
      <c r="A13" s="327"/>
      <c r="B13" s="328" t="s">
        <v>504</v>
      </c>
      <c r="C13" s="340" t="s">
        <v>93</v>
      </c>
      <c r="D13" s="339">
        <v>0</v>
      </c>
      <c r="E13" s="339"/>
      <c r="F13" s="339"/>
      <c r="G13" s="339"/>
      <c r="H13" s="339"/>
      <c r="I13" s="339"/>
      <c r="J13" s="339"/>
      <c r="K13" s="339"/>
      <c r="L13" s="339"/>
      <c r="M13" s="339"/>
      <c r="N13" s="339"/>
    </row>
    <row r="14" spans="1:14" ht="15" customHeight="1" x14ac:dyDescent="0.2">
      <c r="A14" s="331"/>
      <c r="B14" s="329" t="s">
        <v>148</v>
      </c>
      <c r="C14" s="344" t="s">
        <v>149</v>
      </c>
      <c r="D14" s="339">
        <v>0</v>
      </c>
      <c r="E14" s="339"/>
      <c r="F14" s="339"/>
      <c r="G14" s="339"/>
      <c r="H14" s="339"/>
      <c r="I14" s="339"/>
      <c r="J14" s="339"/>
      <c r="K14" s="339"/>
      <c r="L14" s="339"/>
      <c r="M14" s="339"/>
      <c r="N14" s="339"/>
    </row>
    <row r="15" spans="1:14" ht="15" customHeight="1" x14ac:dyDescent="0.2">
      <c r="A15" s="327" t="s">
        <v>150</v>
      </c>
      <c r="B15" s="502" t="s">
        <v>151</v>
      </c>
      <c r="C15" s="503"/>
      <c r="D15" s="343">
        <v>4750</v>
      </c>
      <c r="E15" s="343">
        <v>0</v>
      </c>
      <c r="F15" s="343">
        <v>4750</v>
      </c>
      <c r="G15" s="343">
        <v>0</v>
      </c>
      <c r="H15" s="343">
        <v>0</v>
      </c>
      <c r="I15" s="343">
        <v>0</v>
      </c>
      <c r="J15" s="343">
        <v>0</v>
      </c>
      <c r="K15" s="343">
        <v>0</v>
      </c>
      <c r="L15" s="343">
        <v>0</v>
      </c>
      <c r="M15" s="343">
        <v>0</v>
      </c>
      <c r="N15" s="343">
        <v>0</v>
      </c>
    </row>
    <row r="16" spans="1:14" ht="15" customHeight="1" x14ac:dyDescent="0.2">
      <c r="A16" s="327"/>
      <c r="B16" s="328" t="s">
        <v>509</v>
      </c>
      <c r="C16" s="340" t="s">
        <v>109</v>
      </c>
      <c r="D16" s="339">
        <v>0</v>
      </c>
      <c r="E16" s="339"/>
      <c r="F16" s="339"/>
      <c r="G16" s="339"/>
      <c r="H16" s="339"/>
      <c r="I16" s="339"/>
      <c r="J16" s="339"/>
      <c r="K16" s="339"/>
      <c r="L16" s="339"/>
      <c r="M16" s="339"/>
      <c r="N16" s="339"/>
    </row>
    <row r="17" spans="1:14" ht="15" customHeight="1" x14ac:dyDescent="0.2">
      <c r="A17" s="327"/>
      <c r="B17" s="328" t="s">
        <v>477</v>
      </c>
      <c r="C17" s="340" t="s">
        <v>211</v>
      </c>
      <c r="D17" s="339">
        <v>0</v>
      </c>
      <c r="E17" s="339"/>
      <c r="F17" s="339"/>
      <c r="G17" s="339"/>
      <c r="H17" s="339"/>
      <c r="I17" s="339"/>
      <c r="J17" s="339"/>
      <c r="K17" s="339"/>
      <c r="L17" s="339"/>
      <c r="M17" s="339"/>
      <c r="N17" s="339"/>
    </row>
    <row r="18" spans="1:14" ht="15" customHeight="1" x14ac:dyDescent="0.2">
      <c r="A18" s="327"/>
      <c r="B18" s="328" t="s">
        <v>152</v>
      </c>
      <c r="C18" s="340" t="s">
        <v>478</v>
      </c>
      <c r="D18" s="339">
        <v>4750</v>
      </c>
      <c r="E18" s="339"/>
      <c r="F18" s="339">
        <v>4750</v>
      </c>
      <c r="G18" s="339"/>
      <c r="H18" s="339"/>
      <c r="I18" s="339"/>
      <c r="J18" s="339"/>
      <c r="K18" s="339"/>
      <c r="L18" s="339"/>
      <c r="M18" s="339"/>
      <c r="N18" s="339"/>
    </row>
    <row r="19" spans="1:14" ht="15" customHeight="1" x14ac:dyDescent="0.2">
      <c r="A19" s="327"/>
      <c r="B19" s="328" t="s">
        <v>479</v>
      </c>
      <c r="C19" s="340" t="s">
        <v>119</v>
      </c>
      <c r="D19" s="339">
        <v>0</v>
      </c>
      <c r="E19" s="339"/>
      <c r="F19" s="339"/>
      <c r="G19" s="339"/>
      <c r="H19" s="339"/>
      <c r="I19" s="339"/>
      <c r="J19" s="339"/>
      <c r="K19" s="339"/>
      <c r="L19" s="339"/>
      <c r="M19" s="339"/>
      <c r="N19" s="339"/>
    </row>
    <row r="20" spans="1:14" ht="15" customHeight="1" x14ac:dyDescent="0.2">
      <c r="A20" s="327"/>
      <c r="B20" s="328" t="s">
        <v>153</v>
      </c>
      <c r="C20" s="340" t="s">
        <v>154</v>
      </c>
      <c r="D20" s="339">
        <v>0</v>
      </c>
      <c r="E20" s="339"/>
      <c r="F20" s="339"/>
      <c r="G20" s="339"/>
      <c r="H20" s="339"/>
      <c r="I20" s="339"/>
      <c r="J20" s="339"/>
      <c r="K20" s="339"/>
      <c r="L20" s="339"/>
      <c r="M20" s="339"/>
      <c r="N20" s="339"/>
    </row>
    <row r="21" spans="1:14" ht="15" customHeight="1" x14ac:dyDescent="0.2">
      <c r="A21" s="327"/>
      <c r="B21" s="328" t="s">
        <v>155</v>
      </c>
      <c r="C21" s="340" t="s">
        <v>156</v>
      </c>
      <c r="D21" s="339">
        <v>0</v>
      </c>
      <c r="E21" s="339"/>
      <c r="F21" s="339"/>
      <c r="G21" s="339"/>
      <c r="H21" s="339"/>
      <c r="I21" s="339"/>
      <c r="J21" s="339"/>
      <c r="K21" s="339"/>
      <c r="L21" s="339"/>
      <c r="M21" s="339"/>
      <c r="N21" s="339"/>
    </row>
    <row r="22" spans="1:14" ht="15" customHeight="1" x14ac:dyDescent="0.2">
      <c r="A22" s="327"/>
      <c r="B22" s="328" t="s">
        <v>510</v>
      </c>
      <c r="C22" s="340" t="s">
        <v>122</v>
      </c>
      <c r="D22" s="339">
        <v>0</v>
      </c>
      <c r="E22" s="339"/>
      <c r="F22" s="339"/>
      <c r="G22" s="339"/>
      <c r="H22" s="339"/>
      <c r="I22" s="339"/>
      <c r="J22" s="339"/>
      <c r="K22" s="339"/>
      <c r="L22" s="339"/>
      <c r="M22" s="339"/>
      <c r="N22" s="339"/>
    </row>
    <row r="23" spans="1:14" ht="15" customHeight="1" x14ac:dyDescent="0.2">
      <c r="A23" s="331"/>
      <c r="B23" s="329" t="s">
        <v>157</v>
      </c>
      <c r="C23" s="344" t="s">
        <v>511</v>
      </c>
      <c r="D23" s="339">
        <v>0</v>
      </c>
      <c r="E23" s="339"/>
      <c r="F23" s="339"/>
      <c r="G23" s="339"/>
      <c r="H23" s="339"/>
      <c r="I23" s="339"/>
      <c r="J23" s="339"/>
      <c r="K23" s="339"/>
      <c r="L23" s="339"/>
      <c r="M23" s="339"/>
      <c r="N23" s="339"/>
    </row>
    <row r="24" spans="1:14" ht="15" customHeight="1" x14ac:dyDescent="0.2">
      <c r="A24" s="327" t="s">
        <v>158</v>
      </c>
      <c r="B24" s="502" t="s">
        <v>159</v>
      </c>
      <c r="C24" s="503"/>
      <c r="D24" s="343">
        <v>25556</v>
      </c>
      <c r="E24" s="343">
        <v>1984</v>
      </c>
      <c r="F24" s="343">
        <v>0</v>
      </c>
      <c r="G24" s="343">
        <v>11621</v>
      </c>
      <c r="H24" s="343">
        <v>0</v>
      </c>
      <c r="I24" s="343">
        <v>2092</v>
      </c>
      <c r="J24" s="343">
        <v>0</v>
      </c>
      <c r="K24" s="343">
        <v>0</v>
      </c>
      <c r="L24" s="343">
        <v>1304</v>
      </c>
      <c r="M24" s="343">
        <v>8555</v>
      </c>
      <c r="N24" s="343">
        <v>0</v>
      </c>
    </row>
    <row r="25" spans="1:14" ht="15" customHeight="1" x14ac:dyDescent="0.2">
      <c r="A25" s="327"/>
      <c r="B25" s="328" t="s">
        <v>160</v>
      </c>
      <c r="C25" s="340" t="s">
        <v>161</v>
      </c>
      <c r="D25" s="339">
        <v>0</v>
      </c>
      <c r="E25" s="339"/>
      <c r="F25" s="339"/>
      <c r="G25" s="339"/>
      <c r="H25" s="339"/>
      <c r="I25" s="339"/>
      <c r="J25" s="339"/>
      <c r="K25" s="339"/>
      <c r="L25" s="339"/>
      <c r="M25" s="339"/>
      <c r="N25" s="339"/>
    </row>
    <row r="26" spans="1:14" ht="15" customHeight="1" x14ac:dyDescent="0.2">
      <c r="A26" s="327"/>
      <c r="B26" s="328" t="s">
        <v>512</v>
      </c>
      <c r="C26" s="340" t="s">
        <v>69</v>
      </c>
      <c r="D26" s="339">
        <v>25556</v>
      </c>
      <c r="E26" s="339">
        <v>1984</v>
      </c>
      <c r="F26" s="339"/>
      <c r="G26" s="339">
        <v>11621</v>
      </c>
      <c r="H26" s="339"/>
      <c r="I26" s="339">
        <v>2092</v>
      </c>
      <c r="J26" s="339"/>
      <c r="K26" s="339"/>
      <c r="L26" s="339">
        <v>1304</v>
      </c>
      <c r="M26" s="339">
        <v>8555</v>
      </c>
      <c r="N26" s="339"/>
    </row>
    <row r="27" spans="1:14" ht="15" customHeight="1" x14ac:dyDescent="0.2">
      <c r="A27" s="327"/>
      <c r="B27" s="328" t="s">
        <v>162</v>
      </c>
      <c r="C27" s="340" t="s">
        <v>163</v>
      </c>
      <c r="D27" s="339">
        <v>0</v>
      </c>
      <c r="E27" s="339"/>
      <c r="F27" s="339"/>
      <c r="G27" s="339"/>
      <c r="H27" s="339"/>
      <c r="I27" s="339"/>
      <c r="J27" s="339"/>
      <c r="K27" s="339"/>
      <c r="L27" s="339"/>
      <c r="M27" s="339"/>
      <c r="N27" s="339"/>
    </row>
    <row r="28" spans="1:14" ht="15" customHeight="1" x14ac:dyDescent="0.2">
      <c r="A28" s="327"/>
      <c r="B28" s="328" t="s">
        <v>164</v>
      </c>
      <c r="C28" s="340" t="s">
        <v>165</v>
      </c>
      <c r="D28" s="339">
        <v>0</v>
      </c>
      <c r="E28" s="339"/>
      <c r="F28" s="339"/>
      <c r="G28" s="339"/>
      <c r="H28" s="339"/>
      <c r="I28" s="339"/>
      <c r="J28" s="339"/>
      <c r="K28" s="339"/>
      <c r="L28" s="339"/>
      <c r="M28" s="339"/>
      <c r="N28" s="339"/>
    </row>
    <row r="29" spans="1:14" ht="15" customHeight="1" x14ac:dyDescent="0.2">
      <c r="A29" s="327"/>
      <c r="B29" s="328" t="s">
        <v>482</v>
      </c>
      <c r="C29" s="340" t="s">
        <v>318</v>
      </c>
      <c r="D29" s="339">
        <v>0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</row>
    <row r="30" spans="1:14" ht="15" customHeight="1" x14ac:dyDescent="0.2">
      <c r="A30" s="327"/>
      <c r="B30" s="328" t="s">
        <v>483</v>
      </c>
      <c r="C30" s="340" t="s">
        <v>41</v>
      </c>
      <c r="D30" s="339">
        <v>0</v>
      </c>
      <c r="E30" s="339"/>
      <c r="F30" s="339"/>
      <c r="G30" s="339"/>
      <c r="H30" s="339"/>
      <c r="I30" s="339"/>
      <c r="J30" s="339"/>
      <c r="K30" s="339"/>
      <c r="L30" s="339"/>
      <c r="M30" s="339"/>
      <c r="N30" s="339"/>
    </row>
    <row r="31" spans="1:14" ht="15" customHeight="1" x14ac:dyDescent="0.2">
      <c r="A31" s="327"/>
      <c r="B31" s="328" t="s">
        <v>484</v>
      </c>
      <c r="C31" s="184" t="s">
        <v>451</v>
      </c>
      <c r="D31" s="339">
        <v>0</v>
      </c>
      <c r="E31" s="339"/>
      <c r="F31" s="339"/>
      <c r="G31" s="339"/>
      <c r="H31" s="339"/>
      <c r="I31" s="339"/>
      <c r="J31" s="339"/>
      <c r="K31" s="339"/>
      <c r="L31" s="339"/>
      <c r="M31" s="339"/>
      <c r="N31" s="339"/>
    </row>
    <row r="32" spans="1:14" ht="15" customHeight="1" x14ac:dyDescent="0.2">
      <c r="A32" s="327"/>
      <c r="B32" s="328" t="s">
        <v>513</v>
      </c>
      <c r="C32" s="345" t="s">
        <v>88</v>
      </c>
      <c r="D32" s="339">
        <v>0</v>
      </c>
      <c r="E32" s="339"/>
      <c r="F32" s="339"/>
      <c r="G32" s="339"/>
      <c r="H32" s="339"/>
      <c r="I32" s="339"/>
      <c r="J32" s="339"/>
      <c r="K32" s="339"/>
      <c r="L32" s="339"/>
      <c r="M32" s="339"/>
      <c r="N32" s="339"/>
    </row>
    <row r="33" spans="1:14" ht="15" customHeight="1" x14ac:dyDescent="0.2">
      <c r="A33" s="331"/>
      <c r="B33" s="329" t="s">
        <v>514</v>
      </c>
      <c r="C33" s="344" t="s">
        <v>367</v>
      </c>
      <c r="D33" s="346">
        <v>0</v>
      </c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ht="15" customHeight="1" x14ac:dyDescent="0.2">
      <c r="A34" s="327" t="s">
        <v>168</v>
      </c>
      <c r="B34" s="502" t="s">
        <v>169</v>
      </c>
      <c r="C34" s="503"/>
      <c r="D34" s="339">
        <v>0</v>
      </c>
      <c r="E34" s="339">
        <v>0</v>
      </c>
      <c r="F34" s="339">
        <v>0</v>
      </c>
      <c r="G34" s="339">
        <v>0</v>
      </c>
      <c r="H34" s="339">
        <v>0</v>
      </c>
      <c r="I34" s="339">
        <v>0</v>
      </c>
      <c r="J34" s="339">
        <v>0</v>
      </c>
      <c r="K34" s="339">
        <v>0</v>
      </c>
      <c r="L34" s="339">
        <v>0</v>
      </c>
      <c r="M34" s="339">
        <v>0</v>
      </c>
      <c r="N34" s="339">
        <v>0</v>
      </c>
    </row>
    <row r="35" spans="1:14" ht="15" customHeight="1" x14ac:dyDescent="0.2">
      <c r="A35" s="327"/>
      <c r="B35" s="328" t="s">
        <v>170</v>
      </c>
      <c r="C35" s="340" t="s">
        <v>171</v>
      </c>
      <c r="D35" s="339">
        <v>0</v>
      </c>
      <c r="E35" s="339"/>
      <c r="F35" s="339"/>
      <c r="G35" s="339"/>
      <c r="H35" s="339"/>
      <c r="I35" s="339"/>
      <c r="J35" s="339"/>
      <c r="K35" s="339"/>
      <c r="L35" s="339"/>
      <c r="M35" s="339"/>
      <c r="N35" s="339"/>
    </row>
    <row r="36" spans="1:14" ht="15" customHeight="1" x14ac:dyDescent="0.2">
      <c r="A36" s="327"/>
      <c r="B36" s="328" t="s">
        <v>515</v>
      </c>
      <c r="C36" s="340" t="s">
        <v>457</v>
      </c>
      <c r="D36" s="339">
        <v>0</v>
      </c>
      <c r="E36" s="339"/>
      <c r="F36" s="339"/>
      <c r="G36" s="339"/>
      <c r="H36" s="339"/>
      <c r="I36" s="339"/>
      <c r="J36" s="339"/>
      <c r="K36" s="339"/>
      <c r="L36" s="339"/>
      <c r="M36" s="339"/>
      <c r="N36" s="339"/>
    </row>
    <row r="37" spans="1:14" ht="15" customHeight="1" x14ac:dyDescent="0.2">
      <c r="A37" s="327"/>
      <c r="B37" s="328" t="s">
        <v>172</v>
      </c>
      <c r="C37" s="340" t="s">
        <v>173</v>
      </c>
      <c r="D37" s="339">
        <v>0</v>
      </c>
      <c r="E37" s="339"/>
      <c r="F37" s="339"/>
      <c r="G37" s="339"/>
      <c r="H37" s="339"/>
      <c r="I37" s="339"/>
      <c r="J37" s="339"/>
      <c r="K37" s="339"/>
      <c r="L37" s="339"/>
      <c r="M37" s="339"/>
      <c r="N37" s="339"/>
    </row>
    <row r="38" spans="1:14" ht="15" customHeight="1" x14ac:dyDescent="0.2">
      <c r="A38" s="327"/>
      <c r="B38" s="328" t="s">
        <v>174</v>
      </c>
      <c r="C38" s="340" t="s">
        <v>175</v>
      </c>
      <c r="D38" s="339">
        <v>0</v>
      </c>
      <c r="E38" s="339"/>
      <c r="F38" s="339"/>
      <c r="G38" s="339"/>
      <c r="H38" s="339"/>
      <c r="I38" s="339"/>
      <c r="J38" s="339"/>
      <c r="K38" s="339"/>
      <c r="L38" s="339"/>
      <c r="M38" s="339"/>
      <c r="N38" s="339"/>
    </row>
    <row r="39" spans="1:14" ht="15" customHeight="1" x14ac:dyDescent="0.2">
      <c r="A39" s="327"/>
      <c r="B39" s="328" t="s">
        <v>516</v>
      </c>
      <c r="C39" s="340" t="s">
        <v>123</v>
      </c>
      <c r="D39" s="339">
        <v>0</v>
      </c>
      <c r="E39" s="339"/>
      <c r="F39" s="339"/>
      <c r="G39" s="339"/>
      <c r="H39" s="339"/>
      <c r="I39" s="339"/>
      <c r="J39" s="339"/>
      <c r="K39" s="339"/>
      <c r="L39" s="339"/>
      <c r="M39" s="339"/>
      <c r="N39" s="339"/>
    </row>
    <row r="40" spans="1:14" ht="15" customHeight="1" x14ac:dyDescent="0.2">
      <c r="A40" s="327"/>
      <c r="B40" s="328" t="s">
        <v>517</v>
      </c>
      <c r="C40" s="347" t="s">
        <v>239</v>
      </c>
      <c r="D40" s="339">
        <v>0</v>
      </c>
      <c r="E40" s="339"/>
      <c r="F40" s="339"/>
      <c r="G40" s="339"/>
      <c r="H40" s="339"/>
      <c r="I40" s="339"/>
      <c r="J40" s="339"/>
      <c r="K40" s="339"/>
      <c r="L40" s="339"/>
      <c r="M40" s="339"/>
      <c r="N40" s="339"/>
    </row>
    <row r="41" spans="1:14" ht="15" customHeight="1" x14ac:dyDescent="0.2">
      <c r="A41" s="327"/>
      <c r="B41" s="328" t="s">
        <v>518</v>
      </c>
      <c r="C41" s="340" t="s">
        <v>519</v>
      </c>
      <c r="D41" s="339">
        <v>0</v>
      </c>
      <c r="E41" s="339"/>
      <c r="F41" s="339"/>
      <c r="G41" s="339"/>
      <c r="H41" s="339"/>
      <c r="I41" s="339"/>
      <c r="J41" s="339"/>
      <c r="K41" s="339"/>
      <c r="L41" s="339"/>
      <c r="M41" s="339"/>
      <c r="N41" s="339"/>
    </row>
    <row r="42" spans="1:14" ht="15" customHeight="1" x14ac:dyDescent="0.2">
      <c r="A42" s="327"/>
      <c r="B42" s="328" t="s">
        <v>520</v>
      </c>
      <c r="C42" s="340" t="s">
        <v>215</v>
      </c>
      <c r="D42" s="339">
        <v>0</v>
      </c>
      <c r="E42" s="339"/>
      <c r="F42" s="339"/>
      <c r="G42" s="339"/>
      <c r="H42" s="339"/>
      <c r="I42" s="339"/>
      <c r="J42" s="339"/>
      <c r="K42" s="339"/>
      <c r="L42" s="339"/>
      <c r="M42" s="339"/>
      <c r="N42" s="339"/>
    </row>
    <row r="43" spans="1:14" ht="15" customHeight="1" x14ac:dyDescent="0.2">
      <c r="A43" s="327"/>
      <c r="B43" s="328" t="s">
        <v>176</v>
      </c>
      <c r="C43" s="340" t="s">
        <v>177</v>
      </c>
      <c r="D43" s="339">
        <v>0</v>
      </c>
      <c r="E43" s="339"/>
      <c r="F43" s="339"/>
      <c r="G43" s="339"/>
      <c r="H43" s="339"/>
      <c r="I43" s="339"/>
      <c r="J43" s="339"/>
      <c r="K43" s="339"/>
      <c r="L43" s="339"/>
      <c r="M43" s="339"/>
      <c r="N43" s="339"/>
    </row>
    <row r="44" spans="1:14" ht="16.8" x14ac:dyDescent="0.2">
      <c r="A44" s="331"/>
      <c r="B44" s="329" t="s">
        <v>178</v>
      </c>
      <c r="C44" s="334" t="s">
        <v>489</v>
      </c>
      <c r="D44" s="339">
        <v>0</v>
      </c>
      <c r="E44" s="339"/>
      <c r="F44" s="339"/>
      <c r="G44" s="339"/>
      <c r="H44" s="339"/>
      <c r="I44" s="339"/>
      <c r="J44" s="339"/>
      <c r="K44" s="339"/>
      <c r="L44" s="339"/>
      <c r="M44" s="339"/>
      <c r="N44" s="339"/>
    </row>
    <row r="45" spans="1:14" ht="15" customHeight="1" x14ac:dyDescent="0.2">
      <c r="A45" s="327" t="s">
        <v>179</v>
      </c>
      <c r="B45" s="502" t="s">
        <v>180</v>
      </c>
      <c r="C45" s="503"/>
      <c r="D45" s="343">
        <v>0</v>
      </c>
      <c r="E45" s="343">
        <v>0</v>
      </c>
      <c r="F45" s="343">
        <v>0</v>
      </c>
      <c r="G45" s="343">
        <v>0</v>
      </c>
      <c r="H45" s="343">
        <v>0</v>
      </c>
      <c r="I45" s="343">
        <v>0</v>
      </c>
      <c r="J45" s="343">
        <v>0</v>
      </c>
      <c r="K45" s="343">
        <v>0</v>
      </c>
      <c r="L45" s="343">
        <v>0</v>
      </c>
      <c r="M45" s="343">
        <v>0</v>
      </c>
      <c r="N45" s="343">
        <v>0</v>
      </c>
    </row>
    <row r="46" spans="1:14" ht="15" customHeight="1" x14ac:dyDescent="0.2">
      <c r="A46" s="331"/>
      <c r="B46" s="329" t="s">
        <v>183</v>
      </c>
      <c r="C46" s="344" t="s">
        <v>184</v>
      </c>
      <c r="D46" s="339">
        <v>0</v>
      </c>
      <c r="E46" s="339"/>
      <c r="F46" s="339"/>
      <c r="G46" s="339"/>
      <c r="H46" s="339"/>
      <c r="I46" s="339"/>
      <c r="J46" s="339"/>
      <c r="K46" s="339"/>
      <c r="L46" s="339"/>
      <c r="M46" s="339"/>
      <c r="N46" s="339"/>
    </row>
    <row r="47" spans="1:14" ht="15" customHeight="1" x14ac:dyDescent="0.2">
      <c r="A47" s="327" t="s">
        <v>185</v>
      </c>
      <c r="B47" s="502" t="s">
        <v>186</v>
      </c>
      <c r="C47" s="503"/>
      <c r="D47" s="343">
        <v>0</v>
      </c>
      <c r="E47" s="343">
        <v>0</v>
      </c>
      <c r="F47" s="343">
        <v>0</v>
      </c>
      <c r="G47" s="343">
        <v>0</v>
      </c>
      <c r="H47" s="343">
        <v>0</v>
      </c>
      <c r="I47" s="343">
        <v>0</v>
      </c>
      <c r="J47" s="343">
        <v>0</v>
      </c>
      <c r="K47" s="343">
        <v>0</v>
      </c>
      <c r="L47" s="343">
        <v>0</v>
      </c>
      <c r="M47" s="343">
        <v>0</v>
      </c>
      <c r="N47" s="343">
        <v>0</v>
      </c>
    </row>
    <row r="48" spans="1:14" ht="15" customHeight="1" x14ac:dyDescent="0.2">
      <c r="A48" s="327"/>
      <c r="B48" s="328" t="s">
        <v>189</v>
      </c>
      <c r="C48" s="340" t="s">
        <v>190</v>
      </c>
      <c r="D48" s="339">
        <v>0</v>
      </c>
      <c r="E48" s="339"/>
      <c r="F48" s="339"/>
      <c r="G48" s="339"/>
      <c r="H48" s="339"/>
      <c r="I48" s="339"/>
      <c r="J48" s="339"/>
      <c r="K48" s="339"/>
      <c r="L48" s="339"/>
      <c r="M48" s="339"/>
      <c r="N48" s="339"/>
    </row>
    <row r="49" spans="1:14" ht="15" customHeight="1" x14ac:dyDescent="0.2">
      <c r="A49" s="330" t="s">
        <v>191</v>
      </c>
      <c r="B49" s="502" t="s">
        <v>192</v>
      </c>
      <c r="C49" s="503"/>
      <c r="D49" s="343">
        <v>0</v>
      </c>
      <c r="E49" s="343">
        <v>0</v>
      </c>
      <c r="F49" s="343">
        <v>0</v>
      </c>
      <c r="G49" s="343">
        <v>0</v>
      </c>
      <c r="H49" s="343">
        <v>0</v>
      </c>
      <c r="I49" s="343">
        <v>0</v>
      </c>
      <c r="J49" s="343">
        <v>0</v>
      </c>
      <c r="K49" s="343">
        <v>0</v>
      </c>
      <c r="L49" s="343">
        <v>0</v>
      </c>
      <c r="M49" s="343">
        <v>0</v>
      </c>
      <c r="N49" s="343">
        <v>0</v>
      </c>
    </row>
    <row r="50" spans="1:14" ht="15" customHeight="1" x14ac:dyDescent="0.2">
      <c r="A50" s="327"/>
      <c r="B50" s="328" t="s">
        <v>193</v>
      </c>
      <c r="C50" s="340" t="s">
        <v>194</v>
      </c>
      <c r="D50" s="339">
        <v>0</v>
      </c>
      <c r="E50" s="339"/>
      <c r="F50" s="339"/>
      <c r="G50" s="339"/>
      <c r="H50" s="339"/>
      <c r="I50" s="339"/>
      <c r="J50" s="339"/>
      <c r="K50" s="339"/>
      <c r="L50" s="339"/>
      <c r="M50" s="339"/>
      <c r="N50" s="339"/>
    </row>
    <row r="51" spans="1:14" ht="15" customHeight="1" x14ac:dyDescent="0.2">
      <c r="A51" s="327"/>
      <c r="B51" s="328" t="s">
        <v>521</v>
      </c>
      <c r="C51" s="340" t="s">
        <v>358</v>
      </c>
      <c r="D51" s="339">
        <v>0</v>
      </c>
      <c r="E51" s="339"/>
      <c r="F51" s="339"/>
      <c r="G51" s="339"/>
      <c r="H51" s="339"/>
      <c r="I51" s="339"/>
      <c r="J51" s="339"/>
      <c r="K51" s="339"/>
      <c r="L51" s="339"/>
      <c r="M51" s="339"/>
      <c r="N51" s="339"/>
    </row>
    <row r="52" spans="1:14" ht="15" customHeight="1" x14ac:dyDescent="0.2">
      <c r="A52" s="327"/>
      <c r="B52" s="328" t="s">
        <v>195</v>
      </c>
      <c r="C52" s="340" t="s">
        <v>196</v>
      </c>
      <c r="D52" s="339">
        <v>0</v>
      </c>
      <c r="E52" s="339"/>
      <c r="F52" s="339"/>
      <c r="G52" s="339"/>
      <c r="H52" s="339"/>
      <c r="I52" s="339"/>
      <c r="J52" s="339"/>
      <c r="K52" s="339"/>
      <c r="L52" s="339"/>
      <c r="M52" s="339"/>
      <c r="N52" s="339"/>
    </row>
    <row r="53" spans="1:14" ht="15" customHeight="1" x14ac:dyDescent="0.2">
      <c r="A53" s="327"/>
      <c r="B53" s="328" t="s">
        <v>494</v>
      </c>
      <c r="C53" s="340" t="s">
        <v>319</v>
      </c>
      <c r="D53" s="339">
        <v>0</v>
      </c>
      <c r="E53" s="339"/>
      <c r="F53" s="339"/>
      <c r="G53" s="339"/>
      <c r="H53" s="339"/>
      <c r="I53" s="339"/>
      <c r="J53" s="339"/>
      <c r="K53" s="339"/>
      <c r="L53" s="339"/>
      <c r="M53" s="339"/>
      <c r="N53" s="339"/>
    </row>
    <row r="54" spans="1:14" ht="15" customHeight="1" x14ac:dyDescent="0.2">
      <c r="A54" s="327"/>
      <c r="B54" s="328" t="s">
        <v>495</v>
      </c>
      <c r="C54" s="340" t="s">
        <v>377</v>
      </c>
      <c r="D54" s="339">
        <v>0</v>
      </c>
      <c r="E54" s="339"/>
      <c r="F54" s="339"/>
      <c r="G54" s="339"/>
      <c r="H54" s="339"/>
      <c r="I54" s="339"/>
      <c r="J54" s="339"/>
      <c r="K54" s="339"/>
      <c r="L54" s="339"/>
      <c r="M54" s="339"/>
      <c r="N54" s="339"/>
    </row>
    <row r="55" spans="1:14" ht="15" customHeight="1" x14ac:dyDescent="0.2">
      <c r="A55" s="327"/>
      <c r="B55" s="328" t="s">
        <v>496</v>
      </c>
      <c r="C55" s="340" t="s">
        <v>120</v>
      </c>
      <c r="D55" s="339">
        <v>0</v>
      </c>
      <c r="E55" s="339"/>
      <c r="F55" s="339"/>
      <c r="G55" s="339"/>
      <c r="H55" s="339"/>
      <c r="I55" s="339"/>
      <c r="J55" s="339"/>
      <c r="K55" s="339"/>
      <c r="L55" s="339"/>
      <c r="M55" s="339"/>
      <c r="N55" s="339"/>
    </row>
    <row r="56" spans="1:14" ht="15" customHeight="1" x14ac:dyDescent="0.2">
      <c r="A56" s="330" t="s">
        <v>197</v>
      </c>
      <c r="B56" s="502" t="s">
        <v>198</v>
      </c>
      <c r="C56" s="503"/>
      <c r="D56" s="343">
        <v>0</v>
      </c>
      <c r="E56" s="343">
        <v>0</v>
      </c>
      <c r="F56" s="343">
        <v>0</v>
      </c>
      <c r="G56" s="343">
        <v>0</v>
      </c>
      <c r="H56" s="343">
        <v>0</v>
      </c>
      <c r="I56" s="343">
        <v>0</v>
      </c>
      <c r="J56" s="343">
        <v>0</v>
      </c>
      <c r="K56" s="343">
        <v>0</v>
      </c>
      <c r="L56" s="343">
        <v>0</v>
      </c>
      <c r="M56" s="343">
        <v>0</v>
      </c>
      <c r="N56" s="343">
        <v>0</v>
      </c>
    </row>
    <row r="57" spans="1:14" ht="15" customHeight="1" x14ac:dyDescent="0.2">
      <c r="A57" s="331"/>
      <c r="B57" s="329" t="s">
        <v>199</v>
      </c>
      <c r="C57" s="344" t="s">
        <v>200</v>
      </c>
      <c r="D57" s="346">
        <v>0</v>
      </c>
      <c r="E57" s="346"/>
      <c r="F57" s="346"/>
      <c r="G57" s="346"/>
      <c r="H57" s="346"/>
      <c r="I57" s="346"/>
      <c r="J57" s="346"/>
      <c r="K57" s="346"/>
      <c r="L57" s="346"/>
      <c r="M57" s="346"/>
      <c r="N57" s="346"/>
    </row>
  </sheetData>
  <mergeCells count="12">
    <mergeCell ref="A1:F1"/>
    <mergeCell ref="M1:N1"/>
    <mergeCell ref="B4:C4"/>
    <mergeCell ref="B11:C11"/>
    <mergeCell ref="B15:C15"/>
    <mergeCell ref="A3:C3"/>
    <mergeCell ref="B49:C49"/>
    <mergeCell ref="B56:C56"/>
    <mergeCell ref="B24:C24"/>
    <mergeCell ref="B34:C34"/>
    <mergeCell ref="B45:C45"/>
    <mergeCell ref="B47:C47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kazumi</dc:creator>
  <cp:lastModifiedBy>100466</cp:lastModifiedBy>
  <cp:lastPrinted>2012-10-11T01:32:43Z</cp:lastPrinted>
  <dcterms:created xsi:type="dcterms:W3CDTF">2002-01-20T04:00:49Z</dcterms:created>
  <dcterms:modified xsi:type="dcterms:W3CDTF">2024-06-14T09:06:51Z</dcterms:modified>
</cp:coreProperties>
</file>