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480" windowHeight="8655" tabRatio="741" firstSheet="4" activeTab="6"/>
  </bookViews>
  <sheets>
    <sheet name="様式①（借上費）" sheetId="19" r:id="rId1"/>
    <sheet name="様式②（宿泊費）" sheetId="20" r:id="rId2"/>
    <sheet name="様式③（労働者送迎費）" sheetId="27" r:id="rId3"/>
    <sheet name="様式③-１（労働者送迎費）" sheetId="21" r:id="rId4"/>
    <sheet name="様式④（労務管理費_募集解散費）" sheetId="22" r:id="rId5"/>
    <sheet name="様式④-１（労務管理費_通勤費）" sheetId="23" r:id="rId6"/>
    <sheet name="様式④-２（労務管理費_食費）" sheetId="24" r:id="rId7"/>
  </sheets>
  <definedNames>
    <definedName name="_xlnm.Print_Area" localSheetId="0">'様式①（借上費）'!$A$1:$F$54</definedName>
    <definedName name="_xlnm.Print_Area" localSheetId="1">'様式②（宿泊費）'!$A$1:$G$52</definedName>
    <definedName name="_xlnm.Print_Area" localSheetId="2">'様式③（労働者送迎費）'!$A$1:$E$31</definedName>
    <definedName name="_xlnm.Print_Area" localSheetId="3">'様式③-１（労働者送迎費）'!$A$1:$L$42</definedName>
    <definedName name="_xlnm.Print_Area" localSheetId="4">'様式④（労務管理費_募集解散費）'!$A$1:$E$39</definedName>
    <definedName name="_xlnm.Print_Area" localSheetId="5">'様式④-１（労務管理費_通勤費）'!$A$1:$E$28</definedName>
    <definedName name="_xlnm.Print_Area" localSheetId="6">'様式④-２（労務管理費_食費）'!$A$1:$E$33</definedName>
  </definedNames>
  <calcPr calcId="114210"/>
</workbook>
</file>

<file path=xl/calcChain.xml><?xml version="1.0" encoding="utf-8"?>
<calcChain xmlns="http://schemas.openxmlformats.org/spreadsheetml/2006/main">
  <c r="E23" i="27"/>
  <c r="E24"/>
  <c r="E29"/>
  <c r="E32" i="24"/>
  <c r="E16" i="27"/>
  <c r="E18"/>
  <c r="E21"/>
  <c r="E30"/>
  <c r="K40" i="21"/>
  <c r="K41"/>
  <c r="E27" i="23"/>
  <c r="AH48" i="21"/>
  <c r="AA51"/>
  <c r="AK51"/>
  <c r="AK52"/>
  <c r="AK53"/>
  <c r="Z47"/>
  <c r="AA50"/>
  <c r="E38" i="22"/>
  <c r="F52" i="19"/>
  <c r="AE15" i="21"/>
  <c r="AE13"/>
  <c r="AE14"/>
  <c r="AE16"/>
  <c r="AE17"/>
  <c r="AE6"/>
  <c r="AE7"/>
  <c r="AE8"/>
  <c r="AE9"/>
  <c r="AE10"/>
  <c r="C40"/>
  <c r="F4" i="20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G51"/>
  <c r="C51"/>
  <c r="F48" i="19"/>
  <c r="F53"/>
</calcChain>
</file>

<file path=xl/sharedStrings.xml><?xml version="1.0" encoding="utf-8"?>
<sst xmlns="http://schemas.openxmlformats.org/spreadsheetml/2006/main" count="149" uniqueCount="87">
  <si>
    <t>工種</t>
    <rPh sb="0" eb="1">
      <t>コウ</t>
    </rPh>
    <rPh sb="1" eb="2">
      <t>シュ</t>
    </rPh>
    <phoneticPr fontId="2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</si>
  <si>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2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</si>
  <si>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2"/>
  </si>
  <si>
    <t>宿泊日</t>
    <rPh sb="0" eb="2">
      <t>シュクハク</t>
    </rPh>
    <rPh sb="2" eb="3">
      <t>ビ</t>
    </rPh>
    <phoneticPr fontId="2"/>
  </si>
  <si>
    <t>上限額</t>
    <rPh sb="0" eb="2">
      <t>ジョウゲン</t>
    </rPh>
    <rPh sb="2" eb="3">
      <t>ガク</t>
    </rPh>
    <phoneticPr fontId="2"/>
  </si>
  <si>
    <t>宿泊人数（①）</t>
    <rPh sb="0" eb="2">
      <t>シュクハク</t>
    </rPh>
    <rPh sb="2" eb="4">
      <t>ニンズウ</t>
    </rPh>
    <phoneticPr fontId="2"/>
  </si>
  <si>
    <t>その他経費</t>
    <rPh sb="2" eb="3">
      <t>タ</t>
    </rPh>
    <rPh sb="3" eb="5">
      <t>ケイヒ</t>
    </rPh>
    <phoneticPr fontId="2"/>
  </si>
  <si>
    <t>賃貸料</t>
    <rPh sb="0" eb="2">
      <t>チンタイ</t>
    </rPh>
    <rPh sb="2" eb="3">
      <t>リョウ</t>
    </rPh>
    <phoneticPr fontId="2"/>
  </si>
  <si>
    <t>賃貸料小計</t>
    <rPh sb="0" eb="2">
      <t>チンタイ</t>
    </rPh>
    <rPh sb="2" eb="3">
      <t>リョウ</t>
    </rPh>
    <rPh sb="3" eb="5">
      <t>ショウケイ</t>
    </rPh>
    <phoneticPr fontId="2"/>
  </si>
  <si>
    <t>宿泊費合計</t>
    <rPh sb="0" eb="2">
      <t>シュクハク</t>
    </rPh>
    <rPh sb="2" eb="3">
      <t>ヒ</t>
    </rPh>
    <rPh sb="3" eb="5">
      <t>ゴウケイ</t>
    </rPh>
    <phoneticPr fontId="2"/>
  </si>
  <si>
    <t>敷金</t>
    <rPh sb="0" eb="2">
      <t>シキキン</t>
    </rPh>
    <phoneticPr fontId="2"/>
  </si>
  <si>
    <t>礼金</t>
    <rPh sb="0" eb="2">
      <t>レイキン</t>
    </rPh>
    <phoneticPr fontId="2"/>
  </si>
  <si>
    <t>その他経費小計</t>
    <rPh sb="2" eb="3">
      <t>タ</t>
    </rPh>
    <rPh sb="3" eb="5">
      <t>ケイヒ</t>
    </rPh>
    <rPh sb="5" eb="7">
      <t>ショウケイ</t>
    </rPh>
    <phoneticPr fontId="2"/>
  </si>
  <si>
    <t>借上費合計</t>
    <phoneticPr fontId="2"/>
  </si>
  <si>
    <t>～</t>
    <phoneticPr fontId="2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</si>
  <si>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2"/>
  </si>
  <si>
    <t>借上費用等</t>
    <rPh sb="0" eb="2">
      <t>カリア</t>
    </rPh>
    <rPh sb="2" eb="4">
      <t>ヒヨウ</t>
    </rPh>
    <rPh sb="4" eb="5">
      <t>トウ</t>
    </rPh>
    <phoneticPr fontId="2"/>
  </si>
  <si>
    <t>費　目</t>
    <rPh sb="0" eb="1">
      <t>ヒ</t>
    </rPh>
    <rPh sb="2" eb="3">
      <t>メ</t>
    </rPh>
    <phoneticPr fontId="2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</si>
  <si>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2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</si>
  <si>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2"/>
  </si>
  <si>
    <t>宿泊費計
（③=①*②）</t>
    <rPh sb="0" eb="2">
      <t>シュクハク</t>
    </rPh>
    <rPh sb="2" eb="3">
      <t>ヒ</t>
    </rPh>
    <rPh sb="3" eb="4">
      <t>ケイ</t>
    </rPh>
    <phoneticPr fontId="2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</si>
  <si>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2"/>
  </si>
  <si>
    <t>〔歩掛〕</t>
    <rPh sb="1" eb="2">
      <t>フ</t>
    </rPh>
    <rPh sb="2" eb="3">
      <t>カカリ</t>
    </rPh>
    <phoneticPr fontId="2"/>
  </si>
  <si>
    <t>〔時間当燃料消費量〕58*0.047=</t>
    <rPh sb="1" eb="3">
      <t>ジカン</t>
    </rPh>
    <rPh sb="3" eb="4">
      <t>アタ</t>
    </rPh>
    <rPh sb="4" eb="6">
      <t>ネンリョウ</t>
    </rPh>
    <rPh sb="6" eb="8">
      <t>ショウヒ</t>
    </rPh>
    <rPh sb="8" eb="9">
      <t>リョウ</t>
    </rPh>
    <phoneticPr fontId="2"/>
  </si>
  <si>
    <t>機械損料</t>
    <rPh sb="0" eb="2">
      <t>キカイ</t>
    </rPh>
    <rPh sb="2" eb="4">
      <t>ソンリョウ</t>
    </rPh>
    <phoneticPr fontId="2"/>
  </si>
  <si>
    <t>一般運転手</t>
    <rPh sb="0" eb="2">
      <t>イッパン</t>
    </rPh>
    <rPh sb="2" eb="4">
      <t>ウンテン</t>
    </rPh>
    <rPh sb="4" eb="5">
      <t>シュ</t>
    </rPh>
    <phoneticPr fontId="2"/>
  </si>
  <si>
    <t>計</t>
    <rPh sb="0" eb="1">
      <t>ケイ</t>
    </rPh>
    <phoneticPr fontId="2"/>
  </si>
  <si>
    <t>＜歩掛（1時間当り）ﾏｲｸﾛﾊﾞｽ（15名）＞</t>
    <rPh sb="1" eb="2">
      <t>フ</t>
    </rPh>
    <rPh sb="2" eb="3">
      <t>カカリ</t>
    </rPh>
    <rPh sb="5" eb="7">
      <t>ジカン</t>
    </rPh>
    <rPh sb="7" eb="8">
      <t>アタ</t>
    </rPh>
    <rPh sb="20" eb="21">
      <t>メイ</t>
    </rPh>
    <phoneticPr fontId="2"/>
  </si>
  <si>
    <t>1人当</t>
    <rPh sb="1" eb="2">
      <t>ヒト</t>
    </rPh>
    <rPh sb="2" eb="3">
      <t>アタ</t>
    </rPh>
    <phoneticPr fontId="2"/>
  </si>
  <si>
    <t>円（往復1時間）</t>
    <rPh sb="0" eb="1">
      <t>エン</t>
    </rPh>
    <rPh sb="2" eb="4">
      <t>オウフク</t>
    </rPh>
    <rPh sb="5" eb="7">
      <t>ジカン</t>
    </rPh>
    <phoneticPr fontId="2"/>
  </si>
  <si>
    <t>円（往復2時間）</t>
    <rPh sb="0" eb="1">
      <t>エン</t>
    </rPh>
    <rPh sb="2" eb="4">
      <t>オウフク</t>
    </rPh>
    <rPh sb="5" eb="7">
      <t>ジカン</t>
    </rPh>
    <phoneticPr fontId="2"/>
  </si>
  <si>
    <t>日時</t>
    <rPh sb="0" eb="1">
      <t>ヒ</t>
    </rPh>
    <rPh sb="1" eb="2">
      <t>ジ</t>
    </rPh>
    <phoneticPr fontId="2"/>
  </si>
  <si>
    <t>往復2時間以内</t>
    <rPh sb="0" eb="2">
      <t>オウフク</t>
    </rPh>
    <rPh sb="3" eb="5">
      <t>ジカン</t>
    </rPh>
    <rPh sb="5" eb="7">
      <t>イナイ</t>
    </rPh>
    <phoneticPr fontId="2"/>
  </si>
  <si>
    <t>往復1時間以内</t>
    <rPh sb="0" eb="2">
      <t>オウフク</t>
    </rPh>
    <rPh sb="3" eb="5">
      <t>ジカン</t>
    </rPh>
    <rPh sb="5" eb="7">
      <t>イナイ</t>
    </rPh>
    <phoneticPr fontId="2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</si>
  <si>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2"/>
  </si>
  <si>
    <t>（起点）</t>
    <rPh sb="1" eb="3">
      <t>キテン</t>
    </rPh>
    <phoneticPr fontId="2"/>
  </si>
  <si>
    <t>（終点）</t>
    <rPh sb="1" eb="3">
      <t>シュウテン</t>
    </rPh>
    <phoneticPr fontId="2"/>
  </si>
  <si>
    <t>労務者名</t>
    <rPh sb="0" eb="2">
      <t>ロウム</t>
    </rPh>
    <rPh sb="2" eb="3">
      <t>シャ</t>
    </rPh>
    <rPh sb="3" eb="4">
      <t>メイ</t>
    </rPh>
    <phoneticPr fontId="2"/>
  </si>
  <si>
    <t>支給額</t>
    <rPh sb="0" eb="2">
      <t>シキュウ</t>
    </rPh>
    <rPh sb="2" eb="3">
      <t>ガク</t>
    </rPh>
    <phoneticPr fontId="2"/>
  </si>
  <si>
    <t>機関出力=</t>
    <rPh sb="0" eb="2">
      <t>キカン</t>
    </rPh>
    <rPh sb="2" eb="4">
      <t>シュツリョク</t>
    </rPh>
    <phoneticPr fontId="2"/>
  </si>
  <si>
    <t>Ｔ(運転日当り運転時間）=</t>
    <rPh sb="2" eb="4">
      <t>ウンテン</t>
    </rPh>
    <rPh sb="4" eb="5">
      <t>ヒ</t>
    </rPh>
    <rPh sb="5" eb="6">
      <t>アタ</t>
    </rPh>
    <rPh sb="7" eb="9">
      <t>ウンテン</t>
    </rPh>
    <rPh sb="9" eb="11">
      <t>ジカン</t>
    </rPh>
    <phoneticPr fontId="2"/>
  </si>
  <si>
    <t>燃料消費率=</t>
    <rPh sb="0" eb="2">
      <t>ネンリョウ</t>
    </rPh>
    <rPh sb="2" eb="4">
      <t>ショウヒ</t>
    </rPh>
    <rPh sb="4" eb="5">
      <t>リツ</t>
    </rPh>
    <phoneticPr fontId="2"/>
  </si>
  <si>
    <t>送迎経路</t>
    <rPh sb="0" eb="2">
      <t>ソウゲイ</t>
    </rPh>
    <rPh sb="2" eb="4">
      <t>ケイロ</t>
    </rPh>
    <phoneticPr fontId="2"/>
  </si>
  <si>
    <t>送迎時間（時間）</t>
    <rPh sb="0" eb="2">
      <t>ソウゲイ</t>
    </rPh>
    <rPh sb="2" eb="4">
      <t>ジカン</t>
    </rPh>
    <rPh sb="5" eb="7">
      <t>ジカン</t>
    </rPh>
    <phoneticPr fontId="2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</si>
  <si>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2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</si>
  <si>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2"/>
  </si>
  <si>
    <t>日付</t>
    <rPh sb="0" eb="1">
      <t>ヒ</t>
    </rPh>
    <rPh sb="1" eb="2">
      <t>ツ</t>
    </rPh>
    <phoneticPr fontId="2"/>
  </si>
  <si>
    <t>賃貸期間</t>
    <rPh sb="0" eb="2">
      <t>チンタイ</t>
    </rPh>
    <rPh sb="2" eb="4">
      <t>キカン</t>
    </rPh>
    <phoneticPr fontId="2"/>
  </si>
  <si>
    <t>金額</t>
    <rPh sb="0" eb="2">
      <t>キンガク</t>
    </rPh>
    <phoneticPr fontId="2"/>
  </si>
  <si>
    <t>～</t>
    <phoneticPr fontId="2"/>
  </si>
  <si>
    <t>～</t>
    <phoneticPr fontId="2"/>
  </si>
  <si>
    <r>
      <t>燃料費</t>
    </r>
    <r>
      <rPr>
        <sz val="8"/>
        <color indexed="8"/>
        <rFont val="ＭＳ ゴシック"/>
        <family val="3"/>
        <charset val="128"/>
      </rPr>
      <t>（ｶﾞｿﾘﾝ）</t>
    </r>
    <rPh sb="0" eb="3">
      <t>ネンリョウヒ</t>
    </rPh>
    <phoneticPr fontId="2"/>
  </si>
  <si>
    <t>ℓ</t>
    <phoneticPr fontId="2"/>
  </si>
  <si>
    <t>h</t>
    <phoneticPr fontId="2"/>
  </si>
  <si>
    <t>（Ⅰ-6-②-3）</t>
    <phoneticPr fontId="2"/>
  </si>
  <si>
    <t>（損料表）</t>
    <phoneticPr fontId="2"/>
  </si>
  <si>
    <t>1/T=</t>
    <phoneticPr fontId="2"/>
  </si>
  <si>
    <t>送迎時間（分）</t>
    <rPh sb="0" eb="2">
      <t>ソウゲイ</t>
    </rPh>
    <rPh sb="2" eb="4">
      <t>ジカン</t>
    </rPh>
    <rPh sb="5" eb="6">
      <t>プン</t>
    </rPh>
    <phoneticPr fontId="2"/>
  </si>
  <si>
    <t>合計</t>
    <rPh sb="0" eb="2">
      <t>ゴウケイ</t>
    </rPh>
    <phoneticPr fontId="2"/>
  </si>
  <si>
    <t>その他諸費用</t>
    <rPh sb="2" eb="3">
      <t>タ</t>
    </rPh>
    <rPh sb="3" eb="4">
      <t>ショ</t>
    </rPh>
    <rPh sb="4" eb="6">
      <t>ヒヨウ</t>
    </rPh>
    <phoneticPr fontId="2"/>
  </si>
  <si>
    <t>送迎距離（km）</t>
    <rPh sb="0" eb="2">
      <t>ソウゲイ</t>
    </rPh>
    <rPh sb="2" eb="4">
      <t>キョリ</t>
    </rPh>
    <phoneticPr fontId="2"/>
  </si>
  <si>
    <t>送迎
人数</t>
    <rPh sb="0" eb="2">
      <t>ソウゲイ</t>
    </rPh>
    <rPh sb="3" eb="5">
      <t>ニンズウ</t>
    </rPh>
    <phoneticPr fontId="2"/>
  </si>
  <si>
    <t>給油</t>
    <rPh sb="0" eb="2">
      <t>キュウユ</t>
    </rPh>
    <phoneticPr fontId="2"/>
  </si>
  <si>
    <t>合計</t>
    <rPh sb="0" eb="2">
      <t>ゴウケイ</t>
    </rPh>
    <phoneticPr fontId="2"/>
  </si>
  <si>
    <t>送迎時間
（分）</t>
    <rPh sb="0" eb="2">
      <t>ソウゲイ</t>
    </rPh>
    <rPh sb="2" eb="4">
      <t>ジカン</t>
    </rPh>
    <rPh sb="6" eb="7">
      <t>プン</t>
    </rPh>
    <phoneticPr fontId="2"/>
  </si>
  <si>
    <t>給油日</t>
    <rPh sb="0" eb="2">
      <t>キュウユ</t>
    </rPh>
    <rPh sb="2" eb="3">
      <t>ヒ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</si>
  <si>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</si>
  <si>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給油量（L)</t>
    <rPh sb="0" eb="2">
      <t>キュウユ</t>
    </rPh>
    <rPh sb="2" eb="3">
      <t>リョウ</t>
    </rPh>
    <phoneticPr fontId="2"/>
  </si>
  <si>
    <t>運転手</t>
    <rPh sb="0" eb="2">
      <t>ウンテン</t>
    </rPh>
    <rPh sb="2" eb="3">
      <t>シュ</t>
    </rPh>
    <phoneticPr fontId="2"/>
  </si>
  <si>
    <t>運転手名</t>
    <rPh sb="0" eb="2">
      <t>ウンテン</t>
    </rPh>
    <rPh sb="2" eb="3">
      <t>シュ</t>
    </rPh>
    <rPh sb="3" eb="4">
      <t>メイ</t>
    </rPh>
    <phoneticPr fontId="2"/>
  </si>
  <si>
    <t>損料単価</t>
    <rPh sb="0" eb="2">
      <t>ソンリョウ</t>
    </rPh>
    <rPh sb="2" eb="4">
      <t>タンカ</t>
    </rPh>
    <phoneticPr fontId="2"/>
  </si>
  <si>
    <t>走行時間（ｈ）</t>
    <rPh sb="0" eb="2">
      <t>ソウコウ</t>
    </rPh>
    <rPh sb="2" eb="4">
      <t>ジカン</t>
    </rPh>
    <phoneticPr fontId="2"/>
  </si>
  <si>
    <t>賃金</t>
    <rPh sb="0" eb="2">
      <t>チンギン</t>
    </rPh>
    <phoneticPr fontId="2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</si>
  <si>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2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</si>
  <si>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2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</si>
  <si>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2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</si>
  <si>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2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</si>
  <si>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</si>
  <si>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</si>
  <si>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様式①</t>
    <rPh sb="0" eb="2">
      <t>ヨウシキ</t>
    </rPh>
    <phoneticPr fontId="2"/>
  </si>
  <si>
    <t>様式②</t>
    <rPh sb="0" eb="2">
      <t>ヨウシキ</t>
    </rPh>
    <phoneticPr fontId="2"/>
  </si>
  <si>
    <t>様式④-２</t>
    <rPh sb="0" eb="2">
      <t>ヨウシキ</t>
    </rPh>
    <phoneticPr fontId="2"/>
  </si>
  <si>
    <t>人</t>
    <rPh sb="0" eb="1">
      <t>ヒト</t>
    </rPh>
    <phoneticPr fontId="2"/>
  </si>
  <si>
    <t>様式③</t>
    <rPh sb="0" eb="2">
      <t>ヨウシキ</t>
    </rPh>
    <phoneticPr fontId="2"/>
  </si>
  <si>
    <t>様式③－１</t>
    <rPh sb="0" eb="2">
      <t>ヨウシキ</t>
    </rPh>
    <phoneticPr fontId="2"/>
  </si>
  <si>
    <t>様式④</t>
    <rPh sb="0" eb="2">
      <t>ヨウシキ</t>
    </rPh>
    <phoneticPr fontId="2"/>
  </si>
  <si>
    <t>様式④-１</t>
    <rPh sb="0" eb="2">
      <t>ヨウシキ</t>
    </rPh>
    <phoneticPr fontId="2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</si>
</sst>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#,##0.0;[Red]\-#,##0.0"/>
  </numFmts>
  <fonts count="9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4" fillId="0" borderId="0"/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38" fontId="1" fillId="0" borderId="1" xfId="1" applyFont="1" applyBorder="1">
      <alignment vertical="center"/>
    </xf>
    <xf numFmtId="0" fontId="6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38" fontId="1" fillId="0" borderId="1" xfId="1" applyFont="1" applyBorder="1" applyAlignment="1">
      <alignment horizontal="left" vertical="center"/>
    </xf>
    <xf numFmtId="56" fontId="1" fillId="0" borderId="1" xfId="0" applyNumberFormat="1" applyFont="1" applyBorder="1">
      <alignment vertical="center"/>
    </xf>
    <xf numFmtId="176" fontId="1" fillId="0" borderId="4" xfId="0" applyNumberFormat="1" applyFont="1" applyFill="1" applyBorder="1" applyAlignment="1">
      <alignment vertical="center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56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38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1" fillId="0" borderId="1" xfId="1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38" fontId="1" fillId="0" borderId="2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/>
    </xf>
    <xf numFmtId="38" fontId="1" fillId="0" borderId="2" xfId="0" applyNumberFormat="1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38" fontId="1" fillId="0" borderId="0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right" vertical="center" shrinkToFit="1"/>
    </xf>
    <xf numFmtId="177" fontId="1" fillId="0" borderId="0" xfId="1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38" fontId="1" fillId="0" borderId="0" xfId="1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122" name="Line 19"/>
        <xdr:cNvSpPr>
          <a:spLocks noChangeShapeType="1"/>
        </xdr:cNvSpPr>
      </xdr:nvSpPr>
      <xdr:spPr bwMode="auto">
        <a:xfrm>
          <a:off x="4029075" y="0"/>
          <a:ext cx="5895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123" name="Line 20"/>
        <xdr:cNvSpPr>
          <a:spLocks noChangeShapeType="1"/>
        </xdr:cNvSpPr>
      </xdr:nvSpPr>
      <xdr:spPr bwMode="auto">
        <a:xfrm>
          <a:off x="4029075" y="0"/>
          <a:ext cx="58959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46" name="Line 19"/>
        <xdr:cNvSpPr>
          <a:spLocks noChangeShapeType="1"/>
        </xdr:cNvSpPr>
      </xdr:nvSpPr>
      <xdr:spPr bwMode="auto">
        <a:xfrm>
          <a:off x="1895475" y="0"/>
          <a:ext cx="74104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47" name="Line 20"/>
        <xdr:cNvSpPr>
          <a:spLocks noChangeShapeType="1"/>
        </xdr:cNvSpPr>
      </xdr:nvSpPr>
      <xdr:spPr bwMode="auto">
        <a:xfrm>
          <a:off x="1895475" y="0"/>
          <a:ext cx="74104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52" name="Line 19"/>
        <xdr:cNvSpPr>
          <a:spLocks noChangeShapeType="1"/>
        </xdr:cNvSpPr>
      </xdr:nvSpPr>
      <xdr:spPr bwMode="auto">
        <a:xfrm>
          <a:off x="1895475" y="0"/>
          <a:ext cx="74104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53" name="Line 20"/>
        <xdr:cNvSpPr>
          <a:spLocks noChangeShapeType="1"/>
        </xdr:cNvSpPr>
      </xdr:nvSpPr>
      <xdr:spPr bwMode="auto">
        <a:xfrm>
          <a:off x="1895475" y="0"/>
          <a:ext cx="74104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70" name="Line 19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71" name="Line 20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76" name="Line 19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77" name="Line 20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82" name="Line 19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83" name="Line 20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88" name="Line 19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189" name="Line 20"/>
        <xdr:cNvSpPr>
          <a:spLocks noChangeShapeType="1"/>
        </xdr:cNvSpPr>
      </xdr:nvSpPr>
      <xdr:spPr bwMode="auto">
        <a:xfrm>
          <a:off x="2847975" y="0"/>
          <a:ext cx="10725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94" name="Line 19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95" name="Line 20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196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197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7198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00" name="Line 19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01" name="Line 20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02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03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720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06" name="Line 19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07" name="Line 20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08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09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721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12" name="Line 19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13" name="Line 20"/>
        <xdr:cNvSpPr>
          <a:spLocks noChangeShapeType="1"/>
        </xdr:cNvSpPr>
      </xdr:nvSpPr>
      <xdr:spPr bwMode="auto">
        <a:xfrm>
          <a:off x="4867275" y="0"/>
          <a:ext cx="25336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14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7215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721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94" name="Line 19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95" name="Line 20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196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197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8198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00" name="Line 19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01" name="Line 20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02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03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8204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06" name="Line 19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07" name="Line 20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08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09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8210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12" name="Line 19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13" name="Line 20"/>
        <xdr:cNvSpPr>
          <a:spLocks noChangeShapeType="1"/>
        </xdr:cNvSpPr>
      </xdr:nvSpPr>
      <xdr:spPr bwMode="auto">
        <a:xfrm>
          <a:off x="1276350" y="0"/>
          <a:ext cx="67627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14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8215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8216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18" name="Line 19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19" name="Line 20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0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1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24" name="Line 19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25" name="Line 20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6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7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30" name="Line 19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31" name="Line 20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2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3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36" name="Line 19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37" name="Line 20"/>
        <xdr:cNvSpPr>
          <a:spLocks noChangeShapeType="1"/>
        </xdr:cNvSpPr>
      </xdr:nvSpPr>
      <xdr:spPr bwMode="auto">
        <a:xfrm>
          <a:off x="4324350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8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9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42" name="Line 19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43" name="Line 20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44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45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48" name="Line 19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49" name="Line 20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0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1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4" name="Line 19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5" name="Line 20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6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7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60" name="Line 19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61" name="Line 20"/>
        <xdr:cNvSpPr>
          <a:spLocks noChangeShapeType="1"/>
        </xdr:cNvSpPr>
      </xdr:nvSpPr>
      <xdr:spPr bwMode="auto">
        <a:xfrm>
          <a:off x="4562475" y="0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62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63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8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9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2" name="Line 19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3" name="Line 20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34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35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8" name="Line 19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9" name="Line 20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40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41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4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4" name="Line 19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5" name="Line 20"/>
        <xdr:cNvSpPr>
          <a:spLocks noChangeShapeType="1"/>
        </xdr:cNvSpPr>
      </xdr:nvSpPr>
      <xdr:spPr bwMode="auto">
        <a:xfrm>
          <a:off x="4219575" y="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46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47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4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zoomScaleNormal="100" zoomScaleSheetLayoutView="100" workbookViewId="0">
      <selection activeCell="A5" sqref="A5"/>
    </sheetView>
  </sheetViews>
  <sheetFormatPr defaultRowHeight="12"/>
  <cols>
    <col min="1" max="1" width="21.25" style="5" customWidth="1"/>
    <col min="2" max="2" width="16" style="33" customWidth="1"/>
    <col min="3" max="3" width="15.625" style="33" customWidth="1"/>
    <col min="4" max="4" width="5.25" style="33" customWidth="1"/>
    <col min="5" max="5" width="15.625" style="5" customWidth="1"/>
    <col min="6" max="6" width="20.5" style="5" customWidth="1"/>
    <col min="7" max="7" width="9" style="5"/>
    <col min="8" max="9" width="9" style="11"/>
    <col min="10" max="16384" width="9" style="5"/>
  </cols>
  <sheetData>
    <row r="1" spans="1:6">
      <c r="F1" s="34" t="s">
        <v>79</v>
      </c>
    </row>
    <row r="2" spans="1:6" ht="19.5" customHeight="1">
      <c r="A2" s="91" t="s">
        <v>15</v>
      </c>
      <c r="B2" s="91"/>
      <c r="C2" s="91"/>
      <c r="D2" s="91"/>
      <c r="E2" s="91"/>
      <c r="F2" s="91"/>
    </row>
    <row r="3" spans="1:6" ht="15.95" customHeight="1">
      <c r="A3" s="36" t="s">
        <v>17</v>
      </c>
      <c r="B3" s="92" t="s">
        <v>47</v>
      </c>
      <c r="C3" s="93"/>
      <c r="D3" s="93"/>
      <c r="E3" s="94"/>
      <c r="F3" s="36" t="s">
        <v>16</v>
      </c>
    </row>
    <row r="4" spans="1:6" ht="15.95" customHeight="1">
      <c r="A4" s="38" t="s">
        <v>7</v>
      </c>
      <c r="B4" s="39"/>
      <c r="C4" s="40"/>
      <c r="D4" s="37"/>
      <c r="E4" s="41"/>
      <c r="F4" s="28"/>
    </row>
    <row r="5" spans="1:6" ht="15.95" customHeight="1">
      <c r="A5" s="38"/>
      <c r="B5" s="39"/>
      <c r="C5" s="40"/>
      <c r="D5" s="37"/>
      <c r="E5" s="41"/>
      <c r="F5" s="28"/>
    </row>
    <row r="6" spans="1:6" ht="15.95" customHeight="1">
      <c r="A6" s="38"/>
      <c r="B6" s="39"/>
      <c r="C6" s="40"/>
      <c r="D6" s="37"/>
      <c r="E6" s="41"/>
      <c r="F6" s="28"/>
    </row>
    <row r="7" spans="1:6" ht="15.95" customHeight="1">
      <c r="A7" s="38"/>
      <c r="B7" s="39"/>
      <c r="C7" s="40"/>
      <c r="D7" s="37"/>
      <c r="E7" s="41"/>
      <c r="F7" s="28"/>
    </row>
    <row r="8" spans="1:6" ht="15.95" customHeight="1">
      <c r="A8" s="38"/>
      <c r="B8" s="39"/>
      <c r="C8" s="40"/>
      <c r="D8" s="37"/>
      <c r="E8" s="41"/>
      <c r="F8" s="28"/>
    </row>
    <row r="9" spans="1:6" ht="15.95" customHeight="1">
      <c r="A9" s="38"/>
      <c r="B9" s="39"/>
      <c r="C9" s="40"/>
      <c r="D9" s="37"/>
      <c r="E9" s="41"/>
      <c r="F9" s="28"/>
    </row>
    <row r="10" spans="1:6" ht="15.95" customHeight="1">
      <c r="A10" s="38"/>
      <c r="B10" s="39"/>
      <c r="C10" s="42"/>
      <c r="D10" s="37"/>
      <c r="E10" s="41"/>
      <c r="F10" s="28"/>
    </row>
    <row r="11" spans="1:6" ht="15.95" customHeight="1">
      <c r="A11" s="38"/>
      <c r="B11" s="39"/>
      <c r="C11" s="42"/>
      <c r="D11" s="37"/>
      <c r="E11" s="41"/>
      <c r="F11" s="28"/>
    </row>
    <row r="12" spans="1:6" ht="15.95" customHeight="1">
      <c r="A12" s="38"/>
      <c r="B12" s="39"/>
      <c r="C12" s="42"/>
      <c r="D12" s="37"/>
      <c r="E12" s="41"/>
      <c r="F12" s="28"/>
    </row>
    <row r="13" spans="1:6" ht="15.95" customHeight="1">
      <c r="A13" s="38"/>
      <c r="B13" s="39"/>
      <c r="C13" s="42"/>
      <c r="D13" s="37"/>
      <c r="E13" s="41"/>
      <c r="F13" s="28"/>
    </row>
    <row r="14" spans="1:6" ht="15.95" customHeight="1">
      <c r="A14" s="38"/>
      <c r="B14" s="39"/>
      <c r="C14" s="42"/>
      <c r="D14" s="37"/>
      <c r="E14" s="41"/>
      <c r="F14" s="28"/>
    </row>
    <row r="15" spans="1:6" ht="15.95" customHeight="1">
      <c r="A15" s="38"/>
      <c r="B15" s="39"/>
      <c r="C15" s="42"/>
      <c r="D15" s="37"/>
      <c r="E15" s="41"/>
      <c r="F15" s="28"/>
    </row>
    <row r="16" spans="1:6" ht="15.95" customHeight="1">
      <c r="A16" s="38"/>
      <c r="B16" s="39"/>
      <c r="C16" s="42"/>
      <c r="D16" s="37"/>
      <c r="E16" s="41"/>
      <c r="F16" s="28"/>
    </row>
    <row r="17" spans="1:6" ht="15.95" customHeight="1">
      <c r="A17" s="38"/>
      <c r="B17" s="39"/>
      <c r="C17" s="42"/>
      <c r="D17" s="37"/>
      <c r="E17" s="41"/>
      <c r="F17" s="28"/>
    </row>
    <row r="18" spans="1:6" ht="15.95" customHeight="1">
      <c r="A18" s="38"/>
      <c r="B18" s="39"/>
      <c r="C18" s="42"/>
      <c r="D18" s="37"/>
      <c r="E18" s="41"/>
      <c r="F18" s="28"/>
    </row>
    <row r="19" spans="1:6" ht="15.95" customHeight="1">
      <c r="A19" s="38"/>
      <c r="B19" s="39"/>
      <c r="C19" s="42"/>
      <c r="D19" s="37"/>
      <c r="E19" s="41"/>
      <c r="F19" s="28"/>
    </row>
    <row r="20" spans="1:6" ht="15.95" customHeight="1">
      <c r="A20" s="38"/>
      <c r="B20" s="39"/>
      <c r="C20" s="42"/>
      <c r="D20" s="37"/>
      <c r="E20" s="41"/>
      <c r="F20" s="28"/>
    </row>
    <row r="21" spans="1:6" ht="15.95" customHeight="1">
      <c r="A21" s="38"/>
      <c r="B21" s="39"/>
      <c r="C21" s="42"/>
      <c r="D21" s="37"/>
      <c r="E21" s="41"/>
      <c r="F21" s="28"/>
    </row>
    <row r="22" spans="1:6" ht="15.95" customHeight="1">
      <c r="A22" s="38"/>
      <c r="B22" s="39"/>
      <c r="C22" s="42"/>
      <c r="D22" s="37"/>
      <c r="E22" s="41"/>
      <c r="F22" s="28"/>
    </row>
    <row r="23" spans="1:6" ht="15.95" customHeight="1">
      <c r="A23" s="38"/>
      <c r="B23" s="39"/>
      <c r="C23" s="42"/>
      <c r="D23" s="37"/>
      <c r="E23" s="41"/>
      <c r="F23" s="28"/>
    </row>
    <row r="24" spans="1:6" ht="15.95" customHeight="1">
      <c r="A24" s="38"/>
      <c r="B24" s="39"/>
      <c r="C24" s="42"/>
      <c r="D24" s="37"/>
      <c r="E24" s="41"/>
      <c r="F24" s="28"/>
    </row>
    <row r="25" spans="1:6" ht="15.95" customHeight="1">
      <c r="A25" s="38"/>
      <c r="B25" s="39"/>
      <c r="C25" s="42"/>
      <c r="D25" s="37"/>
      <c r="E25" s="41"/>
      <c r="F25" s="28"/>
    </row>
    <row r="26" spans="1:6" ht="15.95" customHeight="1">
      <c r="A26" s="38"/>
      <c r="B26" s="39"/>
      <c r="C26" s="42"/>
      <c r="D26" s="37"/>
      <c r="E26" s="41"/>
      <c r="F26" s="28"/>
    </row>
    <row r="27" spans="1:6" ht="15.95" customHeight="1">
      <c r="A27" s="38"/>
      <c r="B27" s="39"/>
      <c r="C27" s="42"/>
      <c r="D27" s="37"/>
      <c r="E27" s="41"/>
      <c r="F27" s="28"/>
    </row>
    <row r="28" spans="1:6" ht="15.95" customHeight="1">
      <c r="A28" s="38"/>
      <c r="B28" s="39"/>
      <c r="C28" s="42"/>
      <c r="D28" s="37"/>
      <c r="E28" s="41"/>
      <c r="F28" s="28"/>
    </row>
    <row r="29" spans="1:6" ht="15.95" customHeight="1">
      <c r="A29" s="38"/>
      <c r="B29" s="39"/>
      <c r="C29" s="42"/>
      <c r="D29" s="37"/>
      <c r="E29" s="41"/>
      <c r="F29" s="28"/>
    </row>
    <row r="30" spans="1:6" ht="15.95" customHeight="1">
      <c r="A30" s="38"/>
      <c r="B30" s="39"/>
      <c r="C30" s="42"/>
      <c r="D30" s="37"/>
      <c r="E30" s="41"/>
      <c r="F30" s="28"/>
    </row>
    <row r="31" spans="1:6" ht="15.95" customHeight="1">
      <c r="A31" s="38"/>
      <c r="B31" s="39"/>
      <c r="C31" s="42"/>
      <c r="D31" s="37"/>
      <c r="E31" s="41"/>
      <c r="F31" s="28"/>
    </row>
    <row r="32" spans="1:6" ht="15.95" customHeight="1">
      <c r="A32" s="38"/>
      <c r="B32" s="39"/>
      <c r="C32" s="42"/>
      <c r="D32" s="37"/>
      <c r="E32" s="41"/>
      <c r="F32" s="28"/>
    </row>
    <row r="33" spans="1:6" ht="15.95" customHeight="1">
      <c r="A33" s="38"/>
      <c r="B33" s="39"/>
      <c r="C33" s="42"/>
      <c r="D33" s="37"/>
      <c r="E33" s="41"/>
      <c r="F33" s="28"/>
    </row>
    <row r="34" spans="1:6" ht="15.95" customHeight="1">
      <c r="A34" s="38"/>
      <c r="B34" s="39"/>
      <c r="C34" s="42"/>
      <c r="D34" s="37"/>
      <c r="E34" s="41"/>
      <c r="F34" s="28"/>
    </row>
    <row r="35" spans="1:6" ht="15.95" customHeight="1">
      <c r="A35" s="38"/>
      <c r="B35" s="39"/>
      <c r="C35" s="42"/>
      <c r="D35" s="37"/>
      <c r="E35" s="41"/>
      <c r="F35" s="28"/>
    </row>
    <row r="36" spans="1:6" ht="15.95" customHeight="1">
      <c r="A36" s="38"/>
      <c r="B36" s="39"/>
      <c r="C36" s="42"/>
      <c r="D36" s="37"/>
      <c r="E36" s="41"/>
      <c r="F36" s="28"/>
    </row>
    <row r="37" spans="1:6" ht="15.95" customHeight="1">
      <c r="A37" s="38"/>
      <c r="B37" s="39"/>
      <c r="C37" s="42"/>
      <c r="D37" s="37"/>
      <c r="E37" s="41"/>
      <c r="F37" s="28"/>
    </row>
    <row r="38" spans="1:6" ht="15.95" customHeight="1">
      <c r="A38" s="38"/>
      <c r="B38" s="39"/>
      <c r="C38" s="42"/>
      <c r="D38" s="37"/>
      <c r="E38" s="41"/>
      <c r="F38" s="28"/>
    </row>
    <row r="39" spans="1:6" ht="15.95" customHeight="1">
      <c r="A39" s="38"/>
      <c r="B39" s="39"/>
      <c r="C39" s="42"/>
      <c r="D39" s="37"/>
      <c r="E39" s="41"/>
      <c r="F39" s="28"/>
    </row>
    <row r="40" spans="1:6" ht="15.95" customHeight="1">
      <c r="A40" s="38"/>
      <c r="B40" s="39"/>
      <c r="C40" s="42"/>
      <c r="D40" s="37"/>
      <c r="E40" s="41"/>
      <c r="F40" s="28"/>
    </row>
    <row r="41" spans="1:6" ht="15.95" customHeight="1">
      <c r="A41" s="38"/>
      <c r="B41" s="39"/>
      <c r="C41" s="42"/>
      <c r="D41" s="37"/>
      <c r="E41" s="41"/>
      <c r="F41" s="28"/>
    </row>
    <row r="42" spans="1:6" ht="15.95" customHeight="1">
      <c r="A42" s="38"/>
      <c r="B42" s="39"/>
      <c r="C42" s="42"/>
      <c r="D42" s="37"/>
      <c r="E42" s="41"/>
      <c r="F42" s="28"/>
    </row>
    <row r="43" spans="1:6" ht="15.95" customHeight="1">
      <c r="A43" s="38"/>
      <c r="B43" s="39"/>
      <c r="C43" s="42"/>
      <c r="D43" s="37"/>
      <c r="E43" s="41"/>
      <c r="F43" s="28"/>
    </row>
    <row r="44" spans="1:6" ht="15.95" customHeight="1">
      <c r="A44" s="38"/>
      <c r="B44" s="39"/>
      <c r="C44" s="42"/>
      <c r="D44" s="37"/>
      <c r="E44" s="41"/>
      <c r="F44" s="28"/>
    </row>
    <row r="45" spans="1:6" ht="15.95" customHeight="1">
      <c r="A45" s="38"/>
      <c r="B45" s="39"/>
      <c r="C45" s="42"/>
      <c r="D45" s="37"/>
      <c r="E45" s="41"/>
      <c r="F45" s="28"/>
    </row>
    <row r="46" spans="1:6" ht="15.95" customHeight="1">
      <c r="A46" s="38"/>
      <c r="B46" s="39"/>
      <c r="C46" s="42"/>
      <c r="D46" s="37"/>
      <c r="E46" s="41"/>
      <c r="F46" s="28"/>
    </row>
    <row r="47" spans="1:6" ht="15.95" customHeight="1">
      <c r="A47" s="38"/>
      <c r="B47" s="39"/>
      <c r="C47" s="37"/>
      <c r="D47" s="37"/>
      <c r="E47" s="41"/>
      <c r="F47" s="28"/>
    </row>
    <row r="48" spans="1:6" ht="15.95" customHeight="1">
      <c r="A48" s="43"/>
      <c r="B48" s="88" t="s">
        <v>8</v>
      </c>
      <c r="C48" s="89"/>
      <c r="D48" s="89"/>
      <c r="E48" s="90"/>
      <c r="F48" s="45">
        <f>SUM(F4:F47)</f>
        <v>0</v>
      </c>
    </row>
    <row r="49" spans="1:6" ht="15.95" customHeight="1">
      <c r="A49" s="46" t="s">
        <v>6</v>
      </c>
      <c r="B49" s="95" t="s">
        <v>10</v>
      </c>
      <c r="C49" s="96"/>
      <c r="D49" s="96"/>
      <c r="E49" s="97"/>
      <c r="F49" s="28"/>
    </row>
    <row r="50" spans="1:6" ht="15.95" customHeight="1">
      <c r="A50" s="38"/>
      <c r="B50" s="95" t="s">
        <v>11</v>
      </c>
      <c r="C50" s="96"/>
      <c r="D50" s="96"/>
      <c r="E50" s="97"/>
      <c r="F50" s="28"/>
    </row>
    <row r="51" spans="1:6" ht="15.95" customHeight="1">
      <c r="A51" s="38"/>
      <c r="B51" s="47" t="s">
        <v>59</v>
      </c>
      <c r="C51" s="48"/>
      <c r="D51" s="48"/>
      <c r="E51" s="49"/>
      <c r="F51" s="28"/>
    </row>
    <row r="52" spans="1:6" ht="15.95" customHeight="1">
      <c r="A52" s="38"/>
      <c r="B52" s="85" t="s">
        <v>12</v>
      </c>
      <c r="C52" s="86"/>
      <c r="D52" s="86"/>
      <c r="E52" s="87" t="s">
        <v>12</v>
      </c>
      <c r="F52" s="45">
        <f>SUM(F49:F51)</f>
        <v>0</v>
      </c>
    </row>
    <row r="53" spans="1:6" ht="15.95" customHeight="1">
      <c r="A53" s="38"/>
      <c r="B53" s="85" t="s">
        <v>13</v>
      </c>
      <c r="C53" s="86"/>
      <c r="D53" s="86"/>
      <c r="E53" s="87"/>
      <c r="F53" s="45">
        <f>F52+F48</f>
        <v>0</v>
      </c>
    </row>
    <row r="54" spans="1:6">
      <c r="A54" s="5" t="s">
        <v>2</v>
      </c>
    </row>
  </sheetData>
  <mergeCells count="7">
    <mergeCell ref="B53:E53"/>
    <mergeCell ref="B48:E48"/>
    <mergeCell ref="B52:E52"/>
    <mergeCell ref="A2:F2"/>
    <mergeCell ref="B3:E3"/>
    <mergeCell ref="B49:E49"/>
    <mergeCell ref="B50:E50"/>
  </mergeCells>
  <phoneticPr fontId="2"/>
  <pageMargins left="0.51" right="0.26" top="0.5" bottom="0.27" header="0.25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zoomScaleNormal="100" zoomScaleSheetLayoutView="100" workbookViewId="0">
      <selection activeCell="B51" sqref="B51"/>
    </sheetView>
  </sheetViews>
  <sheetFormatPr defaultRowHeight="12"/>
  <cols>
    <col min="1" max="1" width="10.75" style="33" customWidth="1"/>
    <col min="2" max="2" width="14.125" style="33" customWidth="1"/>
    <col min="3" max="3" width="12.625" style="55" customWidth="1"/>
    <col min="4" max="4" width="15.25" style="5" customWidth="1"/>
    <col min="5" max="5" width="11.875" style="5" customWidth="1"/>
    <col min="6" max="7" width="15.25" style="5" customWidth="1"/>
    <col min="8" max="9" width="9" style="11"/>
    <col min="10" max="16384" width="9" style="5"/>
  </cols>
  <sheetData>
    <row r="1" spans="1:7">
      <c r="A1" s="5"/>
      <c r="C1" s="33"/>
      <c r="D1" s="33"/>
      <c r="F1" s="34"/>
      <c r="G1" s="34" t="s">
        <v>80</v>
      </c>
    </row>
    <row r="2" spans="1:7" ht="19.5" customHeight="1">
      <c r="A2" s="91" t="s">
        <v>21</v>
      </c>
      <c r="B2" s="91"/>
      <c r="C2" s="91"/>
      <c r="D2" s="91"/>
      <c r="E2" s="91"/>
      <c r="F2" s="91"/>
      <c r="G2" s="91"/>
    </row>
    <row r="3" spans="1:7" ht="27" customHeight="1">
      <c r="A3" s="92" t="s">
        <v>3</v>
      </c>
      <c r="B3" s="94"/>
      <c r="C3" s="50" t="s">
        <v>5</v>
      </c>
      <c r="D3" s="51" t="s">
        <v>18</v>
      </c>
      <c r="E3" s="51" t="s">
        <v>4</v>
      </c>
      <c r="F3" s="52" t="s">
        <v>19</v>
      </c>
      <c r="G3" s="51" t="s">
        <v>20</v>
      </c>
    </row>
    <row r="4" spans="1:7" ht="15.95" customHeight="1">
      <c r="A4" s="39"/>
      <c r="B4" s="53"/>
      <c r="C4" s="27"/>
      <c r="D4" s="28"/>
      <c r="E4" s="28">
        <v>7428</v>
      </c>
      <c r="F4" s="28">
        <f>IF(D4&gt;E4,E4,D4)</f>
        <v>0</v>
      </c>
      <c r="G4" s="28">
        <f>C4*F4</f>
        <v>0</v>
      </c>
    </row>
    <row r="5" spans="1:7" ht="15.95" customHeight="1">
      <c r="A5" s="39"/>
      <c r="B5" s="53"/>
      <c r="C5" s="27"/>
      <c r="D5" s="28"/>
      <c r="E5" s="28">
        <v>7428</v>
      </c>
      <c r="F5" s="28">
        <f t="shared" ref="F5:F10" si="0">IF(D5&gt;E5,E5,D5)</f>
        <v>0</v>
      </c>
      <c r="G5" s="28">
        <f t="shared" ref="G5:G33" si="1">C5*F5</f>
        <v>0</v>
      </c>
    </row>
    <row r="6" spans="1:7" ht="15.95" customHeight="1">
      <c r="A6" s="39"/>
      <c r="B6" s="53"/>
      <c r="C6" s="27"/>
      <c r="D6" s="28"/>
      <c r="E6" s="28">
        <v>7428</v>
      </c>
      <c r="F6" s="28">
        <f t="shared" si="0"/>
        <v>0</v>
      </c>
      <c r="G6" s="28">
        <f t="shared" si="1"/>
        <v>0</v>
      </c>
    </row>
    <row r="7" spans="1:7" ht="15.95" customHeight="1">
      <c r="A7" s="39"/>
      <c r="B7" s="53"/>
      <c r="C7" s="27"/>
      <c r="D7" s="28"/>
      <c r="E7" s="28">
        <v>7428</v>
      </c>
      <c r="F7" s="28">
        <f t="shared" si="0"/>
        <v>0</v>
      </c>
      <c r="G7" s="28">
        <f t="shared" si="1"/>
        <v>0</v>
      </c>
    </row>
    <row r="8" spans="1:7" ht="15.95" customHeight="1">
      <c r="A8" s="39"/>
      <c r="B8" s="53"/>
      <c r="C8" s="27"/>
      <c r="D8" s="28"/>
      <c r="E8" s="28">
        <v>7428</v>
      </c>
      <c r="F8" s="28">
        <f t="shared" si="0"/>
        <v>0</v>
      </c>
      <c r="G8" s="28">
        <f t="shared" si="1"/>
        <v>0</v>
      </c>
    </row>
    <row r="9" spans="1:7" ht="15.95" customHeight="1">
      <c r="A9" s="39"/>
      <c r="B9" s="53"/>
      <c r="C9" s="27"/>
      <c r="D9" s="28"/>
      <c r="E9" s="28">
        <v>7428</v>
      </c>
      <c r="F9" s="28">
        <f t="shared" si="0"/>
        <v>0</v>
      </c>
      <c r="G9" s="28">
        <f t="shared" si="1"/>
        <v>0</v>
      </c>
    </row>
    <row r="10" spans="1:7" ht="15.95" customHeight="1">
      <c r="A10" s="39"/>
      <c r="B10" s="53"/>
      <c r="C10" s="27"/>
      <c r="D10" s="28"/>
      <c r="E10" s="28">
        <v>7428</v>
      </c>
      <c r="F10" s="28">
        <f t="shared" si="0"/>
        <v>0</v>
      </c>
      <c r="G10" s="28">
        <f t="shared" si="1"/>
        <v>0</v>
      </c>
    </row>
    <row r="11" spans="1:7" ht="15.95" customHeight="1">
      <c r="A11" s="39"/>
      <c r="B11" s="53"/>
      <c r="C11" s="27"/>
      <c r="D11" s="28"/>
      <c r="E11" s="28">
        <v>7428</v>
      </c>
      <c r="F11" s="28">
        <f t="shared" ref="F11:F33" si="2">IF(D11&gt;E11,E11,D11)</f>
        <v>0</v>
      </c>
      <c r="G11" s="28">
        <f t="shared" si="1"/>
        <v>0</v>
      </c>
    </row>
    <row r="12" spans="1:7" ht="15.95" customHeight="1">
      <c r="A12" s="39"/>
      <c r="B12" s="53"/>
      <c r="C12" s="27"/>
      <c r="D12" s="28"/>
      <c r="E12" s="28">
        <v>7428</v>
      </c>
      <c r="F12" s="28">
        <f t="shared" si="2"/>
        <v>0</v>
      </c>
      <c r="G12" s="28">
        <f t="shared" si="1"/>
        <v>0</v>
      </c>
    </row>
    <row r="13" spans="1:7" ht="15.95" customHeight="1">
      <c r="A13" s="39"/>
      <c r="B13" s="53"/>
      <c r="C13" s="27"/>
      <c r="D13" s="28"/>
      <c r="E13" s="28">
        <v>7428</v>
      </c>
      <c r="F13" s="28">
        <f t="shared" si="2"/>
        <v>0</v>
      </c>
      <c r="G13" s="28">
        <f t="shared" si="1"/>
        <v>0</v>
      </c>
    </row>
    <row r="14" spans="1:7" ht="15.95" customHeight="1">
      <c r="A14" s="39"/>
      <c r="B14" s="53"/>
      <c r="C14" s="27"/>
      <c r="D14" s="28"/>
      <c r="E14" s="28">
        <v>7428</v>
      </c>
      <c r="F14" s="28">
        <f t="shared" si="2"/>
        <v>0</v>
      </c>
      <c r="G14" s="28">
        <f t="shared" si="1"/>
        <v>0</v>
      </c>
    </row>
    <row r="15" spans="1:7" ht="15.95" customHeight="1">
      <c r="A15" s="39"/>
      <c r="B15" s="53"/>
      <c r="C15" s="27"/>
      <c r="D15" s="28"/>
      <c r="E15" s="28">
        <v>7428</v>
      </c>
      <c r="F15" s="28">
        <f t="shared" si="2"/>
        <v>0</v>
      </c>
      <c r="G15" s="28">
        <f t="shared" si="1"/>
        <v>0</v>
      </c>
    </row>
    <row r="16" spans="1:7" ht="15.95" customHeight="1">
      <c r="A16" s="39"/>
      <c r="B16" s="53"/>
      <c r="C16" s="27"/>
      <c r="D16" s="28"/>
      <c r="E16" s="28">
        <v>7428</v>
      </c>
      <c r="F16" s="28">
        <f t="shared" si="2"/>
        <v>0</v>
      </c>
      <c r="G16" s="28">
        <f>C16*F16</f>
        <v>0</v>
      </c>
    </row>
    <row r="17" spans="1:7" ht="15.95" customHeight="1">
      <c r="A17" s="39"/>
      <c r="B17" s="53"/>
      <c r="C17" s="27"/>
      <c r="D17" s="28"/>
      <c r="E17" s="28">
        <v>7428</v>
      </c>
      <c r="F17" s="28">
        <f t="shared" si="2"/>
        <v>0</v>
      </c>
      <c r="G17" s="28">
        <f t="shared" si="1"/>
        <v>0</v>
      </c>
    </row>
    <row r="18" spans="1:7" ht="15.95" customHeight="1">
      <c r="A18" s="39"/>
      <c r="B18" s="53"/>
      <c r="C18" s="27"/>
      <c r="D18" s="28"/>
      <c r="E18" s="28">
        <v>7428</v>
      </c>
      <c r="F18" s="28">
        <f t="shared" si="2"/>
        <v>0</v>
      </c>
      <c r="G18" s="28">
        <f t="shared" si="1"/>
        <v>0</v>
      </c>
    </row>
    <row r="19" spans="1:7" ht="15.95" customHeight="1">
      <c r="A19" s="39"/>
      <c r="B19" s="53"/>
      <c r="C19" s="27"/>
      <c r="D19" s="28"/>
      <c r="E19" s="28">
        <v>7428</v>
      </c>
      <c r="F19" s="28">
        <f t="shared" si="2"/>
        <v>0</v>
      </c>
      <c r="G19" s="28">
        <f t="shared" si="1"/>
        <v>0</v>
      </c>
    </row>
    <row r="20" spans="1:7" ht="15.95" customHeight="1">
      <c r="A20" s="39"/>
      <c r="B20" s="53"/>
      <c r="C20" s="27"/>
      <c r="D20" s="28"/>
      <c r="E20" s="28">
        <v>7428</v>
      </c>
      <c r="F20" s="28">
        <f t="shared" si="2"/>
        <v>0</v>
      </c>
      <c r="G20" s="28">
        <f t="shared" si="1"/>
        <v>0</v>
      </c>
    </row>
    <row r="21" spans="1:7" ht="15.95" customHeight="1">
      <c r="A21" s="39"/>
      <c r="B21" s="53"/>
      <c r="C21" s="27"/>
      <c r="D21" s="28"/>
      <c r="E21" s="28">
        <v>7428</v>
      </c>
      <c r="F21" s="28">
        <f t="shared" si="2"/>
        <v>0</v>
      </c>
      <c r="G21" s="28">
        <f t="shared" si="1"/>
        <v>0</v>
      </c>
    </row>
    <row r="22" spans="1:7" ht="15.95" customHeight="1">
      <c r="A22" s="39"/>
      <c r="B22" s="53"/>
      <c r="C22" s="27"/>
      <c r="D22" s="28"/>
      <c r="E22" s="28">
        <v>7428</v>
      </c>
      <c r="F22" s="28">
        <f t="shared" si="2"/>
        <v>0</v>
      </c>
      <c r="G22" s="28">
        <f t="shared" si="1"/>
        <v>0</v>
      </c>
    </row>
    <row r="23" spans="1:7" ht="15.95" customHeight="1">
      <c r="A23" s="39"/>
      <c r="B23" s="53"/>
      <c r="C23" s="27"/>
      <c r="D23" s="28"/>
      <c r="E23" s="28">
        <v>7428</v>
      </c>
      <c r="F23" s="28">
        <f t="shared" si="2"/>
        <v>0</v>
      </c>
      <c r="G23" s="28">
        <f t="shared" si="1"/>
        <v>0</v>
      </c>
    </row>
    <row r="24" spans="1:7" ht="15.95" customHeight="1">
      <c r="A24" s="39"/>
      <c r="B24" s="53"/>
      <c r="C24" s="27"/>
      <c r="D24" s="28"/>
      <c r="E24" s="28">
        <v>7428</v>
      </c>
      <c r="F24" s="28">
        <f t="shared" si="2"/>
        <v>0</v>
      </c>
      <c r="G24" s="28">
        <f t="shared" si="1"/>
        <v>0</v>
      </c>
    </row>
    <row r="25" spans="1:7" ht="15.95" customHeight="1">
      <c r="A25" s="39"/>
      <c r="B25" s="53"/>
      <c r="C25" s="27"/>
      <c r="D25" s="28"/>
      <c r="E25" s="28">
        <v>7428</v>
      </c>
      <c r="F25" s="28">
        <f t="shared" si="2"/>
        <v>0</v>
      </c>
      <c r="G25" s="28">
        <f t="shared" si="1"/>
        <v>0</v>
      </c>
    </row>
    <row r="26" spans="1:7" ht="15.95" customHeight="1">
      <c r="A26" s="39"/>
      <c r="B26" s="53"/>
      <c r="C26" s="27"/>
      <c r="D26" s="28"/>
      <c r="E26" s="28">
        <v>7428</v>
      </c>
      <c r="F26" s="28">
        <f t="shared" si="2"/>
        <v>0</v>
      </c>
      <c r="G26" s="28">
        <f t="shared" si="1"/>
        <v>0</v>
      </c>
    </row>
    <row r="27" spans="1:7" ht="15.95" customHeight="1">
      <c r="A27" s="39"/>
      <c r="B27" s="53"/>
      <c r="C27" s="27"/>
      <c r="D27" s="28"/>
      <c r="E27" s="28">
        <v>7428</v>
      </c>
      <c r="F27" s="28">
        <f t="shared" si="2"/>
        <v>0</v>
      </c>
      <c r="G27" s="28">
        <f t="shared" si="1"/>
        <v>0</v>
      </c>
    </row>
    <row r="28" spans="1:7" ht="15.95" customHeight="1">
      <c r="A28" s="39"/>
      <c r="B28" s="53"/>
      <c r="C28" s="27"/>
      <c r="D28" s="28"/>
      <c r="E28" s="28">
        <v>7428</v>
      </c>
      <c r="F28" s="28">
        <f t="shared" si="2"/>
        <v>0</v>
      </c>
      <c r="G28" s="28">
        <f t="shared" si="1"/>
        <v>0</v>
      </c>
    </row>
    <row r="29" spans="1:7" ht="15.95" customHeight="1">
      <c r="A29" s="39"/>
      <c r="B29" s="53"/>
      <c r="C29" s="27"/>
      <c r="D29" s="28"/>
      <c r="E29" s="28">
        <v>7428</v>
      </c>
      <c r="F29" s="28">
        <f t="shared" si="2"/>
        <v>0</v>
      </c>
      <c r="G29" s="28">
        <f t="shared" si="1"/>
        <v>0</v>
      </c>
    </row>
    <row r="30" spans="1:7" ht="15.95" customHeight="1">
      <c r="A30" s="39"/>
      <c r="B30" s="53"/>
      <c r="C30" s="27"/>
      <c r="D30" s="28"/>
      <c r="E30" s="28">
        <v>7428</v>
      </c>
      <c r="F30" s="28">
        <f t="shared" si="2"/>
        <v>0</v>
      </c>
      <c r="G30" s="28">
        <f t="shared" si="1"/>
        <v>0</v>
      </c>
    </row>
    <row r="31" spans="1:7" ht="15.95" customHeight="1">
      <c r="A31" s="39"/>
      <c r="B31" s="53"/>
      <c r="C31" s="27"/>
      <c r="D31" s="28"/>
      <c r="E31" s="28">
        <v>7428</v>
      </c>
      <c r="F31" s="28">
        <f t="shared" si="2"/>
        <v>0</v>
      </c>
      <c r="G31" s="28">
        <f t="shared" si="1"/>
        <v>0</v>
      </c>
    </row>
    <row r="32" spans="1:7" ht="15.95" customHeight="1">
      <c r="A32" s="39"/>
      <c r="B32" s="53"/>
      <c r="C32" s="27"/>
      <c r="D32" s="28"/>
      <c r="E32" s="28">
        <v>7428</v>
      </c>
      <c r="F32" s="28">
        <f t="shared" si="2"/>
        <v>0</v>
      </c>
      <c r="G32" s="28">
        <f t="shared" si="1"/>
        <v>0</v>
      </c>
    </row>
    <row r="33" spans="1:7" ht="15.95" customHeight="1">
      <c r="A33" s="39"/>
      <c r="B33" s="53"/>
      <c r="C33" s="27"/>
      <c r="D33" s="28"/>
      <c r="E33" s="28">
        <v>7428</v>
      </c>
      <c r="F33" s="28">
        <f t="shared" si="2"/>
        <v>0</v>
      </c>
      <c r="G33" s="28">
        <f t="shared" si="1"/>
        <v>0</v>
      </c>
    </row>
    <row r="34" spans="1:7" ht="15.95" customHeight="1">
      <c r="A34" s="39"/>
      <c r="B34" s="53"/>
      <c r="C34" s="27"/>
      <c r="D34" s="28"/>
      <c r="E34" s="28">
        <v>7428</v>
      </c>
      <c r="F34" s="28">
        <f>IF(D34&gt;E34,E34,D34)</f>
        <v>0</v>
      </c>
      <c r="G34" s="28">
        <f>C34*F34</f>
        <v>0</v>
      </c>
    </row>
    <row r="35" spans="1:7" ht="15.95" customHeight="1">
      <c r="A35" s="39"/>
      <c r="B35" s="53"/>
      <c r="C35" s="27"/>
      <c r="D35" s="28"/>
      <c r="E35" s="28">
        <v>7428</v>
      </c>
      <c r="F35" s="28">
        <f>IF(D35&gt;E35,E35,D35)</f>
        <v>0</v>
      </c>
      <c r="G35" s="28">
        <f>C35*F35</f>
        <v>0</v>
      </c>
    </row>
    <row r="36" spans="1:7" ht="15.95" customHeight="1">
      <c r="A36" s="39"/>
      <c r="B36" s="53"/>
      <c r="C36" s="27"/>
      <c r="D36" s="28"/>
      <c r="E36" s="28">
        <v>7428</v>
      </c>
      <c r="F36" s="28">
        <f>IF(D36&gt;E36,E36,D36)</f>
        <v>0</v>
      </c>
      <c r="G36" s="28">
        <f>C36*F36</f>
        <v>0</v>
      </c>
    </row>
    <row r="37" spans="1:7" ht="15.95" customHeight="1">
      <c r="A37" s="39"/>
      <c r="B37" s="53"/>
      <c r="C37" s="27"/>
      <c r="D37" s="28"/>
      <c r="E37" s="28"/>
      <c r="F37" s="28"/>
      <c r="G37" s="28"/>
    </row>
    <row r="38" spans="1:7" ht="15.95" customHeight="1">
      <c r="A38" s="39"/>
      <c r="B38" s="53"/>
      <c r="C38" s="27"/>
      <c r="D38" s="28"/>
      <c r="E38" s="28"/>
      <c r="F38" s="28"/>
      <c r="G38" s="28"/>
    </row>
    <row r="39" spans="1:7" ht="15.95" customHeight="1">
      <c r="A39" s="39"/>
      <c r="B39" s="53"/>
      <c r="C39" s="27"/>
      <c r="D39" s="28"/>
      <c r="E39" s="28"/>
      <c r="F39" s="28"/>
      <c r="G39" s="28"/>
    </row>
    <row r="40" spans="1:7" ht="15.95" customHeight="1">
      <c r="A40" s="39"/>
      <c r="B40" s="53"/>
      <c r="C40" s="27"/>
      <c r="D40" s="28"/>
      <c r="E40" s="28"/>
      <c r="F40" s="28"/>
      <c r="G40" s="28"/>
    </row>
    <row r="41" spans="1:7" ht="15.95" customHeight="1">
      <c r="A41" s="39"/>
      <c r="B41" s="53"/>
      <c r="C41" s="27"/>
      <c r="D41" s="28"/>
      <c r="E41" s="28"/>
      <c r="F41" s="28"/>
      <c r="G41" s="28"/>
    </row>
    <row r="42" spans="1:7" ht="15.95" customHeight="1">
      <c r="A42" s="39"/>
      <c r="B42" s="53"/>
      <c r="C42" s="27"/>
      <c r="D42" s="28"/>
      <c r="E42" s="28"/>
      <c r="F42" s="28"/>
      <c r="G42" s="28"/>
    </row>
    <row r="43" spans="1:7" ht="15.95" customHeight="1">
      <c r="A43" s="39"/>
      <c r="B43" s="53"/>
      <c r="C43" s="27"/>
      <c r="D43" s="28"/>
      <c r="E43" s="28"/>
      <c r="F43" s="28"/>
      <c r="G43" s="28"/>
    </row>
    <row r="44" spans="1:7" ht="15.95" customHeight="1">
      <c r="A44" s="39"/>
      <c r="B44" s="53"/>
      <c r="C44" s="27"/>
      <c r="D44" s="28"/>
      <c r="E44" s="28"/>
      <c r="F44" s="28"/>
      <c r="G44" s="28"/>
    </row>
    <row r="45" spans="1:7" ht="15.95" customHeight="1">
      <c r="A45" s="39"/>
      <c r="B45" s="53"/>
      <c r="C45" s="27"/>
      <c r="D45" s="28"/>
      <c r="E45" s="28"/>
      <c r="F45" s="28"/>
      <c r="G45" s="28"/>
    </row>
    <row r="46" spans="1:7" ht="15.95" customHeight="1">
      <c r="A46" s="39"/>
      <c r="B46" s="53"/>
      <c r="C46" s="27"/>
      <c r="D46" s="28"/>
      <c r="E46" s="28"/>
      <c r="F46" s="28"/>
      <c r="G46" s="28"/>
    </row>
    <row r="47" spans="1:7" ht="15.95" customHeight="1">
      <c r="A47" s="39"/>
      <c r="B47" s="53"/>
      <c r="C47" s="27"/>
      <c r="D47" s="28"/>
      <c r="E47" s="28"/>
      <c r="F47" s="28"/>
      <c r="G47" s="28"/>
    </row>
    <row r="48" spans="1:7" ht="15.95" customHeight="1">
      <c r="A48" s="39"/>
      <c r="B48" s="53"/>
      <c r="C48" s="27"/>
      <c r="D48" s="28"/>
      <c r="E48" s="28"/>
      <c r="F48" s="28"/>
      <c r="G48" s="28"/>
    </row>
    <row r="49" spans="1:7" ht="15.95" customHeight="1">
      <c r="A49" s="39"/>
      <c r="B49" s="53"/>
      <c r="C49" s="27"/>
      <c r="D49" s="28"/>
      <c r="E49" s="28"/>
      <c r="F49" s="28"/>
      <c r="G49" s="28"/>
    </row>
    <row r="50" spans="1:7" ht="15.95" customHeight="1">
      <c r="A50" s="39"/>
      <c r="B50" s="53"/>
      <c r="C50" s="27"/>
      <c r="D50" s="28"/>
      <c r="E50" s="28"/>
      <c r="F50" s="28"/>
      <c r="G50" s="28"/>
    </row>
    <row r="51" spans="1:7" ht="15.95" customHeight="1">
      <c r="A51" s="39"/>
      <c r="B51" s="39"/>
      <c r="C51" s="54">
        <f>SUM(C4:C35)</f>
        <v>0</v>
      </c>
      <c r="D51" s="38"/>
      <c r="E51" s="38"/>
      <c r="F51" s="36" t="s">
        <v>9</v>
      </c>
      <c r="G51" s="45">
        <f>SUM(G4:G50)</f>
        <v>0</v>
      </c>
    </row>
    <row r="52" spans="1:7">
      <c r="A52" s="5" t="s">
        <v>2</v>
      </c>
      <c r="C52" s="33"/>
      <c r="D52" s="33"/>
    </row>
  </sheetData>
  <mergeCells count="2">
    <mergeCell ref="A3:B3"/>
    <mergeCell ref="A2:G2"/>
  </mergeCells>
  <phoneticPr fontId="2"/>
  <pageMargins left="0.54" right="0.21" top="0.54" bottom="0.34" header="0.36" footer="0.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zoomScaleNormal="100" zoomScaleSheetLayoutView="100" workbookViewId="0">
      <selection activeCell="B10" sqref="B10"/>
    </sheetView>
  </sheetViews>
  <sheetFormatPr defaultRowHeight="12"/>
  <cols>
    <col min="1" max="1" width="17.5" style="33" customWidth="1"/>
    <col min="2" max="2" width="19.875" style="33" customWidth="1"/>
    <col min="3" max="3" width="26.5" style="33" customWidth="1"/>
    <col min="4" max="4" width="12.125" style="5" customWidth="1"/>
    <col min="5" max="5" width="21.125" style="5" customWidth="1"/>
    <col min="6" max="16384" width="9" style="5"/>
  </cols>
  <sheetData>
    <row r="1" spans="1:5">
      <c r="A1" s="5"/>
      <c r="B1" s="5"/>
      <c r="D1" s="33"/>
      <c r="E1" s="34" t="s">
        <v>83</v>
      </c>
    </row>
    <row r="2" spans="1:5" ht="19.5" customHeight="1">
      <c r="A2" s="91" t="s">
        <v>74</v>
      </c>
      <c r="B2" s="91"/>
      <c r="C2" s="91"/>
      <c r="D2" s="91"/>
      <c r="E2" s="91"/>
    </row>
    <row r="3" spans="1:5">
      <c r="A3" s="56"/>
      <c r="B3" s="57"/>
      <c r="C3" s="56"/>
      <c r="D3" s="58"/>
      <c r="E3" s="58"/>
    </row>
    <row r="4" spans="1:5">
      <c r="A4" s="59"/>
      <c r="B4" s="60"/>
      <c r="C4" s="59"/>
      <c r="D4" s="61"/>
      <c r="E4" s="61"/>
    </row>
    <row r="5" spans="1:5" ht="15.95" customHeight="1">
      <c r="A5" s="36" t="s">
        <v>17</v>
      </c>
      <c r="B5" s="30" t="s">
        <v>68</v>
      </c>
      <c r="C5" s="30" t="s">
        <v>73</v>
      </c>
      <c r="D5" s="30"/>
      <c r="E5" s="30" t="s">
        <v>72</v>
      </c>
    </row>
    <row r="6" spans="1:5" ht="15.95" customHeight="1">
      <c r="A6" s="62"/>
      <c r="B6" s="30"/>
      <c r="C6" s="30"/>
      <c r="D6" s="63"/>
      <c r="E6" s="28"/>
    </row>
    <row r="7" spans="1:5" ht="15.95" customHeight="1">
      <c r="A7" s="39"/>
      <c r="B7" s="30"/>
      <c r="C7" s="30"/>
      <c r="D7" s="29"/>
      <c r="E7" s="29"/>
    </row>
    <row r="8" spans="1:5" ht="15.95" customHeight="1">
      <c r="A8" s="39"/>
      <c r="B8" s="30"/>
      <c r="C8" s="30"/>
      <c r="D8" s="29"/>
      <c r="E8" s="29"/>
    </row>
    <row r="9" spans="1:5" ht="15.95" customHeight="1">
      <c r="A9" s="39"/>
      <c r="B9" s="30"/>
      <c r="C9" s="30"/>
      <c r="D9" s="29"/>
      <c r="E9" s="29"/>
    </row>
    <row r="10" spans="1:5" ht="15.95" customHeight="1">
      <c r="A10" s="39"/>
      <c r="B10" s="30"/>
      <c r="C10" s="30"/>
      <c r="D10" s="29"/>
      <c r="E10" s="29"/>
    </row>
    <row r="11" spans="1:5" ht="15.95" customHeight="1">
      <c r="A11" s="39"/>
      <c r="B11" s="30"/>
      <c r="C11" s="30"/>
      <c r="D11" s="29"/>
      <c r="E11" s="29"/>
    </row>
    <row r="12" spans="1:5" ht="15.95" customHeight="1">
      <c r="A12" s="39"/>
      <c r="B12" s="30"/>
      <c r="C12" s="30"/>
      <c r="D12" s="29"/>
      <c r="E12" s="29"/>
    </row>
    <row r="13" spans="1:5" ht="15.95" customHeight="1">
      <c r="A13" s="39"/>
      <c r="B13" s="30"/>
      <c r="C13" s="30"/>
      <c r="D13" s="29"/>
      <c r="E13" s="29"/>
    </row>
    <row r="14" spans="1:5" ht="15.95" customHeight="1">
      <c r="A14" s="39"/>
      <c r="B14" s="30"/>
      <c r="C14" s="30"/>
      <c r="D14" s="29"/>
      <c r="E14" s="29"/>
    </row>
    <row r="15" spans="1:5" ht="15.95" customHeight="1">
      <c r="A15" s="39"/>
      <c r="B15" s="39"/>
      <c r="C15" s="30"/>
      <c r="D15" s="64"/>
      <c r="E15" s="29"/>
    </row>
    <row r="16" spans="1:5" ht="15.95" customHeight="1">
      <c r="A16" s="39"/>
      <c r="B16" s="39"/>
      <c r="C16" s="98" t="s">
        <v>75</v>
      </c>
      <c r="D16" s="99"/>
      <c r="E16" s="29">
        <f>SUM(E6:E15)</f>
        <v>0</v>
      </c>
    </row>
    <row r="17" spans="1:9" ht="15.95" customHeight="1">
      <c r="A17" s="36" t="s">
        <v>17</v>
      </c>
      <c r="B17" s="65" t="s">
        <v>71</v>
      </c>
      <c r="C17" s="30" t="s">
        <v>70</v>
      </c>
      <c r="D17" s="30"/>
      <c r="E17" s="30" t="s">
        <v>48</v>
      </c>
    </row>
    <row r="18" spans="1:9" ht="15.95" customHeight="1">
      <c r="A18" s="62"/>
      <c r="B18" s="66"/>
      <c r="C18" s="29"/>
      <c r="D18" s="29"/>
      <c r="E18" s="29">
        <f>B18*C18</f>
        <v>0</v>
      </c>
    </row>
    <row r="19" spans="1:9" ht="15.95" customHeight="1">
      <c r="A19" s="62"/>
      <c r="B19" s="29"/>
      <c r="C19" s="29"/>
      <c r="D19" s="29"/>
      <c r="E19" s="29"/>
    </row>
    <row r="20" spans="1:9" ht="15.95" customHeight="1">
      <c r="A20" s="39"/>
      <c r="B20" s="39"/>
      <c r="C20" s="30"/>
      <c r="D20" s="64"/>
      <c r="E20" s="29"/>
    </row>
    <row r="21" spans="1:9" ht="15.95" customHeight="1">
      <c r="A21" s="39"/>
      <c r="B21" s="39"/>
      <c r="C21" s="30"/>
      <c r="D21" s="31" t="s">
        <v>76</v>
      </c>
      <c r="E21" s="29">
        <f>SUM(E18:E20)</f>
        <v>0</v>
      </c>
    </row>
    <row r="22" spans="1:9" ht="15.95" customHeight="1">
      <c r="A22" s="36" t="s">
        <v>17</v>
      </c>
      <c r="B22" s="30" t="s">
        <v>65</v>
      </c>
      <c r="C22" s="30" t="s">
        <v>67</v>
      </c>
      <c r="D22" s="65" t="s">
        <v>66</v>
      </c>
      <c r="E22" s="30" t="s">
        <v>48</v>
      </c>
    </row>
    <row r="23" spans="1:9" ht="15.95" customHeight="1">
      <c r="A23" s="62"/>
      <c r="B23" s="30"/>
      <c r="C23" s="29"/>
      <c r="D23" s="64"/>
      <c r="E23" s="29">
        <f>C23*D23</f>
        <v>0</v>
      </c>
    </row>
    <row r="24" spans="1:9" ht="15.95" customHeight="1">
      <c r="A24" s="39"/>
      <c r="B24" s="30"/>
      <c r="C24" s="29"/>
      <c r="D24" s="64"/>
      <c r="E24" s="29">
        <f>C24*D24</f>
        <v>0</v>
      </c>
    </row>
    <row r="25" spans="1:9" ht="15.95" customHeight="1">
      <c r="A25" s="39"/>
      <c r="B25" s="39"/>
      <c r="C25" s="30"/>
      <c r="D25" s="64"/>
      <c r="E25" s="29"/>
    </row>
    <row r="26" spans="1:9" ht="15.95" customHeight="1">
      <c r="A26" s="39"/>
      <c r="B26" s="39"/>
      <c r="C26" s="30"/>
      <c r="D26" s="64"/>
      <c r="E26" s="29"/>
    </row>
    <row r="27" spans="1:9" ht="15.95" customHeight="1">
      <c r="A27" s="39"/>
      <c r="B27" s="39"/>
      <c r="C27" s="30"/>
      <c r="D27" s="64"/>
      <c r="E27" s="29"/>
    </row>
    <row r="28" spans="1:9" ht="15.95" customHeight="1">
      <c r="A28" s="39"/>
      <c r="B28" s="39"/>
      <c r="C28" s="30"/>
      <c r="D28" s="64"/>
      <c r="E28" s="29"/>
    </row>
    <row r="29" spans="1:9" ht="15.95" customHeight="1">
      <c r="A29" s="39"/>
      <c r="B29" s="39"/>
      <c r="C29" s="30"/>
      <c r="D29" s="31" t="s">
        <v>77</v>
      </c>
      <c r="E29" s="29">
        <f>SUM(E23:E28)</f>
        <v>0</v>
      </c>
    </row>
    <row r="30" spans="1:9" ht="15.95" customHeight="1">
      <c r="A30" s="39"/>
      <c r="B30" s="39"/>
      <c r="C30" s="30"/>
      <c r="D30" s="36" t="s">
        <v>63</v>
      </c>
      <c r="E30" s="67">
        <f>E16+E21+E29</f>
        <v>0</v>
      </c>
    </row>
    <row r="31" spans="1:9">
      <c r="A31" s="5" t="s">
        <v>2</v>
      </c>
      <c r="D31" s="33"/>
      <c r="H31" s="11"/>
      <c r="I31" s="11"/>
    </row>
  </sheetData>
  <mergeCells count="2">
    <mergeCell ref="C16:D16"/>
    <mergeCell ref="A2:E2"/>
  </mergeCells>
  <phoneticPr fontId="2"/>
  <pageMargins left="0.41" right="0.21" top="0.7" bottom="0.24" header="0.3" footer="0.16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53"/>
  <sheetViews>
    <sheetView view="pageBreakPreview" zoomScaleNormal="100" zoomScaleSheetLayoutView="100" workbookViewId="0">
      <selection activeCell="H20" sqref="H20"/>
    </sheetView>
  </sheetViews>
  <sheetFormatPr defaultRowHeight="12"/>
  <cols>
    <col min="1" max="1" width="8.25" style="33" customWidth="1"/>
    <col min="2" max="2" width="8.5" style="33" bestFit="1" customWidth="1"/>
    <col min="3" max="3" width="4.375" style="5" customWidth="1"/>
    <col min="4" max="4" width="13.875" style="5" customWidth="1"/>
    <col min="5" max="5" width="6.75" style="5" bestFit="1" customWidth="1"/>
    <col min="6" max="6" width="10.625" style="5" customWidth="1"/>
    <col min="7" max="7" width="3.25" style="5" bestFit="1" customWidth="1"/>
    <col min="8" max="8" width="6.75" style="5" bestFit="1" customWidth="1"/>
    <col min="9" max="9" width="10.625" style="5" customWidth="1"/>
    <col min="10" max="10" width="11.125" style="5" customWidth="1"/>
    <col min="11" max="11" width="8.125" style="5" customWidth="1"/>
    <col min="12" max="12" width="5" style="5" bestFit="1" customWidth="1"/>
    <col min="13" max="13" width="5" style="5" customWidth="1"/>
    <col min="14" max="14" width="1.625" style="11" customWidth="1"/>
    <col min="15" max="17" width="1.625" style="5" customWidth="1"/>
    <col min="18" max="46" width="1.75" style="5" customWidth="1"/>
    <col min="47" max="16384" width="9" style="5"/>
  </cols>
  <sheetData>
    <row r="1" spans="1:34">
      <c r="A1" s="5"/>
      <c r="C1" s="33"/>
      <c r="D1" s="33"/>
      <c r="L1" s="34" t="s">
        <v>84</v>
      </c>
      <c r="M1" s="34"/>
      <c r="N1" s="34"/>
      <c r="O1" s="11"/>
      <c r="P1" s="11"/>
    </row>
    <row r="2" spans="1:34" ht="19.5" customHeight="1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35"/>
      <c r="M2" s="35"/>
      <c r="N2" s="68"/>
      <c r="O2" s="11"/>
      <c r="P2" s="11"/>
    </row>
    <row r="3" spans="1:34">
      <c r="A3" s="56"/>
      <c r="B3" s="56"/>
      <c r="C3" s="56"/>
      <c r="D3" s="56"/>
      <c r="E3" s="58"/>
      <c r="F3" s="58"/>
      <c r="G3" s="58"/>
      <c r="H3" s="58"/>
      <c r="I3" s="58"/>
      <c r="J3" s="58"/>
      <c r="K3" s="58"/>
      <c r="L3" s="58"/>
      <c r="M3" s="58"/>
    </row>
    <row r="4" spans="1:34">
      <c r="A4" s="59"/>
      <c r="B4" s="59"/>
      <c r="C4" s="59"/>
      <c r="D4" s="59"/>
      <c r="E4" s="61"/>
      <c r="F4" s="61"/>
      <c r="G4" s="61"/>
      <c r="H4" s="61"/>
      <c r="I4" s="61"/>
      <c r="J4" s="61"/>
      <c r="K4" s="61"/>
      <c r="L4" s="32"/>
      <c r="M4" s="32"/>
    </row>
    <row r="5" spans="1:34" ht="24">
      <c r="A5" s="92" t="s">
        <v>31</v>
      </c>
      <c r="B5" s="94"/>
      <c r="C5" s="69" t="s">
        <v>61</v>
      </c>
      <c r="D5" s="70" t="s">
        <v>69</v>
      </c>
      <c r="E5" s="107" t="s">
        <v>42</v>
      </c>
      <c r="F5" s="108"/>
      <c r="G5" s="108"/>
      <c r="H5" s="108"/>
      <c r="I5" s="109"/>
      <c r="J5" s="71" t="s">
        <v>60</v>
      </c>
      <c r="K5" s="69" t="s">
        <v>64</v>
      </c>
      <c r="L5" s="69" t="s">
        <v>62</v>
      </c>
      <c r="M5" s="72"/>
    </row>
    <row r="6" spans="1:34" ht="15.95" customHeight="1">
      <c r="A6" s="39"/>
      <c r="B6" s="30"/>
      <c r="C6" s="64"/>
      <c r="D6" s="73"/>
      <c r="E6" s="74"/>
      <c r="F6" s="75"/>
      <c r="G6" s="75" t="s">
        <v>49</v>
      </c>
      <c r="H6" s="75"/>
      <c r="I6" s="76"/>
      <c r="J6" s="76"/>
      <c r="K6" s="29"/>
      <c r="L6" s="64"/>
      <c r="M6" s="77"/>
      <c r="N6" s="105" t="s">
        <v>25</v>
      </c>
      <c r="O6" s="105"/>
      <c r="P6" s="105"/>
      <c r="Q6" s="105"/>
      <c r="R6" s="105"/>
      <c r="S6" s="105"/>
      <c r="T6" s="105"/>
      <c r="U6" s="103">
        <v>0.36</v>
      </c>
      <c r="V6" s="103"/>
      <c r="W6" s="103"/>
      <c r="X6" s="103" t="s">
        <v>82</v>
      </c>
      <c r="Y6" s="103"/>
      <c r="AA6" s="106">
        <v>13300</v>
      </c>
      <c r="AB6" s="106"/>
      <c r="AC6" s="106"/>
      <c r="AE6" s="106">
        <f>U6*AA6</f>
        <v>4788</v>
      </c>
      <c r="AF6" s="106"/>
      <c r="AG6" s="106"/>
    </row>
    <row r="7" spans="1:34" ht="15.95" customHeight="1">
      <c r="A7" s="39"/>
      <c r="B7" s="30"/>
      <c r="C7" s="64"/>
      <c r="D7" s="73"/>
      <c r="E7" s="74"/>
      <c r="F7" s="75"/>
      <c r="G7" s="75" t="s">
        <v>14</v>
      </c>
      <c r="H7" s="75"/>
      <c r="I7" s="76"/>
      <c r="J7" s="76"/>
      <c r="K7" s="29"/>
      <c r="L7" s="29"/>
      <c r="M7" s="77"/>
      <c r="N7" s="105" t="s">
        <v>51</v>
      </c>
      <c r="O7" s="105"/>
      <c r="P7" s="105"/>
      <c r="Q7" s="105"/>
      <c r="R7" s="105"/>
      <c r="S7" s="105"/>
      <c r="T7" s="105"/>
      <c r="U7" s="103">
        <v>2.73</v>
      </c>
      <c r="V7" s="103"/>
      <c r="W7" s="103"/>
      <c r="X7" s="103" t="s">
        <v>52</v>
      </c>
      <c r="Y7" s="103"/>
      <c r="AA7" s="101">
        <v>128</v>
      </c>
      <c r="AB7" s="101"/>
      <c r="AC7" s="101"/>
      <c r="AE7" s="106">
        <f>U7*AA7</f>
        <v>349.44</v>
      </c>
      <c r="AF7" s="106"/>
      <c r="AG7" s="106"/>
    </row>
    <row r="8" spans="1:34" ht="15.95" customHeight="1">
      <c r="A8" s="39"/>
      <c r="B8" s="30"/>
      <c r="C8" s="64"/>
      <c r="D8" s="73"/>
      <c r="E8" s="74"/>
      <c r="F8" s="75"/>
      <c r="G8" s="75" t="s">
        <v>14</v>
      </c>
      <c r="H8" s="75"/>
      <c r="I8" s="76"/>
      <c r="J8" s="76"/>
      <c r="K8" s="29"/>
      <c r="L8" s="29"/>
      <c r="M8" s="77"/>
      <c r="N8" s="105" t="s">
        <v>24</v>
      </c>
      <c r="O8" s="105"/>
      <c r="P8" s="105"/>
      <c r="Q8" s="105"/>
      <c r="R8" s="105"/>
      <c r="S8" s="105"/>
      <c r="T8" s="105"/>
      <c r="U8" s="103">
        <v>1</v>
      </c>
      <c r="V8" s="103"/>
      <c r="W8" s="103"/>
      <c r="X8" s="103" t="s">
        <v>53</v>
      </c>
      <c r="Y8" s="103"/>
      <c r="AA8" s="101">
        <v>764</v>
      </c>
      <c r="AB8" s="101"/>
      <c r="AC8" s="101"/>
      <c r="AE8" s="106">
        <f>U8*AA8</f>
        <v>764</v>
      </c>
      <c r="AF8" s="106"/>
      <c r="AG8" s="106"/>
    </row>
    <row r="9" spans="1:34" ht="15.95" customHeight="1">
      <c r="A9" s="39"/>
      <c r="B9" s="30"/>
      <c r="C9" s="64"/>
      <c r="D9" s="73"/>
      <c r="E9" s="74"/>
      <c r="F9" s="75"/>
      <c r="G9" s="75" t="s">
        <v>14</v>
      </c>
      <c r="H9" s="75"/>
      <c r="I9" s="76"/>
      <c r="J9" s="76"/>
      <c r="K9" s="29"/>
      <c r="L9" s="29"/>
      <c r="M9" s="77"/>
      <c r="N9" s="5"/>
      <c r="U9" s="103"/>
      <c r="V9" s="103"/>
      <c r="W9" s="103"/>
      <c r="X9" s="103"/>
      <c r="Y9" s="103"/>
      <c r="AA9" s="104" t="s">
        <v>26</v>
      </c>
      <c r="AB9" s="104"/>
      <c r="AC9" s="104"/>
      <c r="AE9" s="100">
        <f>SUM(AE6:AE8)</f>
        <v>5901.44</v>
      </c>
      <c r="AF9" s="101"/>
      <c r="AG9" s="101"/>
    </row>
    <row r="10" spans="1:34" ht="15.95" customHeight="1">
      <c r="A10" s="39"/>
      <c r="B10" s="30"/>
      <c r="C10" s="64"/>
      <c r="D10" s="73"/>
      <c r="E10" s="74"/>
      <c r="F10" s="75"/>
      <c r="G10" s="75" t="s">
        <v>14</v>
      </c>
      <c r="H10" s="75"/>
      <c r="I10" s="76"/>
      <c r="J10" s="76"/>
      <c r="K10" s="29"/>
      <c r="L10" s="29"/>
      <c r="M10" s="77"/>
      <c r="N10" s="5"/>
      <c r="AA10" s="103" t="s">
        <v>28</v>
      </c>
      <c r="AB10" s="103"/>
      <c r="AC10" s="103"/>
      <c r="AE10" s="103">
        <f>ROUND(AE9/15,0)</f>
        <v>393</v>
      </c>
      <c r="AF10" s="103"/>
      <c r="AG10" s="103"/>
      <c r="AH10" s="5" t="s">
        <v>29</v>
      </c>
    </row>
    <row r="11" spans="1:34" ht="15.95" customHeight="1">
      <c r="A11" s="39"/>
      <c r="B11" s="30"/>
      <c r="C11" s="64"/>
      <c r="D11" s="73"/>
      <c r="E11" s="74"/>
      <c r="F11" s="75"/>
      <c r="G11" s="75" t="s">
        <v>14</v>
      </c>
      <c r="H11" s="75"/>
      <c r="I11" s="76"/>
      <c r="J11" s="76"/>
      <c r="K11" s="29"/>
      <c r="L11" s="29"/>
      <c r="M11" s="77"/>
    </row>
    <row r="12" spans="1:34" ht="15.95" customHeight="1">
      <c r="A12" s="39"/>
      <c r="B12" s="30"/>
      <c r="C12" s="64"/>
      <c r="D12" s="73"/>
      <c r="E12" s="74"/>
      <c r="F12" s="75"/>
      <c r="G12" s="75" t="s">
        <v>14</v>
      </c>
      <c r="H12" s="75"/>
      <c r="I12" s="76"/>
      <c r="J12" s="76"/>
      <c r="K12" s="29"/>
      <c r="L12" s="29"/>
      <c r="M12" s="77"/>
    </row>
    <row r="13" spans="1:34" ht="15.95" customHeight="1">
      <c r="A13" s="39"/>
      <c r="B13" s="30"/>
      <c r="C13" s="64"/>
      <c r="D13" s="73"/>
      <c r="E13" s="73"/>
      <c r="F13" s="78"/>
      <c r="G13" s="78" t="s">
        <v>50</v>
      </c>
      <c r="H13" s="78"/>
      <c r="I13" s="79"/>
      <c r="J13" s="79"/>
      <c r="K13" s="29"/>
      <c r="L13" s="29"/>
      <c r="M13" s="77"/>
      <c r="N13" s="105" t="s">
        <v>25</v>
      </c>
      <c r="O13" s="105"/>
      <c r="P13" s="105"/>
      <c r="Q13" s="105"/>
      <c r="R13" s="105"/>
      <c r="S13" s="105"/>
      <c r="T13" s="105"/>
      <c r="U13" s="103">
        <v>0.36</v>
      </c>
      <c r="V13" s="103"/>
      <c r="W13" s="103"/>
      <c r="X13" s="103" t="s">
        <v>82</v>
      </c>
      <c r="Y13" s="103"/>
      <c r="AA13" s="106">
        <v>13300</v>
      </c>
      <c r="AB13" s="106"/>
      <c r="AC13" s="106"/>
      <c r="AE13" s="106">
        <f>U13*AA13</f>
        <v>4788</v>
      </c>
      <c r="AF13" s="106"/>
      <c r="AG13" s="106"/>
    </row>
    <row r="14" spans="1:34" ht="15.95" customHeight="1">
      <c r="A14" s="39"/>
      <c r="B14" s="30"/>
      <c r="C14" s="64"/>
      <c r="D14" s="73"/>
      <c r="E14" s="73"/>
      <c r="F14" s="78"/>
      <c r="G14" s="78" t="s">
        <v>50</v>
      </c>
      <c r="H14" s="78"/>
      <c r="I14" s="79"/>
      <c r="J14" s="79"/>
      <c r="K14" s="29"/>
      <c r="L14" s="29"/>
      <c r="M14" s="77"/>
      <c r="N14" s="105" t="s">
        <v>51</v>
      </c>
      <c r="O14" s="105"/>
      <c r="P14" s="105"/>
      <c r="Q14" s="105"/>
      <c r="R14" s="105"/>
      <c r="S14" s="105"/>
      <c r="T14" s="105"/>
      <c r="U14" s="103">
        <v>2.73</v>
      </c>
      <c r="V14" s="103"/>
      <c r="W14" s="103"/>
      <c r="X14" s="103" t="s">
        <v>52</v>
      </c>
      <c r="Y14" s="103"/>
      <c r="AA14" s="101">
        <v>128</v>
      </c>
      <c r="AB14" s="101"/>
      <c r="AC14" s="101"/>
      <c r="AE14" s="106">
        <f>U14*AA14*2</f>
        <v>698.88</v>
      </c>
      <c r="AF14" s="106"/>
      <c r="AG14" s="106"/>
    </row>
    <row r="15" spans="1:34" ht="15.95" customHeight="1">
      <c r="A15" s="39"/>
      <c r="B15" s="30"/>
      <c r="C15" s="64"/>
      <c r="D15" s="73"/>
      <c r="E15" s="73"/>
      <c r="F15" s="78"/>
      <c r="G15" s="78" t="s">
        <v>50</v>
      </c>
      <c r="H15" s="78"/>
      <c r="I15" s="79"/>
      <c r="J15" s="79"/>
      <c r="K15" s="29"/>
      <c r="L15" s="29"/>
      <c r="M15" s="77"/>
      <c r="N15" s="105" t="s">
        <v>24</v>
      </c>
      <c r="O15" s="105"/>
      <c r="P15" s="105"/>
      <c r="Q15" s="105"/>
      <c r="R15" s="105"/>
      <c r="S15" s="105"/>
      <c r="T15" s="105"/>
      <c r="U15" s="103">
        <v>2</v>
      </c>
      <c r="V15" s="103"/>
      <c r="W15" s="103"/>
      <c r="X15" s="103" t="s">
        <v>53</v>
      </c>
      <c r="Y15" s="103"/>
      <c r="AA15" s="101">
        <v>764</v>
      </c>
      <c r="AB15" s="101"/>
      <c r="AC15" s="101"/>
      <c r="AE15" s="106">
        <f>U15*AA15</f>
        <v>1528</v>
      </c>
      <c r="AF15" s="106"/>
      <c r="AG15" s="106"/>
    </row>
    <row r="16" spans="1:34" ht="15.95" customHeight="1">
      <c r="A16" s="39"/>
      <c r="B16" s="30"/>
      <c r="C16" s="64"/>
      <c r="D16" s="73"/>
      <c r="E16" s="73"/>
      <c r="F16" s="78"/>
      <c r="G16" s="78" t="s">
        <v>50</v>
      </c>
      <c r="H16" s="78"/>
      <c r="I16" s="79"/>
      <c r="J16" s="79"/>
      <c r="K16" s="29"/>
      <c r="L16" s="29"/>
      <c r="M16" s="77"/>
      <c r="N16" s="5"/>
      <c r="U16" s="103"/>
      <c r="V16" s="103"/>
      <c r="W16" s="103"/>
      <c r="X16" s="103"/>
      <c r="Y16" s="103"/>
      <c r="AA16" s="104" t="s">
        <v>26</v>
      </c>
      <c r="AB16" s="104"/>
      <c r="AC16" s="104"/>
      <c r="AE16" s="100">
        <f>SUM(AE13:AE15)</f>
        <v>7014.88</v>
      </c>
      <c r="AF16" s="101"/>
      <c r="AG16" s="101"/>
    </row>
    <row r="17" spans="1:34" ht="15.95" customHeight="1">
      <c r="A17" s="39"/>
      <c r="B17" s="30"/>
      <c r="C17" s="64"/>
      <c r="D17" s="73"/>
      <c r="E17" s="73"/>
      <c r="F17" s="78"/>
      <c r="G17" s="78" t="s">
        <v>50</v>
      </c>
      <c r="H17" s="78"/>
      <c r="I17" s="79"/>
      <c r="J17" s="79"/>
      <c r="K17" s="29"/>
      <c r="L17" s="29"/>
      <c r="M17" s="77"/>
      <c r="N17" s="5"/>
      <c r="AA17" s="103" t="s">
        <v>28</v>
      </c>
      <c r="AB17" s="103"/>
      <c r="AC17" s="103"/>
      <c r="AE17" s="103">
        <f>ROUND(AE16/15,0)</f>
        <v>468</v>
      </c>
      <c r="AF17" s="103"/>
      <c r="AG17" s="103"/>
      <c r="AH17" s="5" t="s">
        <v>30</v>
      </c>
    </row>
    <row r="18" spans="1:34" ht="15.95" customHeight="1">
      <c r="A18" s="39"/>
      <c r="B18" s="30"/>
      <c r="C18" s="64"/>
      <c r="D18" s="73"/>
      <c r="E18" s="73"/>
      <c r="F18" s="78"/>
      <c r="G18" s="78" t="s">
        <v>50</v>
      </c>
      <c r="H18" s="78"/>
      <c r="I18" s="79"/>
      <c r="J18" s="79"/>
      <c r="K18" s="29"/>
      <c r="L18" s="29"/>
      <c r="M18" s="77"/>
    </row>
    <row r="19" spans="1:34" ht="15.95" customHeight="1">
      <c r="A19" s="39"/>
      <c r="B19" s="30"/>
      <c r="C19" s="64"/>
      <c r="D19" s="73"/>
      <c r="E19" s="73"/>
      <c r="F19" s="78"/>
      <c r="G19" s="78" t="s">
        <v>50</v>
      </c>
      <c r="H19" s="78"/>
      <c r="I19" s="79"/>
      <c r="J19" s="79"/>
      <c r="K19" s="29"/>
      <c r="L19" s="29"/>
      <c r="M19" s="77"/>
      <c r="V19" s="5" t="s">
        <v>32</v>
      </c>
    </row>
    <row r="20" spans="1:34" ht="15.95" customHeight="1">
      <c r="A20" s="39"/>
      <c r="B20" s="30"/>
      <c r="C20" s="64"/>
      <c r="D20" s="73"/>
      <c r="E20" s="73"/>
      <c r="F20" s="78"/>
      <c r="G20" s="78" t="s">
        <v>50</v>
      </c>
      <c r="H20" s="78"/>
      <c r="I20" s="79"/>
      <c r="J20" s="79"/>
      <c r="K20" s="29"/>
      <c r="L20" s="29"/>
      <c r="M20" s="77"/>
      <c r="V20" s="5" t="s">
        <v>33</v>
      </c>
    </row>
    <row r="21" spans="1:34" ht="15.95" customHeight="1">
      <c r="A21" s="39"/>
      <c r="B21" s="30"/>
      <c r="C21" s="64"/>
      <c r="D21" s="73"/>
      <c r="E21" s="73"/>
      <c r="F21" s="78"/>
      <c r="G21" s="78" t="s">
        <v>50</v>
      </c>
      <c r="H21" s="78"/>
      <c r="I21" s="79"/>
      <c r="J21" s="79"/>
      <c r="K21" s="29"/>
      <c r="L21" s="29"/>
      <c r="M21" s="77"/>
    </row>
    <row r="22" spans="1:34" ht="15.95" customHeight="1">
      <c r="A22" s="39"/>
      <c r="B22" s="30"/>
      <c r="C22" s="64"/>
      <c r="D22" s="73"/>
      <c r="E22" s="73"/>
      <c r="F22" s="78"/>
      <c r="G22" s="78" t="s">
        <v>50</v>
      </c>
      <c r="H22" s="78"/>
      <c r="I22" s="79"/>
      <c r="J22" s="79"/>
      <c r="K22" s="29"/>
      <c r="L22" s="29"/>
      <c r="M22" s="77"/>
    </row>
    <row r="23" spans="1:34" ht="15.95" customHeight="1">
      <c r="A23" s="39"/>
      <c r="B23" s="30"/>
      <c r="C23" s="64"/>
      <c r="D23" s="73"/>
      <c r="E23" s="73"/>
      <c r="F23" s="78"/>
      <c r="G23" s="78" t="s">
        <v>50</v>
      </c>
      <c r="H23" s="78"/>
      <c r="I23" s="79"/>
      <c r="J23" s="79"/>
      <c r="K23" s="29"/>
      <c r="L23" s="29"/>
      <c r="M23" s="77"/>
    </row>
    <row r="24" spans="1:34" ht="15.95" customHeight="1">
      <c r="A24" s="39"/>
      <c r="B24" s="30"/>
      <c r="C24" s="64"/>
      <c r="D24" s="73"/>
      <c r="E24" s="73"/>
      <c r="F24" s="78"/>
      <c r="G24" s="78" t="s">
        <v>50</v>
      </c>
      <c r="H24" s="78"/>
      <c r="I24" s="79"/>
      <c r="J24" s="79"/>
      <c r="K24" s="29"/>
      <c r="L24" s="29"/>
      <c r="M24" s="77"/>
    </row>
    <row r="25" spans="1:34" ht="15.95" customHeight="1">
      <c r="A25" s="39"/>
      <c r="B25" s="30"/>
      <c r="C25" s="64"/>
      <c r="D25" s="73"/>
      <c r="E25" s="73"/>
      <c r="F25" s="78"/>
      <c r="G25" s="78" t="s">
        <v>50</v>
      </c>
      <c r="H25" s="78"/>
      <c r="I25" s="79"/>
      <c r="J25" s="79"/>
      <c r="K25" s="29"/>
      <c r="L25" s="29"/>
      <c r="M25" s="77"/>
    </row>
    <row r="26" spans="1:34" ht="15.95" customHeight="1">
      <c r="A26" s="39"/>
      <c r="B26" s="30"/>
      <c r="C26" s="64"/>
      <c r="D26" s="73"/>
      <c r="E26" s="73"/>
      <c r="F26" s="78"/>
      <c r="G26" s="78" t="s">
        <v>50</v>
      </c>
      <c r="H26" s="78"/>
      <c r="I26" s="79"/>
      <c r="J26" s="79"/>
      <c r="K26" s="29"/>
      <c r="L26" s="29"/>
      <c r="M26" s="77"/>
    </row>
    <row r="27" spans="1:34" ht="15.95" customHeight="1">
      <c r="A27" s="39"/>
      <c r="B27" s="30"/>
      <c r="C27" s="64"/>
      <c r="D27" s="73"/>
      <c r="E27" s="73"/>
      <c r="F27" s="78"/>
      <c r="G27" s="78" t="s">
        <v>50</v>
      </c>
      <c r="H27" s="78"/>
      <c r="I27" s="79"/>
      <c r="J27" s="79"/>
      <c r="K27" s="29"/>
      <c r="L27" s="29"/>
      <c r="M27" s="77"/>
    </row>
    <row r="28" spans="1:34" ht="15.95" customHeight="1">
      <c r="A28" s="39"/>
      <c r="B28" s="30"/>
      <c r="C28" s="64"/>
      <c r="D28" s="73"/>
      <c r="E28" s="73"/>
      <c r="F28" s="78"/>
      <c r="G28" s="78" t="s">
        <v>50</v>
      </c>
      <c r="H28" s="78"/>
      <c r="I28" s="79"/>
      <c r="J28" s="79"/>
      <c r="K28" s="29"/>
      <c r="L28" s="29"/>
      <c r="M28" s="77"/>
    </row>
    <row r="29" spans="1:34" ht="15.95" customHeight="1">
      <c r="A29" s="39"/>
      <c r="B29" s="30"/>
      <c r="C29" s="64"/>
      <c r="D29" s="73"/>
      <c r="E29" s="73"/>
      <c r="F29" s="78"/>
      <c r="G29" s="78" t="s">
        <v>50</v>
      </c>
      <c r="H29" s="78"/>
      <c r="I29" s="79"/>
      <c r="J29" s="79"/>
      <c r="K29" s="29"/>
      <c r="L29" s="29"/>
      <c r="M29" s="77"/>
    </row>
    <row r="30" spans="1:34" ht="15.95" customHeight="1">
      <c r="A30" s="39"/>
      <c r="B30" s="30"/>
      <c r="C30" s="64"/>
      <c r="D30" s="73"/>
      <c r="E30" s="73"/>
      <c r="F30" s="78"/>
      <c r="G30" s="78" t="s">
        <v>50</v>
      </c>
      <c r="H30" s="78"/>
      <c r="I30" s="79"/>
      <c r="J30" s="79"/>
      <c r="K30" s="29"/>
      <c r="L30" s="29"/>
      <c r="M30" s="77"/>
    </row>
    <row r="31" spans="1:34" ht="15.95" customHeight="1">
      <c r="A31" s="39"/>
      <c r="B31" s="30"/>
      <c r="C31" s="64"/>
      <c r="D31" s="73"/>
      <c r="E31" s="73"/>
      <c r="F31" s="78"/>
      <c r="G31" s="78" t="s">
        <v>50</v>
      </c>
      <c r="H31" s="78"/>
      <c r="I31" s="79"/>
      <c r="J31" s="79"/>
      <c r="K31" s="29"/>
      <c r="L31" s="29"/>
      <c r="M31" s="77"/>
    </row>
    <row r="32" spans="1:34" ht="15.95" customHeight="1">
      <c r="A32" s="39"/>
      <c r="B32" s="30"/>
      <c r="C32" s="64"/>
      <c r="D32" s="73"/>
      <c r="E32" s="73"/>
      <c r="F32" s="78"/>
      <c r="G32" s="78" t="s">
        <v>50</v>
      </c>
      <c r="H32" s="78"/>
      <c r="I32" s="79"/>
      <c r="J32" s="79"/>
      <c r="K32" s="29"/>
      <c r="L32" s="29"/>
      <c r="M32" s="77"/>
    </row>
    <row r="33" spans="1:36" ht="15.95" customHeight="1">
      <c r="A33" s="39"/>
      <c r="B33" s="30"/>
      <c r="C33" s="64"/>
      <c r="D33" s="73"/>
      <c r="E33" s="73"/>
      <c r="F33" s="78"/>
      <c r="G33" s="78" t="s">
        <v>50</v>
      </c>
      <c r="H33" s="78"/>
      <c r="I33" s="79"/>
      <c r="J33" s="79"/>
      <c r="K33" s="29"/>
      <c r="L33" s="29"/>
      <c r="M33" s="77"/>
    </row>
    <row r="34" spans="1:36" ht="15.95" customHeight="1">
      <c r="A34" s="39"/>
      <c r="B34" s="30"/>
      <c r="C34" s="64"/>
      <c r="D34" s="73"/>
      <c r="E34" s="73"/>
      <c r="F34" s="78"/>
      <c r="G34" s="78" t="s">
        <v>50</v>
      </c>
      <c r="H34" s="78"/>
      <c r="I34" s="79"/>
      <c r="J34" s="79"/>
      <c r="K34" s="29"/>
      <c r="L34" s="29"/>
      <c r="M34" s="77"/>
    </row>
    <row r="35" spans="1:36" ht="15.95" customHeight="1">
      <c r="A35" s="39"/>
      <c r="B35" s="30"/>
      <c r="C35" s="64"/>
      <c r="D35" s="73"/>
      <c r="E35" s="73"/>
      <c r="F35" s="78"/>
      <c r="G35" s="78" t="s">
        <v>50</v>
      </c>
      <c r="H35" s="78"/>
      <c r="I35" s="79"/>
      <c r="J35" s="79"/>
      <c r="K35" s="29"/>
      <c r="L35" s="29"/>
      <c r="M35" s="77"/>
    </row>
    <row r="36" spans="1:36" ht="15.95" customHeight="1">
      <c r="A36" s="39"/>
      <c r="B36" s="30"/>
      <c r="C36" s="64"/>
      <c r="D36" s="73"/>
      <c r="E36" s="73"/>
      <c r="F36" s="78"/>
      <c r="G36" s="78"/>
      <c r="H36" s="78"/>
      <c r="I36" s="79"/>
      <c r="J36" s="79"/>
      <c r="K36" s="29"/>
      <c r="L36" s="29"/>
      <c r="M36" s="77"/>
    </row>
    <row r="37" spans="1:36" ht="15.95" customHeight="1">
      <c r="A37" s="39"/>
      <c r="B37" s="30"/>
      <c r="C37" s="64"/>
      <c r="D37" s="73"/>
      <c r="E37" s="73"/>
      <c r="F37" s="78"/>
      <c r="G37" s="78"/>
      <c r="H37" s="78"/>
      <c r="I37" s="79"/>
      <c r="J37" s="79"/>
      <c r="K37" s="29"/>
      <c r="L37" s="29"/>
      <c r="M37" s="77"/>
    </row>
    <row r="38" spans="1:36" ht="15.95" customHeight="1">
      <c r="A38" s="39"/>
      <c r="B38" s="30"/>
      <c r="C38" s="64"/>
      <c r="D38" s="73"/>
      <c r="E38" s="73"/>
      <c r="F38" s="78"/>
      <c r="G38" s="78"/>
      <c r="H38" s="78"/>
      <c r="I38" s="79"/>
      <c r="J38" s="79"/>
      <c r="K38" s="29"/>
      <c r="L38" s="29"/>
      <c r="M38" s="77"/>
    </row>
    <row r="39" spans="1:36" ht="15.95" customHeight="1">
      <c r="A39" s="39"/>
      <c r="B39" s="30"/>
      <c r="C39" s="64"/>
      <c r="D39" s="73"/>
      <c r="E39" s="73"/>
      <c r="F39" s="78"/>
      <c r="G39" s="78"/>
      <c r="H39" s="78"/>
      <c r="I39" s="79"/>
      <c r="J39" s="79"/>
      <c r="K39" s="29"/>
      <c r="L39" s="29"/>
      <c r="M39" s="77"/>
    </row>
    <row r="40" spans="1:36" ht="15.95" customHeight="1">
      <c r="A40" s="39"/>
      <c r="B40" s="30" t="s">
        <v>58</v>
      </c>
      <c r="C40" s="80">
        <f>SUM(C6:C35)</f>
        <v>0</v>
      </c>
      <c r="D40" s="81"/>
      <c r="E40" s="73"/>
      <c r="F40" s="78"/>
      <c r="G40" s="78"/>
      <c r="H40" s="78"/>
      <c r="I40" s="79"/>
      <c r="J40" s="44" t="s">
        <v>57</v>
      </c>
      <c r="K40" s="67">
        <f>SUM(K6:K35)</f>
        <v>0</v>
      </c>
      <c r="L40" s="67"/>
      <c r="M40" s="82"/>
    </row>
    <row r="41" spans="1:36" ht="15.95" customHeight="1">
      <c r="A41" s="39"/>
      <c r="B41" s="30"/>
      <c r="C41" s="80"/>
      <c r="D41" s="81"/>
      <c r="E41" s="73"/>
      <c r="F41" s="78"/>
      <c r="G41" s="78"/>
      <c r="H41" s="78"/>
      <c r="I41" s="79"/>
      <c r="J41" s="44" t="s">
        <v>43</v>
      </c>
      <c r="K41" s="83">
        <f>ROUNDDOWN(K40/60,1)</f>
        <v>0</v>
      </c>
      <c r="L41" s="67"/>
      <c r="M41" s="82"/>
    </row>
    <row r="42" spans="1:36">
      <c r="A42" s="5" t="s">
        <v>2</v>
      </c>
      <c r="C42" s="33"/>
      <c r="D42" s="33"/>
      <c r="H42" s="11"/>
      <c r="I42" s="11"/>
      <c r="N42" s="5"/>
    </row>
    <row r="44" spans="1:36">
      <c r="S44" s="5" t="s">
        <v>41</v>
      </c>
      <c r="Y44" s="104">
        <v>4.7E-2</v>
      </c>
      <c r="Z44" s="104"/>
      <c r="AA44" s="104"/>
      <c r="AB44" s="5" t="s">
        <v>54</v>
      </c>
    </row>
    <row r="45" spans="1:36">
      <c r="S45" s="5" t="s">
        <v>39</v>
      </c>
      <c r="X45" s="103">
        <v>56</v>
      </c>
      <c r="Y45" s="103"/>
      <c r="Z45" s="103"/>
      <c r="AA45" s="5" t="s">
        <v>55</v>
      </c>
    </row>
    <row r="46" spans="1:36">
      <c r="K46" s="84"/>
      <c r="L46" s="84"/>
      <c r="M46" s="84"/>
      <c r="S46" s="5" t="s">
        <v>40</v>
      </c>
      <c r="AF46" s="103">
        <v>3.6</v>
      </c>
      <c r="AG46" s="103"/>
      <c r="AH46" s="103"/>
    </row>
    <row r="47" spans="1:36">
      <c r="S47" s="103" t="s">
        <v>22</v>
      </c>
      <c r="T47" s="103"/>
      <c r="U47" s="103"/>
      <c r="V47" s="103"/>
      <c r="W47" s="5" t="s">
        <v>56</v>
      </c>
      <c r="Z47" s="103">
        <f>ROUND(1/AF46,2)</f>
        <v>0.28000000000000003</v>
      </c>
      <c r="AA47" s="103"/>
      <c r="AB47" s="103"/>
    </row>
    <row r="48" spans="1:36">
      <c r="S48" s="5" t="s">
        <v>23</v>
      </c>
      <c r="AH48" s="103">
        <f>ROUND(X45*Y44,2)</f>
        <v>2.63</v>
      </c>
      <c r="AI48" s="103"/>
      <c r="AJ48" s="103"/>
    </row>
    <row r="49" spans="19:39">
      <c r="S49" s="5" t="s">
        <v>27</v>
      </c>
    </row>
    <row r="50" spans="19:39">
      <c r="T50" s="105" t="s">
        <v>25</v>
      </c>
      <c r="U50" s="105"/>
      <c r="V50" s="105"/>
      <c r="W50" s="105"/>
      <c r="X50" s="105"/>
      <c r="Y50" s="105"/>
      <c r="Z50" s="105"/>
      <c r="AA50" s="103">
        <f>Z47</f>
        <v>0.28000000000000003</v>
      </c>
      <c r="AB50" s="103"/>
      <c r="AC50" s="103"/>
      <c r="AD50" s="103" t="s">
        <v>82</v>
      </c>
      <c r="AE50" s="103"/>
      <c r="AG50" s="106">
        <v>13300</v>
      </c>
      <c r="AH50" s="106"/>
      <c r="AI50" s="106"/>
      <c r="AK50" s="102"/>
      <c r="AL50" s="102"/>
      <c r="AM50" s="102"/>
    </row>
    <row r="51" spans="19:39">
      <c r="T51" s="105" t="s">
        <v>51</v>
      </c>
      <c r="U51" s="105"/>
      <c r="V51" s="105"/>
      <c r="W51" s="105"/>
      <c r="X51" s="105"/>
      <c r="Y51" s="105"/>
      <c r="Z51" s="105"/>
      <c r="AA51" s="103">
        <f>AH48</f>
        <v>2.63</v>
      </c>
      <c r="AB51" s="103"/>
      <c r="AC51" s="103"/>
      <c r="AD51" s="103" t="s">
        <v>52</v>
      </c>
      <c r="AE51" s="103"/>
      <c r="AG51" s="101">
        <v>128</v>
      </c>
      <c r="AH51" s="101"/>
      <c r="AI51" s="101"/>
      <c r="AK51" s="102">
        <f>ROUNDDOWN(AA51*AG51,0)</f>
        <v>336</v>
      </c>
      <c r="AL51" s="102"/>
      <c r="AM51" s="102"/>
    </row>
    <row r="52" spans="19:39">
      <c r="T52" s="105" t="s">
        <v>24</v>
      </c>
      <c r="U52" s="105"/>
      <c r="V52" s="105"/>
      <c r="W52" s="105"/>
      <c r="X52" s="105"/>
      <c r="Y52" s="105"/>
      <c r="Z52" s="105"/>
      <c r="AA52" s="103">
        <v>1</v>
      </c>
      <c r="AB52" s="103"/>
      <c r="AC52" s="103"/>
      <c r="AD52" s="103" t="s">
        <v>53</v>
      </c>
      <c r="AE52" s="103"/>
      <c r="AG52" s="101">
        <v>471</v>
      </c>
      <c r="AH52" s="101"/>
      <c r="AI52" s="101"/>
      <c r="AK52" s="102">
        <f>AA52*AG52</f>
        <v>471</v>
      </c>
      <c r="AL52" s="102"/>
      <c r="AM52" s="102"/>
    </row>
    <row r="53" spans="19:39">
      <c r="AA53" s="103"/>
      <c r="AB53" s="103"/>
      <c r="AC53" s="103"/>
      <c r="AD53" s="103"/>
      <c r="AE53" s="103"/>
      <c r="AG53" s="104" t="s">
        <v>26</v>
      </c>
      <c r="AH53" s="104"/>
      <c r="AI53" s="104"/>
      <c r="AK53" s="100">
        <f>SUM(AK50:AK52)</f>
        <v>807</v>
      </c>
      <c r="AL53" s="101"/>
      <c r="AM53" s="101"/>
    </row>
  </sheetData>
  <mergeCells count="70">
    <mergeCell ref="N14:T14"/>
    <mergeCell ref="U14:W14"/>
    <mergeCell ref="U9:W9"/>
    <mergeCell ref="A2:K2"/>
    <mergeCell ref="N6:T6"/>
    <mergeCell ref="U6:W6"/>
    <mergeCell ref="E5:I5"/>
    <mergeCell ref="A5:B5"/>
    <mergeCell ref="N7:T7"/>
    <mergeCell ref="U7:W7"/>
    <mergeCell ref="X7:Y7"/>
    <mergeCell ref="U8:W8"/>
    <mergeCell ref="X9:Y9"/>
    <mergeCell ref="N13:T13"/>
    <mergeCell ref="X13:Y13"/>
    <mergeCell ref="U13:W13"/>
    <mergeCell ref="N8:T8"/>
    <mergeCell ref="AK51:AM51"/>
    <mergeCell ref="X6:Y6"/>
    <mergeCell ref="X8:Y8"/>
    <mergeCell ref="AH48:AJ48"/>
    <mergeCell ref="AE14:AG14"/>
    <mergeCell ref="AA14:AC14"/>
    <mergeCell ref="X14:Y14"/>
    <mergeCell ref="AK50:AM50"/>
    <mergeCell ref="AA15:AC15"/>
    <mergeCell ref="AG50:AI50"/>
    <mergeCell ref="AA13:AC13"/>
    <mergeCell ref="AE13:AG13"/>
    <mergeCell ref="AG51:AI51"/>
    <mergeCell ref="AA8:AC8"/>
    <mergeCell ref="AF46:AH46"/>
    <mergeCell ref="AE17:AG17"/>
    <mergeCell ref="AA17:AC17"/>
    <mergeCell ref="AE15:AG15"/>
    <mergeCell ref="AE16:AG16"/>
    <mergeCell ref="AA51:AC51"/>
    <mergeCell ref="AE6:AG6"/>
    <mergeCell ref="AE9:AG9"/>
    <mergeCell ref="AA9:AC9"/>
    <mergeCell ref="AA10:AC10"/>
    <mergeCell ref="AA7:AC7"/>
    <mergeCell ref="AE10:AG10"/>
    <mergeCell ref="AE7:AG7"/>
    <mergeCell ref="AE8:AG8"/>
    <mergeCell ref="AA6:AC6"/>
    <mergeCell ref="X45:Z45"/>
    <mergeCell ref="Y44:AA44"/>
    <mergeCell ref="N15:T15"/>
    <mergeCell ref="U16:W16"/>
    <mergeCell ref="X16:Y16"/>
    <mergeCell ref="U15:W15"/>
    <mergeCell ref="X15:Y15"/>
    <mergeCell ref="AA16:AC16"/>
    <mergeCell ref="AA53:AC53"/>
    <mergeCell ref="AD50:AE50"/>
    <mergeCell ref="Z47:AB47"/>
    <mergeCell ref="T50:Z50"/>
    <mergeCell ref="AA50:AC50"/>
    <mergeCell ref="S47:V47"/>
    <mergeCell ref="AD51:AE51"/>
    <mergeCell ref="T52:Z52"/>
    <mergeCell ref="T51:Z51"/>
    <mergeCell ref="AA52:AC52"/>
    <mergeCell ref="AK53:AM53"/>
    <mergeCell ref="AK52:AM52"/>
    <mergeCell ref="AD52:AE52"/>
    <mergeCell ref="AG52:AI52"/>
    <mergeCell ref="AD53:AE53"/>
    <mergeCell ref="AG53:AI53"/>
  </mergeCells>
  <phoneticPr fontId="2"/>
  <pageMargins left="0.36" right="0.21" top="0.51" bottom="0.24" header="0.3" footer="0.16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39"/>
  <sheetViews>
    <sheetView view="pageBreakPreview" zoomScaleNormal="100" zoomScaleSheetLayoutView="100" workbookViewId="0">
      <selection activeCell="D20" sqref="D20"/>
    </sheetView>
  </sheetViews>
  <sheetFormatPr defaultRowHeight="12"/>
  <cols>
    <col min="1" max="1" width="18.75" style="2" customWidth="1"/>
    <col min="2" max="2" width="17.375" style="2" customWidth="1"/>
    <col min="3" max="3" width="20.625" style="2" customWidth="1"/>
    <col min="4" max="4" width="20.625" style="1" customWidth="1"/>
    <col min="5" max="5" width="16.125" style="1" bestFit="1" customWidth="1"/>
    <col min="6" max="15" width="9" style="1"/>
    <col min="16" max="16" width="9" style="5"/>
    <col min="17" max="17" width="9" style="6"/>
    <col min="18" max="16384" width="9" style="1"/>
  </cols>
  <sheetData>
    <row r="1" spans="1:19">
      <c r="A1" s="1"/>
      <c r="B1" s="1"/>
      <c r="D1" s="2"/>
      <c r="E1" s="3" t="s">
        <v>85</v>
      </c>
      <c r="P1" s="1"/>
      <c r="Q1" s="1"/>
      <c r="R1" s="5"/>
      <c r="S1" s="6"/>
    </row>
    <row r="2" spans="1:19" ht="19.5" customHeight="1">
      <c r="A2" s="110" t="s">
        <v>1</v>
      </c>
      <c r="B2" s="110"/>
      <c r="C2" s="110"/>
      <c r="D2" s="110"/>
      <c r="E2" s="110"/>
      <c r="P2" s="1"/>
      <c r="Q2" s="1"/>
      <c r="R2" s="5"/>
      <c r="S2" s="6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7" t="s">
        <v>17</v>
      </c>
      <c r="B5" s="12" t="s">
        <v>37</v>
      </c>
      <c r="C5" s="13" t="s">
        <v>35</v>
      </c>
      <c r="D5" s="13" t="s">
        <v>36</v>
      </c>
      <c r="E5" s="13" t="s">
        <v>38</v>
      </c>
    </row>
    <row r="6" spans="1:19" ht="15.95" customHeight="1">
      <c r="A6" s="13"/>
      <c r="B6" s="13"/>
      <c r="C6" s="13"/>
      <c r="D6" s="7"/>
      <c r="E6" s="10"/>
    </row>
    <row r="7" spans="1:19" ht="15.95" customHeight="1">
      <c r="A7" s="13"/>
      <c r="B7" s="22"/>
      <c r="C7" s="13"/>
      <c r="D7" s="23"/>
      <c r="E7" s="10"/>
    </row>
    <row r="8" spans="1:19" ht="15.95" customHeight="1">
      <c r="A8" s="13"/>
      <c r="B8" s="13"/>
      <c r="C8" s="24"/>
      <c r="D8" s="25"/>
      <c r="E8" s="8"/>
    </row>
    <row r="9" spans="1:19" ht="15.95" customHeight="1">
      <c r="A9" s="13"/>
      <c r="B9" s="13"/>
      <c r="C9" s="24"/>
      <c r="D9" s="25"/>
      <c r="E9" s="18"/>
    </row>
    <row r="10" spans="1:19" ht="15.95" customHeight="1">
      <c r="A10" s="13"/>
      <c r="B10" s="13"/>
      <c r="C10" s="24"/>
      <c r="D10" s="18"/>
      <c r="E10" s="18"/>
    </row>
    <row r="11" spans="1:19" ht="15.95" customHeight="1">
      <c r="A11" s="7"/>
      <c r="B11" s="7"/>
      <c r="C11" s="7"/>
      <c r="D11" s="13"/>
      <c r="E11" s="13"/>
    </row>
    <row r="12" spans="1:19" ht="15.95" customHeight="1">
      <c r="A12" s="9"/>
      <c r="B12" s="26"/>
      <c r="C12" s="8"/>
      <c r="D12" s="13"/>
      <c r="E12" s="23"/>
    </row>
    <row r="13" spans="1:19" ht="15.95" customHeight="1">
      <c r="A13" s="9"/>
      <c r="B13" s="26"/>
      <c r="C13" s="8"/>
      <c r="D13" s="13"/>
      <c r="E13" s="23"/>
    </row>
    <row r="14" spans="1:19" ht="15.95" customHeight="1">
      <c r="A14" s="9"/>
      <c r="B14" s="26"/>
      <c r="C14" s="8"/>
      <c r="D14" s="13"/>
      <c r="E14" s="23"/>
    </row>
    <row r="15" spans="1:19" ht="15.95" customHeight="1">
      <c r="A15" s="9"/>
      <c r="B15" s="26"/>
      <c r="C15" s="8"/>
      <c r="D15" s="13"/>
      <c r="E15" s="23"/>
    </row>
    <row r="16" spans="1:19" ht="15.95" customHeight="1">
      <c r="A16" s="9"/>
      <c r="B16" s="26"/>
      <c r="C16" s="8"/>
      <c r="D16" s="13"/>
      <c r="E16" s="23"/>
    </row>
    <row r="17" spans="1:5" ht="15.95" customHeight="1">
      <c r="A17" s="9"/>
      <c r="B17" s="26"/>
      <c r="C17" s="8"/>
      <c r="D17" s="13"/>
      <c r="E17" s="23"/>
    </row>
    <row r="18" spans="1:5" ht="15.95" customHeight="1">
      <c r="A18" s="9"/>
      <c r="B18" s="9"/>
      <c r="C18" s="13"/>
      <c r="D18" s="23"/>
      <c r="E18" s="23"/>
    </row>
    <row r="19" spans="1:5" ht="15.95" customHeight="1">
      <c r="A19" s="9"/>
      <c r="B19" s="9"/>
      <c r="C19" s="13"/>
      <c r="D19" s="23"/>
      <c r="E19" s="23"/>
    </row>
    <row r="20" spans="1:5" ht="15.95" customHeight="1">
      <c r="A20" s="9"/>
      <c r="B20" s="9"/>
      <c r="C20" s="13"/>
      <c r="D20" s="23"/>
      <c r="E20" s="23"/>
    </row>
    <row r="21" spans="1:5" ht="15.95" customHeight="1">
      <c r="A21" s="9"/>
      <c r="B21" s="9"/>
      <c r="C21" s="13"/>
      <c r="D21" s="23"/>
      <c r="E21" s="23"/>
    </row>
    <row r="22" spans="1:5" ht="15.95" customHeight="1">
      <c r="A22" s="9"/>
      <c r="B22" s="9"/>
      <c r="C22" s="13"/>
      <c r="D22" s="23"/>
      <c r="E22" s="23"/>
    </row>
    <row r="23" spans="1:5" ht="15.95" customHeight="1">
      <c r="A23" s="9"/>
      <c r="B23" s="9"/>
      <c r="C23" s="13"/>
      <c r="D23" s="23"/>
      <c r="E23" s="23"/>
    </row>
    <row r="24" spans="1:5" ht="15.95" customHeight="1">
      <c r="A24" s="9"/>
      <c r="B24" s="9"/>
      <c r="C24" s="13"/>
      <c r="D24" s="23"/>
      <c r="E24" s="23"/>
    </row>
    <row r="25" spans="1:5" ht="15.95" customHeight="1">
      <c r="A25" s="9"/>
      <c r="B25" s="9"/>
      <c r="C25" s="13"/>
      <c r="D25" s="23"/>
      <c r="E25" s="23"/>
    </row>
    <row r="26" spans="1:5" ht="15.95" customHeight="1">
      <c r="A26" s="9"/>
      <c r="B26" s="9"/>
      <c r="C26" s="13"/>
      <c r="D26" s="23"/>
      <c r="E26" s="23"/>
    </row>
    <row r="27" spans="1:5" ht="15.95" customHeight="1">
      <c r="A27" s="9"/>
      <c r="B27" s="9"/>
      <c r="C27" s="13"/>
      <c r="D27" s="23"/>
      <c r="E27" s="23"/>
    </row>
    <row r="28" spans="1:5" ht="15.95" customHeight="1">
      <c r="A28" s="9"/>
      <c r="B28" s="9"/>
      <c r="C28" s="13"/>
      <c r="D28" s="23"/>
      <c r="E28" s="23"/>
    </row>
    <row r="29" spans="1:5" ht="15.95" customHeight="1">
      <c r="A29" s="9"/>
      <c r="B29" s="9"/>
      <c r="C29" s="13"/>
      <c r="D29" s="23"/>
      <c r="E29" s="23"/>
    </row>
    <row r="30" spans="1:5" ht="15.95" customHeight="1">
      <c r="A30" s="9"/>
      <c r="B30" s="9"/>
      <c r="C30" s="13"/>
      <c r="D30" s="23"/>
      <c r="E30" s="23"/>
    </row>
    <row r="31" spans="1:5" ht="15.95" customHeight="1">
      <c r="A31" s="9"/>
      <c r="B31" s="9"/>
      <c r="C31" s="13"/>
      <c r="D31" s="23"/>
      <c r="E31" s="23"/>
    </row>
    <row r="32" spans="1:5" ht="15.95" customHeight="1">
      <c r="A32" s="9"/>
      <c r="B32" s="9"/>
      <c r="C32" s="13"/>
      <c r="D32" s="23"/>
      <c r="E32" s="23"/>
    </row>
    <row r="33" spans="1:45" ht="15.95" customHeight="1">
      <c r="A33" s="9"/>
      <c r="B33" s="9"/>
      <c r="C33" s="13"/>
      <c r="D33" s="23"/>
      <c r="E33" s="23"/>
    </row>
    <row r="34" spans="1:45" ht="15.95" customHeight="1">
      <c r="A34" s="9"/>
      <c r="B34" s="9"/>
      <c r="C34" s="13"/>
      <c r="D34" s="23"/>
      <c r="E34" s="23"/>
    </row>
    <row r="35" spans="1:45" ht="15.95" customHeight="1">
      <c r="A35" s="9"/>
      <c r="B35" s="9"/>
      <c r="C35" s="13"/>
      <c r="D35" s="23"/>
      <c r="E35" s="23"/>
    </row>
    <row r="36" spans="1:45" ht="15.95" customHeight="1">
      <c r="A36" s="9"/>
      <c r="B36" s="9"/>
      <c r="C36" s="13"/>
      <c r="D36" s="23"/>
      <c r="E36" s="23"/>
    </row>
    <row r="37" spans="1:45" ht="15.95" customHeight="1">
      <c r="A37" s="9"/>
      <c r="B37" s="9"/>
      <c r="C37" s="13"/>
      <c r="D37" s="23"/>
      <c r="E37" s="23"/>
    </row>
    <row r="38" spans="1:45" ht="15.95" customHeight="1">
      <c r="A38" s="9"/>
      <c r="B38" s="9"/>
      <c r="C38" s="13"/>
      <c r="D38" s="7"/>
      <c r="E38" s="19">
        <f>SUM(E8:E37)</f>
        <v>0</v>
      </c>
    </row>
    <row r="39" spans="1:45">
      <c r="A39" s="1" t="s">
        <v>2</v>
      </c>
      <c r="D39" s="2"/>
      <c r="H39" s="4"/>
      <c r="I39" s="4"/>
      <c r="P39" s="1"/>
      <c r="Q39" s="1"/>
      <c r="AR39" s="5"/>
      <c r="AS39" s="6"/>
    </row>
  </sheetData>
  <mergeCells count="1">
    <mergeCell ref="A2:E2"/>
  </mergeCells>
  <phoneticPr fontId="2"/>
  <pageMargins left="0.5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S28"/>
  <sheetViews>
    <sheetView view="pageBreakPreview" zoomScaleNormal="100" zoomScaleSheetLayoutView="100" workbookViewId="0">
      <selection activeCell="C17" sqref="C17"/>
    </sheetView>
  </sheetViews>
  <sheetFormatPr defaultRowHeight="12"/>
  <cols>
    <col min="1" max="1" width="18" style="2" customWidth="1"/>
    <col min="2" max="2" width="21.25" style="2" customWidth="1"/>
    <col min="3" max="3" width="20.625" style="2" customWidth="1"/>
    <col min="4" max="4" width="20.625" style="1" customWidth="1"/>
    <col min="5" max="5" width="16.125" style="1" bestFit="1" customWidth="1"/>
    <col min="6" max="15" width="9" style="1"/>
    <col min="16" max="16" width="9" style="5"/>
    <col min="17" max="17" width="9" style="6"/>
    <col min="18" max="16384" width="9" style="1"/>
  </cols>
  <sheetData>
    <row r="1" spans="1:19">
      <c r="A1" s="1"/>
      <c r="B1" s="1"/>
      <c r="D1" s="2"/>
      <c r="E1" s="3" t="s">
        <v>86</v>
      </c>
      <c r="P1" s="1"/>
      <c r="Q1" s="1"/>
      <c r="R1" s="5"/>
      <c r="S1" s="6"/>
    </row>
    <row r="2" spans="1:19" ht="19.5" customHeight="1">
      <c r="A2" s="110" t="s">
        <v>44</v>
      </c>
      <c r="B2" s="110"/>
      <c r="C2" s="110"/>
      <c r="D2" s="110"/>
      <c r="E2" s="110"/>
      <c r="P2" s="1"/>
      <c r="Q2" s="1"/>
      <c r="R2" s="5"/>
      <c r="S2" s="6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7" t="s">
        <v>17</v>
      </c>
      <c r="B5" s="13" t="s">
        <v>78</v>
      </c>
      <c r="C5" s="13" t="s">
        <v>35</v>
      </c>
      <c r="D5" s="13" t="s">
        <v>36</v>
      </c>
      <c r="E5" s="13" t="s">
        <v>38</v>
      </c>
    </row>
    <row r="6" spans="1:19" ht="15.95" customHeight="1">
      <c r="A6" s="13"/>
      <c r="B6" s="13"/>
      <c r="C6" s="13"/>
      <c r="D6" s="23"/>
      <c r="E6" s="8"/>
    </row>
    <row r="7" spans="1:19" ht="15.95" customHeight="1">
      <c r="A7" s="13"/>
      <c r="B7" s="13"/>
      <c r="C7" s="24"/>
      <c r="D7" s="18"/>
      <c r="E7" s="18"/>
    </row>
    <row r="8" spans="1:19" ht="15.95" customHeight="1">
      <c r="A8" s="9"/>
      <c r="B8" s="9"/>
      <c r="C8" s="13"/>
      <c r="D8" s="23"/>
      <c r="E8" s="18"/>
    </row>
    <row r="9" spans="1:19" ht="15.95" customHeight="1">
      <c r="A9" s="9"/>
      <c r="B9" s="9"/>
      <c r="C9" s="13"/>
      <c r="D9" s="23"/>
      <c r="E9" s="18"/>
    </row>
    <row r="10" spans="1:19" ht="15.95" customHeight="1">
      <c r="A10" s="9"/>
      <c r="B10" s="9"/>
      <c r="C10" s="13"/>
      <c r="D10" s="23"/>
      <c r="E10" s="18"/>
    </row>
    <row r="11" spans="1:19" ht="15.95" customHeight="1">
      <c r="A11" s="9"/>
      <c r="B11" s="9"/>
      <c r="C11" s="13"/>
      <c r="D11" s="23"/>
      <c r="E11" s="18"/>
    </row>
    <row r="12" spans="1:19" ht="15.95" customHeight="1">
      <c r="A12" s="9"/>
      <c r="B12" s="9"/>
      <c r="C12" s="13"/>
      <c r="D12" s="23"/>
      <c r="E12" s="18"/>
    </row>
    <row r="13" spans="1:19" ht="15.95" customHeight="1">
      <c r="A13" s="9"/>
      <c r="B13" s="9"/>
      <c r="C13" s="13"/>
      <c r="D13" s="23"/>
      <c r="E13" s="18"/>
    </row>
    <row r="14" spans="1:19" ht="15.95" customHeight="1">
      <c r="A14" s="9"/>
      <c r="B14" s="9"/>
      <c r="C14" s="13"/>
      <c r="D14" s="23"/>
      <c r="E14" s="18"/>
    </row>
    <row r="15" spans="1:19" ht="15.95" customHeight="1">
      <c r="A15" s="9"/>
      <c r="B15" s="9"/>
      <c r="C15" s="13"/>
      <c r="D15" s="23"/>
      <c r="E15" s="18"/>
    </row>
    <row r="16" spans="1:19" ht="15.95" customHeight="1">
      <c r="A16" s="9"/>
      <c r="B16" s="9"/>
      <c r="C16" s="13"/>
      <c r="D16" s="23"/>
      <c r="E16" s="18"/>
    </row>
    <row r="17" spans="1:45" ht="15.95" customHeight="1">
      <c r="A17" s="9"/>
      <c r="B17" s="9"/>
      <c r="C17" s="13"/>
      <c r="D17" s="23"/>
      <c r="E17" s="18"/>
    </row>
    <row r="18" spans="1:45" ht="15.95" customHeight="1">
      <c r="A18" s="9"/>
      <c r="B18" s="9"/>
      <c r="C18" s="13"/>
      <c r="D18" s="23"/>
      <c r="E18" s="18"/>
    </row>
    <row r="19" spans="1:45" ht="15.95" customHeight="1">
      <c r="A19" s="9"/>
      <c r="B19" s="9"/>
      <c r="C19" s="13"/>
      <c r="D19" s="23"/>
      <c r="E19" s="18"/>
    </row>
    <row r="20" spans="1:45" ht="15.95" customHeight="1">
      <c r="A20" s="9"/>
      <c r="B20" s="9"/>
      <c r="C20" s="13"/>
      <c r="D20" s="23"/>
      <c r="E20" s="18"/>
    </row>
    <row r="21" spans="1:45" ht="15.95" customHeight="1">
      <c r="A21" s="9"/>
      <c r="B21" s="9"/>
      <c r="C21" s="13"/>
      <c r="D21" s="23"/>
      <c r="E21" s="18"/>
    </row>
    <row r="22" spans="1:45" ht="15.95" customHeight="1">
      <c r="A22" s="9"/>
      <c r="B22" s="9"/>
      <c r="C22" s="13"/>
      <c r="D22" s="23"/>
      <c r="E22" s="18"/>
    </row>
    <row r="23" spans="1:45" ht="15.95" customHeight="1">
      <c r="A23" s="9"/>
      <c r="B23" s="9"/>
      <c r="C23" s="13"/>
      <c r="D23" s="23"/>
      <c r="E23" s="18"/>
    </row>
    <row r="24" spans="1:45" ht="15.95" customHeight="1">
      <c r="A24" s="9"/>
      <c r="B24" s="9"/>
      <c r="C24" s="13"/>
      <c r="D24" s="23"/>
      <c r="E24" s="18"/>
    </row>
    <row r="25" spans="1:45" ht="15.95" customHeight="1">
      <c r="A25" s="9"/>
      <c r="B25" s="9"/>
      <c r="C25" s="13"/>
      <c r="D25" s="23"/>
      <c r="E25" s="18"/>
    </row>
    <row r="26" spans="1:45" ht="15.95" customHeight="1">
      <c r="A26" s="9"/>
      <c r="B26" s="9"/>
      <c r="C26" s="13"/>
      <c r="D26" s="23"/>
      <c r="E26" s="18"/>
    </row>
    <row r="27" spans="1:45" ht="15.95" customHeight="1">
      <c r="A27" s="9"/>
      <c r="B27" s="9"/>
      <c r="C27" s="13"/>
      <c r="D27" s="7" t="s">
        <v>63</v>
      </c>
      <c r="E27" s="19">
        <f>SUM(E6:E26)</f>
        <v>0</v>
      </c>
    </row>
    <row r="28" spans="1:45">
      <c r="A28" s="1" t="s">
        <v>2</v>
      </c>
      <c r="D28" s="2"/>
      <c r="H28" s="4"/>
      <c r="I28" s="4"/>
      <c r="P28" s="1"/>
      <c r="Q28" s="1"/>
      <c r="AR28" s="5"/>
      <c r="AS28" s="6"/>
    </row>
  </sheetData>
  <mergeCells count="1">
    <mergeCell ref="A2:E2"/>
  </mergeCells>
  <phoneticPr fontId="2"/>
  <pageMargins left="0.4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S33"/>
  <sheetViews>
    <sheetView tabSelected="1" view="pageBreakPreview" zoomScaleNormal="100" zoomScaleSheetLayoutView="100" workbookViewId="0">
      <selection activeCell="B11" sqref="B11"/>
    </sheetView>
  </sheetViews>
  <sheetFormatPr defaultRowHeight="12"/>
  <cols>
    <col min="1" max="1" width="22.625" style="2" customWidth="1"/>
    <col min="2" max="2" width="12.625" style="2" customWidth="1"/>
    <col min="3" max="3" width="20.125" style="2" customWidth="1"/>
    <col min="4" max="4" width="19.375" style="1" customWidth="1"/>
    <col min="5" max="5" width="19.75" style="1" customWidth="1"/>
    <col min="6" max="15" width="9" style="1"/>
    <col min="16" max="16" width="9" style="5"/>
    <col min="17" max="17" width="9" style="6"/>
    <col min="18" max="16384" width="9" style="1"/>
  </cols>
  <sheetData>
    <row r="1" spans="1:19">
      <c r="A1" s="1"/>
      <c r="B1" s="1"/>
      <c r="D1" s="2"/>
      <c r="E1" s="3" t="s">
        <v>81</v>
      </c>
      <c r="P1" s="1"/>
      <c r="Q1" s="1"/>
      <c r="R1" s="5"/>
      <c r="S1" s="6"/>
    </row>
    <row r="2" spans="1:19" ht="19.5" customHeight="1">
      <c r="A2" s="110" t="s">
        <v>45</v>
      </c>
      <c r="B2" s="110"/>
      <c r="C2" s="110"/>
      <c r="D2" s="110"/>
      <c r="E2" s="110"/>
      <c r="P2" s="1"/>
      <c r="Q2" s="1"/>
      <c r="R2" s="5"/>
      <c r="S2" s="6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7" t="s">
        <v>17</v>
      </c>
      <c r="B5" s="12" t="s">
        <v>46</v>
      </c>
      <c r="C5" s="13" t="s">
        <v>0</v>
      </c>
      <c r="D5" s="13" t="s">
        <v>78</v>
      </c>
      <c r="E5" s="13" t="s">
        <v>38</v>
      </c>
    </row>
    <row r="6" spans="1:19" ht="15.95" customHeight="1">
      <c r="A6" s="9"/>
      <c r="B6" s="26"/>
      <c r="C6" s="8"/>
      <c r="D6" s="13"/>
      <c r="E6" s="18"/>
    </row>
    <row r="7" spans="1:19" ht="15.95" customHeight="1">
      <c r="A7" s="9"/>
      <c r="B7" s="26"/>
      <c r="C7" s="8"/>
      <c r="D7" s="13"/>
      <c r="E7" s="18"/>
    </row>
    <row r="8" spans="1:19" ht="15.95" customHeight="1">
      <c r="A8" s="9"/>
      <c r="B8" s="26"/>
      <c r="C8" s="8"/>
      <c r="D8" s="13"/>
      <c r="E8" s="18"/>
    </row>
    <row r="9" spans="1:19" ht="15.95" customHeight="1">
      <c r="A9" s="9"/>
      <c r="B9" s="26"/>
      <c r="C9" s="8"/>
      <c r="D9" s="13"/>
      <c r="E9" s="18"/>
    </row>
    <row r="10" spans="1:19" ht="15.95" customHeight="1">
      <c r="A10" s="9"/>
      <c r="B10" s="26"/>
      <c r="C10" s="8"/>
      <c r="D10" s="13"/>
      <c r="E10" s="18"/>
    </row>
    <row r="11" spans="1:19" ht="15.95" customHeight="1">
      <c r="A11" s="9"/>
      <c r="B11" s="26"/>
      <c r="C11" s="8"/>
      <c r="D11" s="13"/>
      <c r="E11" s="18"/>
    </row>
    <row r="12" spans="1:19" ht="15.95" customHeight="1">
      <c r="A12" s="9"/>
      <c r="B12" s="9"/>
      <c r="C12" s="13"/>
      <c r="D12" s="23"/>
      <c r="E12" s="18"/>
    </row>
    <row r="13" spans="1:19" ht="15.95" customHeight="1">
      <c r="A13" s="9"/>
      <c r="B13" s="9"/>
      <c r="C13" s="13"/>
      <c r="D13" s="23"/>
      <c r="E13" s="18"/>
    </row>
    <row r="14" spans="1:19" ht="15.95" customHeight="1">
      <c r="A14" s="9"/>
      <c r="B14" s="9"/>
      <c r="C14" s="13"/>
      <c r="D14" s="23"/>
      <c r="E14" s="18"/>
    </row>
    <row r="15" spans="1:19" ht="15.95" customHeight="1">
      <c r="A15" s="9"/>
      <c r="B15" s="9"/>
      <c r="C15" s="13"/>
      <c r="D15" s="23"/>
      <c r="E15" s="18"/>
    </row>
    <row r="16" spans="1:19" ht="15.95" customHeight="1">
      <c r="A16" s="9"/>
      <c r="B16" s="9"/>
      <c r="C16" s="13"/>
      <c r="D16" s="23"/>
      <c r="E16" s="18"/>
    </row>
    <row r="17" spans="1:5" ht="15.95" customHeight="1">
      <c r="A17" s="9"/>
      <c r="B17" s="9"/>
      <c r="C17" s="13"/>
      <c r="D17" s="23"/>
      <c r="E17" s="18"/>
    </row>
    <row r="18" spans="1:5" ht="15.95" customHeight="1">
      <c r="A18" s="9"/>
      <c r="B18" s="9"/>
      <c r="C18" s="13"/>
      <c r="D18" s="23"/>
      <c r="E18" s="18"/>
    </row>
    <row r="19" spans="1:5" ht="15.95" customHeight="1">
      <c r="A19" s="9"/>
      <c r="B19" s="9"/>
      <c r="C19" s="13"/>
      <c r="D19" s="23"/>
      <c r="E19" s="18"/>
    </row>
    <row r="20" spans="1:5" ht="15.95" customHeight="1">
      <c r="A20" s="9"/>
      <c r="B20" s="9"/>
      <c r="C20" s="13"/>
      <c r="D20" s="23"/>
      <c r="E20" s="18"/>
    </row>
    <row r="21" spans="1:5" ht="15.95" customHeight="1">
      <c r="A21" s="9"/>
      <c r="B21" s="9"/>
      <c r="C21" s="13"/>
      <c r="D21" s="23"/>
      <c r="E21" s="18"/>
    </row>
    <row r="22" spans="1:5" ht="15.95" customHeight="1">
      <c r="A22" s="9"/>
      <c r="B22" s="9"/>
      <c r="C22" s="13"/>
      <c r="D22" s="23"/>
      <c r="E22" s="18"/>
    </row>
    <row r="23" spans="1:5" ht="15.95" customHeight="1">
      <c r="A23" s="9"/>
      <c r="B23" s="9"/>
      <c r="C23" s="13"/>
      <c r="D23" s="23"/>
      <c r="E23" s="18"/>
    </row>
    <row r="24" spans="1:5" ht="15.95" customHeight="1">
      <c r="A24" s="9"/>
      <c r="B24" s="9"/>
      <c r="C24" s="13"/>
      <c r="D24" s="23"/>
      <c r="E24" s="18"/>
    </row>
    <row r="25" spans="1:5" ht="15.95" customHeight="1">
      <c r="A25" s="9"/>
      <c r="B25" s="9"/>
      <c r="C25" s="13"/>
      <c r="D25" s="23"/>
      <c r="E25" s="18"/>
    </row>
    <row r="26" spans="1:5" ht="15.95" customHeight="1">
      <c r="A26" s="9"/>
      <c r="B26" s="9"/>
      <c r="C26" s="13"/>
      <c r="D26" s="23"/>
      <c r="E26" s="18"/>
    </row>
    <row r="27" spans="1:5" ht="15.95" customHeight="1">
      <c r="A27" s="9"/>
      <c r="B27" s="9"/>
      <c r="C27" s="13"/>
      <c r="D27" s="23"/>
      <c r="E27" s="18"/>
    </row>
    <row r="28" spans="1:5" ht="15.95" customHeight="1">
      <c r="A28" s="9"/>
      <c r="B28" s="9"/>
      <c r="C28" s="13"/>
      <c r="D28" s="23"/>
      <c r="E28" s="18"/>
    </row>
    <row r="29" spans="1:5" ht="15.95" customHeight="1">
      <c r="A29" s="9"/>
      <c r="B29" s="9"/>
      <c r="C29" s="13"/>
      <c r="D29" s="23"/>
      <c r="E29" s="18"/>
    </row>
    <row r="30" spans="1:5" ht="15.95" customHeight="1">
      <c r="A30" s="9"/>
      <c r="B30" s="9"/>
      <c r="C30" s="13"/>
      <c r="D30" s="23"/>
      <c r="E30" s="18"/>
    </row>
    <row r="31" spans="1:5" ht="15.95" customHeight="1">
      <c r="A31" s="9"/>
      <c r="B31" s="9"/>
      <c r="C31" s="13"/>
      <c r="D31" s="23"/>
      <c r="E31" s="18"/>
    </row>
    <row r="32" spans="1:5" ht="15.95" customHeight="1">
      <c r="A32" s="9"/>
      <c r="B32" s="9"/>
      <c r="C32" s="13"/>
      <c r="D32" s="7"/>
      <c r="E32" s="19">
        <f>SUM(E6:E31)</f>
        <v>0</v>
      </c>
    </row>
    <row r="33" spans="1:45">
      <c r="A33" s="1" t="s">
        <v>2</v>
      </c>
      <c r="D33" s="2"/>
      <c r="H33" s="4"/>
      <c r="I33" s="4"/>
      <c r="P33" s="1"/>
      <c r="Q33" s="1"/>
      <c r="AR33" s="5"/>
      <c r="AS33" s="6"/>
    </row>
  </sheetData>
  <mergeCells count="1">
    <mergeCell ref="A2:E2"/>
  </mergeCells>
  <phoneticPr fontId="2"/>
  <pageMargins left="0.51" right="0.26" top="0.51" bottom="0.59055118110236227" header="0.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様式①（借上費）</vt:lpstr>
      <vt:lpstr>様式②（宿泊費）</vt:lpstr>
      <vt:lpstr>様式③（労働者送迎費）</vt:lpstr>
      <vt:lpstr>様式③-１（労働者送迎費）</vt:lpstr>
      <vt:lpstr>様式④（労務管理費_募集解散費）</vt:lpstr>
      <vt:lpstr>様式④-１（労務管理費_通勤費）</vt:lpstr>
      <vt:lpstr>様式④-２（労務管理費_食費）</vt:lpstr>
      <vt:lpstr>'様式①（借上費）'!Print_Area</vt:lpstr>
      <vt:lpstr>'様式②（宿泊費）'!Print_Area</vt:lpstr>
      <vt:lpstr>'様式③（労働者送迎費）'!Print_Area</vt:lpstr>
      <vt:lpstr>'様式③-１（労働者送迎費）'!Print_Area</vt:lpstr>
      <vt:lpstr>'様式④（労務管理費_募集解散費）'!Print_Area</vt:lpstr>
      <vt:lpstr>'様式④-１（労務管理費_通勤費）'!Print_Area</vt:lpstr>
      <vt:lpstr>'様式④-２（労務管理費_食費）'!Print_Area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lastModifiedBy>DBK0101</cp:lastModifiedBy>
  <cp:lastPrinted>2012-10-11T06:50:06Z</cp:lastPrinted>
  <dcterms:created xsi:type="dcterms:W3CDTF">2009-02-02T09:08:27Z</dcterms:created>
  <dcterms:modified xsi:type="dcterms:W3CDTF">2012-10-11T07:02:45Z</dcterms:modified>
</cp:coreProperties>
</file>