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管理栄養士業務ファイル\01  がん等疾病予防支援システム構築事業(H13- )\★H16-がん等疾病予防支援システム\02　過去の集計結果\令和４年度（2022年度）がん等疾病予防支援システム（学校保健対象事業領域）集計結果\"/>
    </mc:Choice>
  </mc:AlternateContent>
  <bookViews>
    <workbookView xWindow="14388" yWindow="-12" windowWidth="14436" windowHeight="12768"/>
  </bookViews>
  <sheets>
    <sheet name="データ編３　地域別集計" sheetId="25161" r:id="rId1"/>
  </sheets>
  <definedNames>
    <definedName name="_xlnm.Print_Area" localSheetId="0">'データ編３　地域別集計'!$A$1:$S$530</definedName>
  </definedNames>
  <calcPr calcId="162913"/>
</workbook>
</file>

<file path=xl/calcChain.xml><?xml version="1.0" encoding="utf-8"?>
<calcChain xmlns="http://schemas.openxmlformats.org/spreadsheetml/2006/main">
  <c r="J420" i="25161" l="1"/>
  <c r="J419" i="25161"/>
  <c r="J418" i="25161"/>
  <c r="J417" i="25161"/>
  <c r="J416" i="25161"/>
  <c r="J415" i="25161"/>
  <c r="J414" i="25161"/>
  <c r="J413" i="25161"/>
  <c r="J412" i="25161"/>
  <c r="J455" i="25161"/>
  <c r="J456" i="25161"/>
  <c r="J457" i="25161"/>
  <c r="J458" i="25161"/>
  <c r="J435" i="25161" l="1"/>
  <c r="F18" i="25161" l="1"/>
  <c r="J499" i="25161"/>
  <c r="J500" i="25161"/>
  <c r="J501" i="25161"/>
  <c r="L501" i="25161" s="1"/>
  <c r="J502" i="25161"/>
  <c r="P502" i="25161" s="1"/>
  <c r="K502" i="25161"/>
  <c r="J503" i="25161"/>
  <c r="O503" i="25161" s="1"/>
  <c r="J504" i="25161"/>
  <c r="J505" i="25161"/>
  <c r="O505" i="25161" s="1"/>
  <c r="J506" i="25161"/>
  <c r="N506" i="25161" s="1"/>
  <c r="M506" i="25161"/>
  <c r="J498" i="25161"/>
  <c r="K498" i="25161"/>
  <c r="J489" i="25161"/>
  <c r="K489" i="25161" s="1"/>
  <c r="J490" i="25161"/>
  <c r="K490" i="25161" s="1"/>
  <c r="J491" i="25161"/>
  <c r="N491" i="25161" s="1"/>
  <c r="J492" i="25161"/>
  <c r="M492" i="25161" s="1"/>
  <c r="J493" i="25161"/>
  <c r="K493" i="25161" s="1"/>
  <c r="J494" i="25161"/>
  <c r="O494" i="25161" s="1"/>
  <c r="J495" i="25161"/>
  <c r="K495" i="25161" s="1"/>
  <c r="J496" i="25161"/>
  <c r="O496" i="25161" s="1"/>
  <c r="J488" i="25161"/>
  <c r="O488" i="25161" s="1"/>
  <c r="J479" i="25161"/>
  <c r="J480" i="25161"/>
  <c r="P480" i="25161" s="1"/>
  <c r="J481" i="25161"/>
  <c r="J482" i="25161"/>
  <c r="K482" i="25161" s="1"/>
  <c r="J483" i="25161"/>
  <c r="K483" i="25161" s="1"/>
  <c r="J484" i="25161"/>
  <c r="P484" i="25161" s="1"/>
  <c r="J485" i="25161"/>
  <c r="M485" i="25161"/>
  <c r="J486" i="25161"/>
  <c r="L486" i="25161" s="1"/>
  <c r="J478" i="25161"/>
  <c r="M478" i="25161" s="1"/>
  <c r="O456" i="25161"/>
  <c r="L457" i="25161"/>
  <c r="J459" i="25161"/>
  <c r="O459" i="25161" s="1"/>
  <c r="J460" i="25161"/>
  <c r="K460" i="25161" s="1"/>
  <c r="J461" i="25161"/>
  <c r="N461" i="25161" s="1"/>
  <c r="J462" i="25161"/>
  <c r="J463" i="25161"/>
  <c r="K455" i="25161"/>
  <c r="J446" i="25161"/>
  <c r="J447" i="25161"/>
  <c r="L447" i="25161" s="1"/>
  <c r="J448" i="25161"/>
  <c r="N448" i="25161" s="1"/>
  <c r="J449" i="25161"/>
  <c r="K449" i="25161" s="1"/>
  <c r="J450" i="25161"/>
  <c r="J451" i="25161"/>
  <c r="M451" i="25161" s="1"/>
  <c r="J452" i="25161"/>
  <c r="J453" i="25161"/>
  <c r="P453" i="25161" s="1"/>
  <c r="O453" i="25161"/>
  <c r="J445" i="25161"/>
  <c r="O445" i="25161" s="1"/>
  <c r="J436" i="25161"/>
  <c r="J437" i="25161"/>
  <c r="N437" i="25161" s="1"/>
  <c r="J438" i="25161"/>
  <c r="L438" i="25161" s="1"/>
  <c r="J439" i="25161"/>
  <c r="O439" i="25161" s="1"/>
  <c r="J440" i="25161"/>
  <c r="O440" i="25161" s="1"/>
  <c r="J441" i="25161"/>
  <c r="K441" i="25161" s="1"/>
  <c r="J442" i="25161"/>
  <c r="O442" i="25161" s="1"/>
  <c r="J443" i="25161"/>
  <c r="L443" i="25161" s="1"/>
  <c r="N435" i="25161"/>
  <c r="N413" i="25161"/>
  <c r="P414" i="25161"/>
  <c r="O415" i="25161"/>
  <c r="P417" i="25161"/>
  <c r="O418" i="25161"/>
  <c r="O419" i="25161"/>
  <c r="K420" i="25161"/>
  <c r="O412" i="25161"/>
  <c r="J403" i="25161"/>
  <c r="K403" i="25161" s="1"/>
  <c r="J404" i="25161"/>
  <c r="N404" i="25161" s="1"/>
  <c r="J405" i="25161"/>
  <c r="L405" i="25161" s="1"/>
  <c r="J406" i="25161"/>
  <c r="L406" i="25161" s="1"/>
  <c r="J407" i="25161"/>
  <c r="K407" i="25161" s="1"/>
  <c r="J408" i="25161"/>
  <c r="K408" i="25161" s="1"/>
  <c r="J409" i="25161"/>
  <c r="J410" i="25161"/>
  <c r="P410" i="25161" s="1"/>
  <c r="J402" i="25161"/>
  <c r="L402" i="25161" s="1"/>
  <c r="J393" i="25161"/>
  <c r="K393" i="25161" s="1"/>
  <c r="J394" i="25161"/>
  <c r="L394" i="25161" s="1"/>
  <c r="J395" i="25161"/>
  <c r="J396" i="25161"/>
  <c r="K396" i="25161" s="1"/>
  <c r="J397" i="25161"/>
  <c r="P397" i="25161" s="1"/>
  <c r="J398" i="25161"/>
  <c r="J399" i="25161"/>
  <c r="K399" i="25161" s="1"/>
  <c r="J400" i="25161"/>
  <c r="P400" i="25161" s="1"/>
  <c r="J392" i="25161"/>
  <c r="P392" i="25161" s="1"/>
  <c r="F370" i="25161"/>
  <c r="G370" i="25161" s="1"/>
  <c r="F371" i="25161"/>
  <c r="F372" i="25161"/>
  <c r="G372" i="25161" s="1"/>
  <c r="F373" i="25161"/>
  <c r="G373" i="25161" s="1"/>
  <c r="F374" i="25161"/>
  <c r="F375" i="25161"/>
  <c r="F376" i="25161"/>
  <c r="H376" i="25161" s="1"/>
  <c r="F377" i="25161"/>
  <c r="H377" i="25161" s="1"/>
  <c r="F369" i="25161"/>
  <c r="G369" i="25161" s="1"/>
  <c r="F360" i="25161"/>
  <c r="H360" i="25161" s="1"/>
  <c r="F361" i="25161"/>
  <c r="F362" i="25161"/>
  <c r="H362" i="25161"/>
  <c r="F363" i="25161"/>
  <c r="G363" i="25161" s="1"/>
  <c r="F364" i="25161"/>
  <c r="H364" i="25161" s="1"/>
  <c r="F365" i="25161"/>
  <c r="F366" i="25161"/>
  <c r="H366" i="25161" s="1"/>
  <c r="F367" i="25161"/>
  <c r="F359" i="25161"/>
  <c r="F337" i="25161"/>
  <c r="F347" i="25161" s="1"/>
  <c r="F338" i="25161"/>
  <c r="H338" i="25161" s="1"/>
  <c r="F339" i="25161"/>
  <c r="H339" i="25161" s="1"/>
  <c r="F340" i="25161"/>
  <c r="H340" i="25161" s="1"/>
  <c r="F341" i="25161"/>
  <c r="F342" i="25161"/>
  <c r="F343" i="25161"/>
  <c r="G343" i="25161" s="1"/>
  <c r="F344" i="25161"/>
  <c r="H344" i="25161" s="1"/>
  <c r="F336" i="25161"/>
  <c r="H336" i="25161" s="1"/>
  <c r="F327" i="25161"/>
  <c r="F328" i="25161"/>
  <c r="F329" i="25161"/>
  <c r="H329" i="25161"/>
  <c r="F330" i="25161"/>
  <c r="F331" i="25161"/>
  <c r="F332" i="25161"/>
  <c r="F333" i="25161"/>
  <c r="G333" i="25161" s="1"/>
  <c r="F334" i="25161"/>
  <c r="G334" i="25161" s="1"/>
  <c r="F326" i="25161"/>
  <c r="F303" i="25161"/>
  <c r="F304" i="25161"/>
  <c r="H304" i="25161" s="1"/>
  <c r="F305" i="25161"/>
  <c r="F306" i="25161"/>
  <c r="H306" i="25161" s="1"/>
  <c r="F307" i="25161"/>
  <c r="H307" i="25161" s="1"/>
  <c r="F308" i="25161"/>
  <c r="H308" i="25161" s="1"/>
  <c r="F309" i="25161"/>
  <c r="G309" i="25161" s="1"/>
  <c r="F310" i="25161"/>
  <c r="G310" i="25161" s="1"/>
  <c r="F302" i="25161"/>
  <c r="F293" i="25161"/>
  <c r="H293" i="25161" s="1"/>
  <c r="F294" i="25161"/>
  <c r="F295" i="25161"/>
  <c r="G295" i="25161" s="1"/>
  <c r="F296" i="25161"/>
  <c r="G296" i="25161" s="1"/>
  <c r="F297" i="25161"/>
  <c r="G297" i="25161" s="1"/>
  <c r="F298" i="25161"/>
  <c r="F299" i="25161"/>
  <c r="H299" i="25161" s="1"/>
  <c r="F300" i="25161"/>
  <c r="H300" i="25161" s="1"/>
  <c r="F292" i="25161"/>
  <c r="F312" i="25161" s="1"/>
  <c r="F279" i="25161"/>
  <c r="H279" i="25161" s="1"/>
  <c r="F280" i="25161"/>
  <c r="H280" i="25161" s="1"/>
  <c r="F281" i="25161"/>
  <c r="G281" i="25161" s="1"/>
  <c r="F282" i="25161"/>
  <c r="H282" i="25161" s="1"/>
  <c r="F283" i="25161"/>
  <c r="H283" i="25161" s="1"/>
  <c r="F284" i="25161"/>
  <c r="G284" i="25161" s="1"/>
  <c r="F285" i="25161"/>
  <c r="F286" i="25161"/>
  <c r="H286" i="25161" s="1"/>
  <c r="F278" i="25161"/>
  <c r="G278" i="25161" s="1"/>
  <c r="F269" i="25161"/>
  <c r="H269" i="25161" s="1"/>
  <c r="F270" i="25161"/>
  <c r="G270" i="25161" s="1"/>
  <c r="F271" i="25161"/>
  <c r="H271" i="25161" s="1"/>
  <c r="F272" i="25161"/>
  <c r="H272" i="25161" s="1"/>
  <c r="F273" i="25161"/>
  <c r="F274" i="25161"/>
  <c r="F275" i="25161"/>
  <c r="G275" i="25161" s="1"/>
  <c r="F276" i="25161"/>
  <c r="G276" i="25161" s="1"/>
  <c r="F268" i="25161"/>
  <c r="H246" i="25161"/>
  <c r="L246" i="25161" s="1"/>
  <c r="H247" i="25161"/>
  <c r="I247" i="25161" s="1"/>
  <c r="H248" i="25161"/>
  <c r="K248" i="25161" s="1"/>
  <c r="H249" i="25161"/>
  <c r="H250" i="25161"/>
  <c r="J250" i="25161" s="1"/>
  <c r="H251" i="25161"/>
  <c r="I251" i="25161" s="1"/>
  <c r="H252" i="25161"/>
  <c r="K252" i="25161" s="1"/>
  <c r="H253" i="25161"/>
  <c r="I253" i="25161" s="1"/>
  <c r="H245" i="25161"/>
  <c r="K245" i="25161" s="1"/>
  <c r="H236" i="25161"/>
  <c r="H237" i="25161"/>
  <c r="L237" i="25161" s="1"/>
  <c r="J237" i="25161"/>
  <c r="H238" i="25161"/>
  <c r="I238" i="25161"/>
  <c r="H239" i="25161"/>
  <c r="I239" i="25161" s="1"/>
  <c r="H240" i="25161"/>
  <c r="H241" i="25161"/>
  <c r="K241" i="25161" s="1"/>
  <c r="H242" i="25161"/>
  <c r="K242" i="25161" s="1"/>
  <c r="H243" i="25161"/>
  <c r="I243" i="25161" s="1"/>
  <c r="H235" i="25161"/>
  <c r="I235" i="25161" s="1"/>
  <c r="D434" i="25161"/>
  <c r="H205" i="25161"/>
  <c r="L205" i="25161" s="1"/>
  <c r="H215" i="25161"/>
  <c r="K215" i="25161" s="1"/>
  <c r="I159" i="25161"/>
  <c r="K159" i="25161" s="1"/>
  <c r="J48" i="25161"/>
  <c r="K48" i="25161" s="1"/>
  <c r="J49" i="25161"/>
  <c r="L49" i="25161" s="1"/>
  <c r="J50" i="25161"/>
  <c r="J51" i="25161"/>
  <c r="J52" i="25161"/>
  <c r="K52" i="25161" s="1"/>
  <c r="J53" i="25161"/>
  <c r="L53" i="25161" s="1"/>
  <c r="J54" i="25161"/>
  <c r="P54" i="25161" s="1"/>
  <c r="J55" i="25161"/>
  <c r="K55" i="25161" s="1"/>
  <c r="J47" i="25161"/>
  <c r="J38" i="25161"/>
  <c r="J39" i="25161"/>
  <c r="P39" i="25161" s="1"/>
  <c r="J40" i="25161"/>
  <c r="N40" i="25161" s="1"/>
  <c r="J41" i="25161"/>
  <c r="P41" i="25161" s="1"/>
  <c r="J42" i="25161"/>
  <c r="L42" i="25161" s="1"/>
  <c r="J43" i="25161"/>
  <c r="M43" i="25161" s="1"/>
  <c r="J44" i="25161"/>
  <c r="K44" i="25161" s="1"/>
  <c r="J45" i="25161"/>
  <c r="P45" i="25161" s="1"/>
  <c r="J37" i="25161"/>
  <c r="P37" i="25161" s="1"/>
  <c r="J28" i="25161"/>
  <c r="L28" i="25161" s="1"/>
  <c r="J29" i="25161"/>
  <c r="K29" i="25161" s="1"/>
  <c r="J30" i="25161"/>
  <c r="P30" i="25161" s="1"/>
  <c r="J31" i="25161"/>
  <c r="O31" i="25161" s="1"/>
  <c r="J32" i="25161"/>
  <c r="L32" i="25161" s="1"/>
  <c r="J33" i="25161"/>
  <c r="K33" i="25161" s="1"/>
  <c r="J34" i="25161"/>
  <c r="L34" i="25161" s="1"/>
  <c r="J35" i="25161"/>
  <c r="L35" i="25161" s="1"/>
  <c r="J27" i="25161"/>
  <c r="O27" i="25161" s="1"/>
  <c r="D401" i="25161"/>
  <c r="E401" i="25161"/>
  <c r="F401" i="25161"/>
  <c r="G401" i="25161"/>
  <c r="H401" i="25161"/>
  <c r="I401" i="25161"/>
  <c r="D508" i="25161"/>
  <c r="I508" i="25161"/>
  <c r="E514" i="25161"/>
  <c r="E515" i="25161"/>
  <c r="I422" i="25161"/>
  <c r="H422" i="25161"/>
  <c r="G422" i="25161"/>
  <c r="F427" i="25161"/>
  <c r="F426" i="25161"/>
  <c r="F425" i="25161"/>
  <c r="F424" i="25161"/>
  <c r="F423" i="25161"/>
  <c r="F422" i="25161"/>
  <c r="D429" i="25161"/>
  <c r="D428" i="25161"/>
  <c r="D427" i="25161"/>
  <c r="D426" i="25161"/>
  <c r="D425" i="25161"/>
  <c r="D424" i="25161"/>
  <c r="D423" i="25161"/>
  <c r="D422" i="25161"/>
  <c r="E387" i="25161"/>
  <c r="E386" i="25161"/>
  <c r="E385" i="25161"/>
  <c r="E384" i="25161"/>
  <c r="E383" i="25161"/>
  <c r="E382" i="25161"/>
  <c r="E381" i="25161"/>
  <c r="E380" i="25161"/>
  <c r="E379" i="25161"/>
  <c r="D387" i="25161"/>
  <c r="D386" i="25161"/>
  <c r="D385" i="25161"/>
  <c r="D384" i="25161"/>
  <c r="D383" i="25161"/>
  <c r="D382" i="25161"/>
  <c r="D381" i="25161"/>
  <c r="D380" i="25161"/>
  <c r="E354" i="25161"/>
  <c r="E353" i="25161"/>
  <c r="E352" i="25161"/>
  <c r="E351" i="25161"/>
  <c r="E350" i="25161"/>
  <c r="E349" i="25161"/>
  <c r="E348" i="25161"/>
  <c r="E347" i="25161"/>
  <c r="E346" i="25161"/>
  <c r="D354" i="25161"/>
  <c r="D353" i="25161"/>
  <c r="D352" i="25161"/>
  <c r="D351" i="25161"/>
  <c r="D350" i="25161"/>
  <c r="D349" i="25161"/>
  <c r="D348" i="25161"/>
  <c r="D347" i="25161"/>
  <c r="D346" i="25161"/>
  <c r="E320" i="25161"/>
  <c r="E319" i="25161"/>
  <c r="E318" i="25161"/>
  <c r="E317" i="25161"/>
  <c r="E316" i="25161"/>
  <c r="E315" i="25161"/>
  <c r="E314" i="25161"/>
  <c r="E313" i="25161"/>
  <c r="E312" i="25161"/>
  <c r="D320" i="25161"/>
  <c r="D319" i="25161"/>
  <c r="D318" i="25161"/>
  <c r="D317" i="25161"/>
  <c r="D316" i="25161"/>
  <c r="D315" i="25161"/>
  <c r="D314" i="25161"/>
  <c r="D313" i="25161"/>
  <c r="D312" i="25161"/>
  <c r="L286" i="25161"/>
  <c r="L285" i="25161"/>
  <c r="L284" i="25161"/>
  <c r="L283" i="25161"/>
  <c r="L282" i="25161"/>
  <c r="L281" i="25161"/>
  <c r="K285" i="25161"/>
  <c r="K284" i="25161"/>
  <c r="K283" i="25161"/>
  <c r="K282" i="25161"/>
  <c r="G263" i="25161"/>
  <c r="G262" i="25161"/>
  <c r="G261" i="25161"/>
  <c r="G260" i="25161"/>
  <c r="G259" i="25161"/>
  <c r="G258" i="25161"/>
  <c r="G257" i="25161"/>
  <c r="G256" i="25161"/>
  <c r="G255" i="25161"/>
  <c r="F263" i="25161"/>
  <c r="F262" i="25161"/>
  <c r="F261" i="25161"/>
  <c r="F260" i="25161"/>
  <c r="F259" i="25161"/>
  <c r="F258" i="25161"/>
  <c r="F257" i="25161"/>
  <c r="F256" i="25161"/>
  <c r="F255" i="25161"/>
  <c r="E263" i="25161"/>
  <c r="E262" i="25161"/>
  <c r="E261" i="25161"/>
  <c r="E260" i="25161"/>
  <c r="E259" i="25161"/>
  <c r="E258" i="25161"/>
  <c r="E257" i="25161"/>
  <c r="E256" i="25161"/>
  <c r="E255" i="25161"/>
  <c r="D263" i="25161"/>
  <c r="D262" i="25161"/>
  <c r="D261" i="25161"/>
  <c r="D260" i="25161"/>
  <c r="D259" i="25161"/>
  <c r="D258" i="25161"/>
  <c r="D257" i="25161"/>
  <c r="D256" i="25161"/>
  <c r="D255" i="25161"/>
  <c r="G229" i="25161"/>
  <c r="G228" i="25161"/>
  <c r="G227" i="25161"/>
  <c r="G226" i="25161"/>
  <c r="G225" i="25161"/>
  <c r="G224" i="25161"/>
  <c r="G223" i="25161"/>
  <c r="G222" i="25161"/>
  <c r="F229" i="25161"/>
  <c r="F228" i="25161"/>
  <c r="F227" i="25161"/>
  <c r="F226" i="25161"/>
  <c r="F225" i="25161"/>
  <c r="F224" i="25161"/>
  <c r="F223" i="25161"/>
  <c r="F222" i="25161"/>
  <c r="E227" i="25161"/>
  <c r="E226" i="25161"/>
  <c r="E225" i="25161"/>
  <c r="E224" i="25161"/>
  <c r="E223" i="25161"/>
  <c r="E222" i="25161"/>
  <c r="D230" i="25161"/>
  <c r="D229" i="25161"/>
  <c r="D228" i="25161"/>
  <c r="D227" i="25161"/>
  <c r="D226" i="25161"/>
  <c r="D225" i="25161"/>
  <c r="D224" i="25161"/>
  <c r="D223" i="25161"/>
  <c r="O83" i="25161"/>
  <c r="G58" i="25161"/>
  <c r="H189" i="25161"/>
  <c r="G197" i="25161"/>
  <c r="G189" i="25161"/>
  <c r="F189" i="25161"/>
  <c r="D189" i="25161"/>
  <c r="D127" i="25161"/>
  <c r="D190" i="25161"/>
  <c r="E190" i="25161"/>
  <c r="F190" i="25161"/>
  <c r="G190" i="25161"/>
  <c r="H190" i="25161"/>
  <c r="D191" i="25161"/>
  <c r="E191" i="25161"/>
  <c r="F191" i="25161"/>
  <c r="G191" i="25161"/>
  <c r="H191" i="25161"/>
  <c r="D192" i="25161"/>
  <c r="E192" i="25161"/>
  <c r="F192" i="25161"/>
  <c r="G192" i="25161"/>
  <c r="H192" i="25161"/>
  <c r="D193" i="25161"/>
  <c r="E193" i="25161"/>
  <c r="F193" i="25161"/>
  <c r="G193" i="25161"/>
  <c r="H193" i="25161"/>
  <c r="D194" i="25161"/>
  <c r="E194" i="25161"/>
  <c r="F194" i="25161"/>
  <c r="G194" i="25161"/>
  <c r="H194" i="25161"/>
  <c r="D195" i="25161"/>
  <c r="E195" i="25161"/>
  <c r="F195" i="25161"/>
  <c r="G195" i="25161"/>
  <c r="H195" i="25161"/>
  <c r="D196" i="25161"/>
  <c r="E196" i="25161"/>
  <c r="F196" i="25161"/>
  <c r="G196" i="25161"/>
  <c r="H196" i="25161"/>
  <c r="D197" i="25161"/>
  <c r="E197" i="25161"/>
  <c r="F197" i="25161"/>
  <c r="H197" i="25161"/>
  <c r="E189" i="25161"/>
  <c r="E267" i="25161"/>
  <c r="D267" i="25161"/>
  <c r="E497" i="25161"/>
  <c r="F497" i="25161"/>
  <c r="G497" i="25161"/>
  <c r="H497" i="25161"/>
  <c r="I497" i="25161"/>
  <c r="D497" i="25161"/>
  <c r="D3" i="25161"/>
  <c r="E3" i="25161"/>
  <c r="L3" i="25161"/>
  <c r="N3" i="25161" s="1"/>
  <c r="M3" i="25161"/>
  <c r="F4" i="25161"/>
  <c r="G4" i="25161" s="1"/>
  <c r="N4" i="25161"/>
  <c r="O4" i="25161" s="1"/>
  <c r="F5" i="25161"/>
  <c r="G5" i="25161" s="1"/>
  <c r="N5" i="25161"/>
  <c r="O5" i="25161"/>
  <c r="F6" i="25161"/>
  <c r="G6" i="25161" s="1"/>
  <c r="N6" i="25161"/>
  <c r="O6" i="25161" s="1"/>
  <c r="F7" i="25161"/>
  <c r="G7" i="25161" s="1"/>
  <c r="N7" i="25161"/>
  <c r="O7" i="25161" s="1"/>
  <c r="F8" i="25161"/>
  <c r="G8" i="25161" s="1"/>
  <c r="N8" i="25161"/>
  <c r="P8" i="25161" s="1"/>
  <c r="F9" i="25161"/>
  <c r="G9" i="25161" s="1"/>
  <c r="N9" i="25161"/>
  <c r="P9" i="25161" s="1"/>
  <c r="F10" i="25161"/>
  <c r="G10" i="25161" s="1"/>
  <c r="N10" i="25161"/>
  <c r="O10" i="25161" s="1"/>
  <c r="F11" i="25161"/>
  <c r="G11" i="25161" s="1"/>
  <c r="N11" i="25161"/>
  <c r="O11" i="25161"/>
  <c r="F12" i="25161"/>
  <c r="G12" i="25161" s="1"/>
  <c r="N12" i="25161"/>
  <c r="O12" i="25161" s="1"/>
  <c r="D13" i="25161"/>
  <c r="F13" i="25161" s="1"/>
  <c r="E13" i="25161"/>
  <c r="F14" i="25161"/>
  <c r="G14" i="25161" s="1"/>
  <c r="L14" i="25161"/>
  <c r="M14" i="25161"/>
  <c r="F15" i="25161"/>
  <c r="G15" i="25161" s="1"/>
  <c r="L15" i="25161"/>
  <c r="M15" i="25161"/>
  <c r="F16" i="25161"/>
  <c r="G16" i="25161" s="1"/>
  <c r="L16" i="25161"/>
  <c r="M16" i="25161"/>
  <c r="F17" i="25161"/>
  <c r="G17" i="25161"/>
  <c r="L17" i="25161"/>
  <c r="M17" i="25161"/>
  <c r="G18" i="25161"/>
  <c r="L18" i="25161"/>
  <c r="M18" i="25161"/>
  <c r="F19" i="25161"/>
  <c r="G19" i="25161" s="1"/>
  <c r="L19" i="25161"/>
  <c r="M19" i="25161"/>
  <c r="F20" i="25161"/>
  <c r="G20" i="25161" s="1"/>
  <c r="L20" i="25161"/>
  <c r="M20" i="25161"/>
  <c r="F21" i="25161"/>
  <c r="L21" i="25161"/>
  <c r="M21" i="25161"/>
  <c r="F22" i="25161"/>
  <c r="G22" i="25161" s="1"/>
  <c r="L22" i="25161"/>
  <c r="M22" i="25161"/>
  <c r="D26" i="25161"/>
  <c r="E26" i="25161"/>
  <c r="F26" i="25161"/>
  <c r="G26" i="25161"/>
  <c r="H26" i="25161"/>
  <c r="I26" i="25161"/>
  <c r="D36" i="25161"/>
  <c r="E36" i="25161"/>
  <c r="F36" i="25161"/>
  <c r="G36" i="25161"/>
  <c r="H36" i="25161"/>
  <c r="I36" i="25161"/>
  <c r="P38" i="25161"/>
  <c r="N42" i="25161"/>
  <c r="D46" i="25161"/>
  <c r="E46" i="25161"/>
  <c r="F46" i="25161"/>
  <c r="G46" i="25161"/>
  <c r="H46" i="25161"/>
  <c r="I46" i="25161"/>
  <c r="K47" i="25161"/>
  <c r="K50" i="25161"/>
  <c r="P51" i="25161"/>
  <c r="D57" i="25161"/>
  <c r="E57" i="25161"/>
  <c r="F57" i="25161"/>
  <c r="G57" i="25161"/>
  <c r="H57" i="25161"/>
  <c r="I57" i="25161"/>
  <c r="D58" i="25161"/>
  <c r="E58" i="25161"/>
  <c r="F58" i="25161"/>
  <c r="H58" i="25161"/>
  <c r="I58" i="25161"/>
  <c r="D59" i="25161"/>
  <c r="E59" i="25161"/>
  <c r="F59" i="25161"/>
  <c r="G59" i="25161"/>
  <c r="H59" i="25161"/>
  <c r="I59" i="25161"/>
  <c r="D60" i="25161"/>
  <c r="E60" i="25161"/>
  <c r="F60" i="25161"/>
  <c r="G60" i="25161"/>
  <c r="H60" i="25161"/>
  <c r="I60" i="25161"/>
  <c r="D61" i="25161"/>
  <c r="E61" i="25161"/>
  <c r="F61" i="25161"/>
  <c r="G61" i="25161"/>
  <c r="H61" i="25161"/>
  <c r="I61" i="25161"/>
  <c r="D62" i="25161"/>
  <c r="E62" i="25161"/>
  <c r="F62" i="25161"/>
  <c r="G62" i="25161"/>
  <c r="H62" i="25161"/>
  <c r="I62" i="25161"/>
  <c r="D63" i="25161"/>
  <c r="E63" i="25161"/>
  <c r="F63" i="25161"/>
  <c r="G63" i="25161"/>
  <c r="H63" i="25161"/>
  <c r="I63" i="25161"/>
  <c r="D64" i="25161"/>
  <c r="E64" i="25161"/>
  <c r="F64" i="25161"/>
  <c r="G64" i="25161"/>
  <c r="H64" i="25161"/>
  <c r="I64" i="25161"/>
  <c r="D65" i="25161"/>
  <c r="E65" i="25161"/>
  <c r="F65" i="25161"/>
  <c r="G65" i="25161"/>
  <c r="H65" i="25161"/>
  <c r="I65" i="25161"/>
  <c r="D69" i="25161"/>
  <c r="E69" i="25161"/>
  <c r="F69" i="25161"/>
  <c r="M69" i="25161"/>
  <c r="N69" i="25161"/>
  <c r="O69" i="25161"/>
  <c r="G70" i="25161"/>
  <c r="I70" i="25161" s="1"/>
  <c r="P70" i="25161"/>
  <c r="R70" i="25161" s="1"/>
  <c r="G71" i="25161"/>
  <c r="I71" i="25161" s="1"/>
  <c r="P71" i="25161"/>
  <c r="Q71" i="25161" s="1"/>
  <c r="G72" i="25161"/>
  <c r="H72" i="25161" s="1"/>
  <c r="P72" i="25161"/>
  <c r="S72" i="25161" s="1"/>
  <c r="G73" i="25161"/>
  <c r="H73" i="25161" s="1"/>
  <c r="P73" i="25161"/>
  <c r="Q73" i="25161" s="1"/>
  <c r="G74" i="25161"/>
  <c r="H74" i="25161" s="1"/>
  <c r="P74" i="25161"/>
  <c r="S74" i="25161" s="1"/>
  <c r="G75" i="25161"/>
  <c r="H75" i="25161" s="1"/>
  <c r="P75" i="25161"/>
  <c r="R75" i="25161" s="1"/>
  <c r="G76" i="25161"/>
  <c r="H76" i="25161" s="1"/>
  <c r="P76" i="25161"/>
  <c r="G77" i="25161"/>
  <c r="H77" i="25161" s="1"/>
  <c r="P77" i="25161"/>
  <c r="R77" i="25161" s="1"/>
  <c r="G78" i="25161"/>
  <c r="H78" i="25161" s="1"/>
  <c r="P78" i="25161"/>
  <c r="S78" i="25161" s="1"/>
  <c r="D79" i="25161"/>
  <c r="E79" i="25161"/>
  <c r="F79" i="25161"/>
  <c r="G80" i="25161"/>
  <c r="M80" i="25161"/>
  <c r="N80" i="25161"/>
  <c r="O80" i="25161"/>
  <c r="G81" i="25161"/>
  <c r="I81" i="25161" s="1"/>
  <c r="M81" i="25161"/>
  <c r="N81" i="25161"/>
  <c r="O81" i="25161"/>
  <c r="G82" i="25161"/>
  <c r="J82" i="25161" s="1"/>
  <c r="M82" i="25161"/>
  <c r="N82" i="25161"/>
  <c r="O82" i="25161"/>
  <c r="G83" i="25161"/>
  <c r="I83" i="25161" s="1"/>
  <c r="M83" i="25161"/>
  <c r="N83" i="25161"/>
  <c r="G84" i="25161"/>
  <c r="M84" i="25161"/>
  <c r="N84" i="25161"/>
  <c r="O84" i="25161"/>
  <c r="G85" i="25161"/>
  <c r="H85" i="25161" s="1"/>
  <c r="M85" i="25161"/>
  <c r="N85" i="25161"/>
  <c r="O85" i="25161"/>
  <c r="G86" i="25161"/>
  <c r="M86" i="25161"/>
  <c r="N86" i="25161"/>
  <c r="O86" i="25161"/>
  <c r="G87" i="25161"/>
  <c r="M87" i="25161"/>
  <c r="N87" i="25161"/>
  <c r="O87" i="25161"/>
  <c r="G88" i="25161"/>
  <c r="J88" i="25161" s="1"/>
  <c r="M88" i="25161"/>
  <c r="N88" i="25161"/>
  <c r="O88" i="25161"/>
  <c r="D92" i="25161"/>
  <c r="E92" i="25161"/>
  <c r="F92" i="25161"/>
  <c r="G92" i="25161"/>
  <c r="H93" i="25161"/>
  <c r="L93" i="25161" s="1"/>
  <c r="H94" i="25161"/>
  <c r="L94" i="25161" s="1"/>
  <c r="H95" i="25161"/>
  <c r="L95" i="25161" s="1"/>
  <c r="H96" i="25161"/>
  <c r="L96" i="25161" s="1"/>
  <c r="K96" i="25161"/>
  <c r="H97" i="25161"/>
  <c r="L97" i="25161" s="1"/>
  <c r="H98" i="25161"/>
  <c r="I98" i="25161" s="1"/>
  <c r="H99" i="25161"/>
  <c r="I99" i="25161" s="1"/>
  <c r="L99" i="25161"/>
  <c r="H100" i="25161"/>
  <c r="K100" i="25161" s="1"/>
  <c r="H101" i="25161"/>
  <c r="K101" i="25161" s="1"/>
  <c r="D102" i="25161"/>
  <c r="E102" i="25161"/>
  <c r="F102" i="25161"/>
  <c r="G102" i="25161"/>
  <c r="H103" i="25161"/>
  <c r="I103" i="25161" s="1"/>
  <c r="H104" i="25161"/>
  <c r="K104" i="25161" s="1"/>
  <c r="H105" i="25161"/>
  <c r="I105" i="25161" s="1"/>
  <c r="H106" i="25161"/>
  <c r="L106" i="25161" s="1"/>
  <c r="H107" i="25161"/>
  <c r="I107" i="25161" s="1"/>
  <c r="H108" i="25161"/>
  <c r="I108" i="25161" s="1"/>
  <c r="H109" i="25161"/>
  <c r="I109" i="25161" s="1"/>
  <c r="H110" i="25161"/>
  <c r="J110" i="25161" s="1"/>
  <c r="H111" i="25161"/>
  <c r="J111" i="25161" s="1"/>
  <c r="D112" i="25161"/>
  <c r="E112" i="25161"/>
  <c r="F112" i="25161"/>
  <c r="G112" i="25161"/>
  <c r="H113" i="25161"/>
  <c r="I113" i="25161" s="1"/>
  <c r="H114" i="25161"/>
  <c r="L114" i="25161" s="1"/>
  <c r="H115" i="25161"/>
  <c r="I115" i="25161"/>
  <c r="H116" i="25161"/>
  <c r="L116" i="25161"/>
  <c r="H117" i="25161"/>
  <c r="I117" i="25161" s="1"/>
  <c r="H118" i="25161"/>
  <c r="L118" i="25161"/>
  <c r="H119" i="25161"/>
  <c r="I119" i="25161"/>
  <c r="H120" i="25161"/>
  <c r="K120" i="25161" s="1"/>
  <c r="L120" i="25161"/>
  <c r="H121" i="25161"/>
  <c r="I121" i="25161" s="1"/>
  <c r="D123" i="25161"/>
  <c r="E123" i="25161"/>
  <c r="F123" i="25161"/>
  <c r="G123" i="25161"/>
  <c r="D124" i="25161"/>
  <c r="E124" i="25161"/>
  <c r="F124" i="25161"/>
  <c r="G124" i="25161"/>
  <c r="D125" i="25161"/>
  <c r="E125" i="25161"/>
  <c r="F125" i="25161"/>
  <c r="G125" i="25161"/>
  <c r="D126" i="25161"/>
  <c r="E126" i="25161"/>
  <c r="F126" i="25161"/>
  <c r="G126" i="25161"/>
  <c r="E127" i="25161"/>
  <c r="F127" i="25161"/>
  <c r="G127" i="25161"/>
  <c r="D128" i="25161"/>
  <c r="E128" i="25161"/>
  <c r="F128" i="25161"/>
  <c r="G128" i="25161"/>
  <c r="D129" i="25161"/>
  <c r="E129" i="25161"/>
  <c r="F129" i="25161"/>
  <c r="G129" i="25161"/>
  <c r="D130" i="25161"/>
  <c r="E130" i="25161"/>
  <c r="F130" i="25161"/>
  <c r="G130" i="25161"/>
  <c r="D131" i="25161"/>
  <c r="E131" i="25161"/>
  <c r="F131" i="25161"/>
  <c r="G131" i="25161"/>
  <c r="D135" i="25161"/>
  <c r="E135" i="25161"/>
  <c r="K135" i="25161"/>
  <c r="L135" i="25161"/>
  <c r="F136" i="25161"/>
  <c r="G136" i="25161" s="1"/>
  <c r="M136" i="25161"/>
  <c r="O136" i="25161" s="1"/>
  <c r="F137" i="25161"/>
  <c r="H137" i="25161"/>
  <c r="M137" i="25161"/>
  <c r="N137" i="25161" s="1"/>
  <c r="F138" i="25161"/>
  <c r="G138" i="25161" s="1"/>
  <c r="M138" i="25161"/>
  <c r="N138" i="25161" s="1"/>
  <c r="F139" i="25161"/>
  <c r="H139" i="25161"/>
  <c r="M139" i="25161"/>
  <c r="N139" i="25161"/>
  <c r="F140" i="25161"/>
  <c r="G140" i="25161"/>
  <c r="M140" i="25161"/>
  <c r="N140" i="25161" s="1"/>
  <c r="F141" i="25161"/>
  <c r="H141" i="25161" s="1"/>
  <c r="M141" i="25161"/>
  <c r="N141" i="25161" s="1"/>
  <c r="F142" i="25161"/>
  <c r="G142" i="25161" s="1"/>
  <c r="M142" i="25161"/>
  <c r="N142" i="25161" s="1"/>
  <c r="F143" i="25161"/>
  <c r="H143" i="25161" s="1"/>
  <c r="M143" i="25161"/>
  <c r="N143" i="25161" s="1"/>
  <c r="F144" i="25161"/>
  <c r="G144" i="25161" s="1"/>
  <c r="M144" i="25161"/>
  <c r="O144" i="25161" s="1"/>
  <c r="D145" i="25161"/>
  <c r="E145" i="25161"/>
  <c r="F146" i="25161"/>
  <c r="G146" i="25161" s="1"/>
  <c r="K146" i="25161"/>
  <c r="L146" i="25161"/>
  <c r="F147" i="25161"/>
  <c r="G147" i="25161" s="1"/>
  <c r="K147" i="25161"/>
  <c r="L147" i="25161"/>
  <c r="F148" i="25161"/>
  <c r="H148" i="25161" s="1"/>
  <c r="K148" i="25161"/>
  <c r="L148" i="25161"/>
  <c r="F149" i="25161"/>
  <c r="G149" i="25161" s="1"/>
  <c r="K149" i="25161"/>
  <c r="L149" i="25161"/>
  <c r="F150" i="25161"/>
  <c r="G150" i="25161" s="1"/>
  <c r="K150" i="25161"/>
  <c r="L150" i="25161"/>
  <c r="F151" i="25161"/>
  <c r="G151" i="25161" s="1"/>
  <c r="K151" i="25161"/>
  <c r="L151" i="25161"/>
  <c r="F152" i="25161"/>
  <c r="H152" i="25161" s="1"/>
  <c r="K152" i="25161"/>
  <c r="L152" i="25161"/>
  <c r="F153" i="25161"/>
  <c r="G153" i="25161" s="1"/>
  <c r="K153" i="25161"/>
  <c r="L153" i="25161"/>
  <c r="F154" i="25161"/>
  <c r="G154" i="25161" s="1"/>
  <c r="K154" i="25161"/>
  <c r="L154" i="25161"/>
  <c r="D158" i="25161"/>
  <c r="E158" i="25161"/>
  <c r="F158" i="25161"/>
  <c r="G158" i="25161"/>
  <c r="H158" i="25161"/>
  <c r="M159" i="25161"/>
  <c r="I160" i="25161"/>
  <c r="N160" i="25161" s="1"/>
  <c r="I161" i="25161"/>
  <c r="M161" i="25161" s="1"/>
  <c r="I162" i="25161"/>
  <c r="N162" i="25161"/>
  <c r="I163" i="25161"/>
  <c r="N163" i="25161" s="1"/>
  <c r="I164" i="25161"/>
  <c r="N164" i="25161" s="1"/>
  <c r="I165" i="25161"/>
  <c r="J165" i="25161" s="1"/>
  <c r="I166" i="25161"/>
  <c r="N166" i="25161" s="1"/>
  <c r="I167" i="25161"/>
  <c r="J167" i="25161" s="1"/>
  <c r="D168" i="25161"/>
  <c r="E168" i="25161"/>
  <c r="F168" i="25161"/>
  <c r="G168" i="25161"/>
  <c r="H168" i="25161"/>
  <c r="I169" i="25161"/>
  <c r="N169" i="25161" s="1"/>
  <c r="I170" i="25161"/>
  <c r="M170" i="25161" s="1"/>
  <c r="I171" i="25161"/>
  <c r="N171" i="25161" s="1"/>
  <c r="I172" i="25161"/>
  <c r="M172" i="25161" s="1"/>
  <c r="I173" i="25161"/>
  <c r="N173" i="25161" s="1"/>
  <c r="I174" i="25161"/>
  <c r="M174" i="25161" s="1"/>
  <c r="I175" i="25161"/>
  <c r="N175" i="25161" s="1"/>
  <c r="I176" i="25161"/>
  <c r="M176" i="25161" s="1"/>
  <c r="I177" i="25161"/>
  <c r="L177" i="25161" s="1"/>
  <c r="D178" i="25161"/>
  <c r="E178" i="25161"/>
  <c r="F178" i="25161"/>
  <c r="G178" i="25161"/>
  <c r="H178" i="25161"/>
  <c r="I179" i="25161"/>
  <c r="J179" i="25161" s="1"/>
  <c r="I180" i="25161"/>
  <c r="J180" i="25161" s="1"/>
  <c r="I181" i="25161"/>
  <c r="N181" i="25161" s="1"/>
  <c r="I182" i="25161"/>
  <c r="M182" i="25161" s="1"/>
  <c r="I183" i="25161"/>
  <c r="N183" i="25161" s="1"/>
  <c r="I184" i="25161"/>
  <c r="K184" i="25161" s="1"/>
  <c r="M184" i="25161"/>
  <c r="I185" i="25161"/>
  <c r="N185" i="25161" s="1"/>
  <c r="I186" i="25161"/>
  <c r="M186" i="25161" s="1"/>
  <c r="I187" i="25161"/>
  <c r="N187" i="25161" s="1"/>
  <c r="D201" i="25161"/>
  <c r="E201" i="25161"/>
  <c r="F201" i="25161"/>
  <c r="G201" i="25161"/>
  <c r="H202" i="25161"/>
  <c r="L202" i="25161" s="1"/>
  <c r="H203" i="25161"/>
  <c r="J203" i="25161" s="1"/>
  <c r="H204" i="25161"/>
  <c r="H206" i="25161"/>
  <c r="L206" i="25161" s="1"/>
  <c r="H207" i="25161"/>
  <c r="K207" i="25161" s="1"/>
  <c r="H208" i="25161"/>
  <c r="L208" i="25161" s="1"/>
  <c r="H209" i="25161"/>
  <c r="K209" i="25161" s="1"/>
  <c r="H210" i="25161"/>
  <c r="L210" i="25161" s="1"/>
  <c r="D211" i="25161"/>
  <c r="E211" i="25161"/>
  <c r="F211" i="25161"/>
  <c r="G211" i="25161"/>
  <c r="H212" i="25161"/>
  <c r="J212" i="25161" s="1"/>
  <c r="H213" i="25161"/>
  <c r="K213" i="25161" s="1"/>
  <c r="H214" i="25161"/>
  <c r="L214" i="25161"/>
  <c r="H216" i="25161"/>
  <c r="L216" i="25161" s="1"/>
  <c r="H217" i="25161"/>
  <c r="K217" i="25161" s="1"/>
  <c r="H218" i="25161"/>
  <c r="K218" i="25161" s="1"/>
  <c r="H219" i="25161"/>
  <c r="K219" i="25161" s="1"/>
  <c r="H220" i="25161"/>
  <c r="L220" i="25161" s="1"/>
  <c r="D222" i="25161"/>
  <c r="E228" i="25161"/>
  <c r="E229" i="25161"/>
  <c r="H229" i="25161" s="1"/>
  <c r="L229" i="25161" s="1"/>
  <c r="E230" i="25161"/>
  <c r="F230" i="25161"/>
  <c r="G230" i="25161"/>
  <c r="D234" i="25161"/>
  <c r="E234" i="25161"/>
  <c r="F234" i="25161"/>
  <c r="G234" i="25161"/>
  <c r="I236" i="25161"/>
  <c r="I240" i="25161"/>
  <c r="D244" i="25161"/>
  <c r="E244" i="25161"/>
  <c r="F244" i="25161"/>
  <c r="G244" i="25161"/>
  <c r="I249" i="25161"/>
  <c r="K267" i="25161"/>
  <c r="L267" i="25161"/>
  <c r="G268" i="25161"/>
  <c r="M268" i="25161"/>
  <c r="N268" i="25161" s="1"/>
  <c r="M269" i="25161"/>
  <c r="N269" i="25161" s="1"/>
  <c r="M270" i="25161"/>
  <c r="N270" i="25161" s="1"/>
  <c r="M271" i="25161"/>
  <c r="N271" i="25161" s="1"/>
  <c r="M272" i="25161"/>
  <c r="O272" i="25161" s="1"/>
  <c r="M273" i="25161"/>
  <c r="M283" i="25161" s="1"/>
  <c r="G274" i="25161"/>
  <c r="M274" i="25161"/>
  <c r="N274" i="25161" s="1"/>
  <c r="M275" i="25161"/>
  <c r="N275" i="25161" s="1"/>
  <c r="M276" i="25161"/>
  <c r="D277" i="25161"/>
  <c r="E277" i="25161"/>
  <c r="K278" i="25161"/>
  <c r="L278" i="25161"/>
  <c r="K279" i="25161"/>
  <c r="L279" i="25161"/>
  <c r="K280" i="25161"/>
  <c r="L280" i="25161"/>
  <c r="K281" i="25161"/>
  <c r="H285" i="25161"/>
  <c r="K286" i="25161"/>
  <c r="D301" i="25161"/>
  <c r="E301" i="25161"/>
  <c r="H302" i="25161"/>
  <c r="H305" i="25161"/>
  <c r="D291" i="25161"/>
  <c r="E291" i="25161"/>
  <c r="G294" i="25161"/>
  <c r="F315" i="25161"/>
  <c r="H315" i="25161" s="1"/>
  <c r="D335" i="25161"/>
  <c r="E335" i="25161"/>
  <c r="H341" i="25161"/>
  <c r="H342" i="25161"/>
  <c r="D325" i="25161"/>
  <c r="E325" i="25161"/>
  <c r="H327" i="25161"/>
  <c r="H330" i="25161"/>
  <c r="H331" i="25161"/>
  <c r="D358" i="25161"/>
  <c r="E358" i="25161"/>
  <c r="H361" i="25161"/>
  <c r="G367" i="25161"/>
  <c r="D368" i="25161"/>
  <c r="E368" i="25161"/>
  <c r="G371" i="25161"/>
  <c r="G374" i="25161"/>
  <c r="P395" i="25161"/>
  <c r="H375" i="25161"/>
  <c r="O398" i="25161"/>
  <c r="D379" i="25161"/>
  <c r="D391" i="25161"/>
  <c r="J391" i="25161" s="1"/>
  <c r="E391" i="25161"/>
  <c r="F391" i="25161"/>
  <c r="G391" i="25161"/>
  <c r="H391" i="25161"/>
  <c r="I391" i="25161"/>
  <c r="K409" i="25161"/>
  <c r="D411" i="25161"/>
  <c r="E411" i="25161"/>
  <c r="F411" i="25161"/>
  <c r="G411" i="25161"/>
  <c r="H411" i="25161"/>
  <c r="I411" i="25161"/>
  <c r="O413" i="25161"/>
  <c r="P416" i="25161"/>
  <c r="P418" i="25161"/>
  <c r="E422" i="25161"/>
  <c r="E423" i="25161"/>
  <c r="G423" i="25161"/>
  <c r="H423" i="25161"/>
  <c r="I423" i="25161"/>
  <c r="E424" i="25161"/>
  <c r="G424" i="25161"/>
  <c r="H424" i="25161"/>
  <c r="I424" i="25161"/>
  <c r="E425" i="25161"/>
  <c r="G425" i="25161"/>
  <c r="H425" i="25161"/>
  <c r="I425" i="25161"/>
  <c r="E426" i="25161"/>
  <c r="G426" i="25161"/>
  <c r="H426" i="25161"/>
  <c r="I426" i="25161"/>
  <c r="E427" i="25161"/>
  <c r="G427" i="25161"/>
  <c r="H427" i="25161"/>
  <c r="I427" i="25161"/>
  <c r="E428" i="25161"/>
  <c r="F428" i="25161"/>
  <c r="G428" i="25161"/>
  <c r="H428" i="25161"/>
  <c r="I428" i="25161"/>
  <c r="E429" i="25161"/>
  <c r="F429" i="25161"/>
  <c r="G429" i="25161"/>
  <c r="H429" i="25161"/>
  <c r="I429" i="25161"/>
  <c r="D430" i="25161"/>
  <c r="E430" i="25161"/>
  <c r="F430" i="25161"/>
  <c r="G430" i="25161"/>
  <c r="H430" i="25161"/>
  <c r="I430" i="25161"/>
  <c r="E434" i="25161"/>
  <c r="F434" i="25161"/>
  <c r="G434" i="25161"/>
  <c r="H434" i="25161"/>
  <c r="I434" i="25161"/>
  <c r="K436" i="25161"/>
  <c r="K440" i="25161"/>
  <c r="D444" i="25161"/>
  <c r="E444" i="25161"/>
  <c r="F444" i="25161"/>
  <c r="G444" i="25161"/>
  <c r="H444" i="25161"/>
  <c r="I444" i="25161"/>
  <c r="K452" i="25161"/>
  <c r="D454" i="25161"/>
  <c r="E454" i="25161"/>
  <c r="F454" i="25161"/>
  <c r="G454" i="25161"/>
  <c r="H454" i="25161"/>
  <c r="I454" i="25161"/>
  <c r="K458" i="25161"/>
  <c r="L462" i="25161"/>
  <c r="K463" i="25161"/>
  <c r="D465" i="25161"/>
  <c r="E465" i="25161"/>
  <c r="F465" i="25161"/>
  <c r="G465" i="25161"/>
  <c r="H465" i="25161"/>
  <c r="I465" i="25161"/>
  <c r="D466" i="25161"/>
  <c r="E466" i="25161"/>
  <c r="F466" i="25161"/>
  <c r="G466" i="25161"/>
  <c r="H466" i="25161"/>
  <c r="I466" i="25161"/>
  <c r="D467" i="25161"/>
  <c r="E467" i="25161"/>
  <c r="F467" i="25161"/>
  <c r="G467" i="25161"/>
  <c r="H467" i="25161"/>
  <c r="I467" i="25161"/>
  <c r="D468" i="25161"/>
  <c r="E468" i="25161"/>
  <c r="F468" i="25161"/>
  <c r="G468" i="25161"/>
  <c r="H468" i="25161"/>
  <c r="I468" i="25161"/>
  <c r="D469" i="25161"/>
  <c r="E469" i="25161"/>
  <c r="F469" i="25161"/>
  <c r="G469" i="25161"/>
  <c r="H469" i="25161"/>
  <c r="I469" i="25161"/>
  <c r="D470" i="25161"/>
  <c r="E470" i="25161"/>
  <c r="F470" i="25161"/>
  <c r="G470" i="25161"/>
  <c r="H470" i="25161"/>
  <c r="I470" i="25161"/>
  <c r="D471" i="25161"/>
  <c r="E471" i="25161"/>
  <c r="F471" i="25161"/>
  <c r="G471" i="25161"/>
  <c r="H471" i="25161"/>
  <c r="I471" i="25161"/>
  <c r="D472" i="25161"/>
  <c r="E472" i="25161"/>
  <c r="F472" i="25161"/>
  <c r="G472" i="25161"/>
  <c r="H472" i="25161"/>
  <c r="I472" i="25161"/>
  <c r="D473" i="25161"/>
  <c r="E473" i="25161"/>
  <c r="K494" i="25161"/>
  <c r="F473" i="25161"/>
  <c r="G473" i="25161"/>
  <c r="H473" i="25161"/>
  <c r="I473" i="25161"/>
  <c r="D477" i="25161"/>
  <c r="E477" i="25161"/>
  <c r="F477" i="25161"/>
  <c r="G477" i="25161"/>
  <c r="H477" i="25161"/>
  <c r="I477" i="25161"/>
  <c r="K479" i="25161"/>
  <c r="K481" i="25161"/>
  <c r="L482" i="25161"/>
  <c r="D487" i="25161"/>
  <c r="E487" i="25161"/>
  <c r="F487" i="25161"/>
  <c r="G487" i="25161"/>
  <c r="H487" i="25161"/>
  <c r="I487" i="25161"/>
  <c r="P489" i="25161"/>
  <c r="K499" i="25161"/>
  <c r="O500" i="25161"/>
  <c r="P503" i="25161"/>
  <c r="L504" i="25161"/>
  <c r="K505" i="25161"/>
  <c r="E508" i="25161"/>
  <c r="F508" i="25161"/>
  <c r="G508" i="25161"/>
  <c r="H508" i="25161"/>
  <c r="D509" i="25161"/>
  <c r="E509" i="25161"/>
  <c r="F509" i="25161"/>
  <c r="G509" i="25161"/>
  <c r="H509" i="25161"/>
  <c r="I509" i="25161"/>
  <c r="D510" i="25161"/>
  <c r="E510" i="25161"/>
  <c r="F510" i="25161"/>
  <c r="G510" i="25161"/>
  <c r="H510" i="25161"/>
  <c r="I510" i="25161"/>
  <c r="D511" i="25161"/>
  <c r="E511" i="25161"/>
  <c r="F511" i="25161"/>
  <c r="G511" i="25161"/>
  <c r="H511" i="25161"/>
  <c r="I511" i="25161"/>
  <c r="D512" i="25161"/>
  <c r="E512" i="25161"/>
  <c r="F512" i="25161"/>
  <c r="G512" i="25161"/>
  <c r="H512" i="25161"/>
  <c r="I512" i="25161"/>
  <c r="D513" i="25161"/>
  <c r="E513" i="25161"/>
  <c r="F513" i="25161"/>
  <c r="G513" i="25161"/>
  <c r="H513" i="25161"/>
  <c r="I513" i="25161"/>
  <c r="D514" i="25161"/>
  <c r="F514" i="25161"/>
  <c r="G514" i="25161"/>
  <c r="H514" i="25161"/>
  <c r="I514" i="25161"/>
  <c r="D515" i="25161"/>
  <c r="F515" i="25161"/>
  <c r="G515" i="25161"/>
  <c r="H515" i="25161"/>
  <c r="I515" i="25161"/>
  <c r="D516" i="25161"/>
  <c r="E516" i="25161"/>
  <c r="F516" i="25161"/>
  <c r="G516" i="25161"/>
  <c r="H516" i="25161"/>
  <c r="I516" i="25161"/>
  <c r="J121" i="25161"/>
  <c r="K121" i="25161"/>
  <c r="K109" i="25161"/>
  <c r="L115" i="25161"/>
  <c r="J115" i="25161"/>
  <c r="I77" i="25161"/>
  <c r="R76" i="25161"/>
  <c r="I86" i="25161"/>
  <c r="J86" i="25161"/>
  <c r="I76" i="25161"/>
  <c r="J84" i="25161"/>
  <c r="S73" i="25161"/>
  <c r="I73" i="25161"/>
  <c r="I72" i="25161"/>
  <c r="J72" i="25161"/>
  <c r="G79" i="25161"/>
  <c r="J79" i="25161" s="1"/>
  <c r="S70" i="25161"/>
  <c r="N44" i="25161"/>
  <c r="M44" i="25161"/>
  <c r="O50" i="25161"/>
  <c r="L47" i="25161"/>
  <c r="M498" i="25161"/>
  <c r="M500" i="25161"/>
  <c r="P498" i="25161"/>
  <c r="M482" i="25161"/>
  <c r="O463" i="25161"/>
  <c r="M463" i="25161"/>
  <c r="I118" i="25161"/>
  <c r="K110" i="25161"/>
  <c r="H87" i="25161"/>
  <c r="J87" i="25161"/>
  <c r="H83" i="25161"/>
  <c r="H140" i="25161"/>
  <c r="J116" i="25161"/>
  <c r="I87" i="25161"/>
  <c r="P441" i="25161"/>
  <c r="H22" i="25161"/>
  <c r="H88" i="25161"/>
  <c r="H86" i="25161"/>
  <c r="H84" i="25161"/>
  <c r="I84" i="25161"/>
  <c r="H82" i="25161"/>
  <c r="P82" i="25161"/>
  <c r="Q78" i="25161"/>
  <c r="R78" i="25161"/>
  <c r="Q76" i="25161"/>
  <c r="S76" i="25161"/>
  <c r="S71" i="25161"/>
  <c r="P44" i="25161"/>
  <c r="O44" i="25161"/>
  <c r="P42" i="25161"/>
  <c r="K40" i="25161"/>
  <c r="O38" i="25161"/>
  <c r="G21" i="25161"/>
  <c r="H21" i="25161"/>
  <c r="L494" i="25161"/>
  <c r="O451" i="25161"/>
  <c r="L413" i="25161"/>
  <c r="N409" i="25161"/>
  <c r="N452" i="25161"/>
  <c r="N450" i="25161"/>
  <c r="P409" i="25161"/>
  <c r="L409" i="25161"/>
  <c r="N403" i="25161"/>
  <c r="P458" i="25161"/>
  <c r="N436" i="25161"/>
  <c r="P479" i="25161"/>
  <c r="P463" i="25161"/>
  <c r="L453" i="25161"/>
  <c r="P452" i="25161"/>
  <c r="L452" i="25161"/>
  <c r="P439" i="25161"/>
  <c r="P436" i="25161"/>
  <c r="L436" i="25161"/>
  <c r="P501" i="25161"/>
  <c r="N500" i="25161"/>
  <c r="L463" i="25161"/>
  <c r="N458" i="25161"/>
  <c r="H16" i="25161"/>
  <c r="N462" i="25161"/>
  <c r="L458" i="25161"/>
  <c r="N504" i="25161"/>
  <c r="O499" i="25161"/>
  <c r="O489" i="25161"/>
  <c r="M489" i="25161"/>
  <c r="L119" i="25161"/>
  <c r="H17" i="25161"/>
  <c r="O409" i="25161"/>
  <c r="M409" i="25161"/>
  <c r="K404" i="25161"/>
  <c r="H310" i="25161"/>
  <c r="M501" i="25161"/>
  <c r="P500" i="25161"/>
  <c r="O479" i="25161"/>
  <c r="K462" i="25161"/>
  <c r="M462" i="25161"/>
  <c r="O462" i="25161"/>
  <c r="N442" i="25161"/>
  <c r="O458" i="25161"/>
  <c r="M458" i="25161"/>
  <c r="O452" i="25161"/>
  <c r="M452" i="25161"/>
  <c r="M446" i="25161"/>
  <c r="O438" i="25161"/>
  <c r="O436" i="25161"/>
  <c r="M436" i="25161"/>
  <c r="L121" i="25161"/>
  <c r="L101" i="25161"/>
  <c r="P12" i="25161"/>
  <c r="H12" i="25161"/>
  <c r="I82" i="25161"/>
  <c r="H14" i="25161"/>
  <c r="L249" i="25161"/>
  <c r="H268" i="25161"/>
  <c r="J249" i="25161"/>
  <c r="K249" i="25161"/>
  <c r="J239" i="25161"/>
  <c r="L248" i="25161"/>
  <c r="P406" i="25161"/>
  <c r="L437" i="25161"/>
  <c r="N503" i="25161"/>
  <c r="P457" i="25161"/>
  <c r="O437" i="25161"/>
  <c r="M437" i="25161"/>
  <c r="J240" i="25161"/>
  <c r="L236" i="25161"/>
  <c r="K236" i="25161"/>
  <c r="P47" i="25161"/>
  <c r="M55" i="25161"/>
  <c r="G143" i="25161"/>
  <c r="P485" i="25161"/>
  <c r="K395" i="25161"/>
  <c r="L392" i="25161"/>
  <c r="L398" i="25161"/>
  <c r="M392" i="25161"/>
  <c r="M394" i="25161"/>
  <c r="M398" i="25161"/>
  <c r="N395" i="25161"/>
  <c r="O395" i="25161"/>
  <c r="O399" i="25161"/>
  <c r="K392" i="25161"/>
  <c r="K394" i="25161"/>
  <c r="K398" i="25161"/>
  <c r="L395" i="25161"/>
  <c r="M395" i="25161"/>
  <c r="N392" i="25161"/>
  <c r="O392" i="25161"/>
  <c r="J161" i="25161"/>
  <c r="K162" i="25161"/>
  <c r="L161" i="25161"/>
  <c r="M162" i="25161"/>
  <c r="M164" i="25161"/>
  <c r="N159" i="25161"/>
  <c r="N161" i="25161"/>
  <c r="J162" i="25161"/>
  <c r="J164" i="25161"/>
  <c r="K161" i="25161"/>
  <c r="L162" i="25161"/>
  <c r="L164" i="25161"/>
  <c r="J101" i="25161"/>
  <c r="I95" i="25161"/>
  <c r="I101" i="25161"/>
  <c r="J95" i="25161"/>
  <c r="J99" i="25161"/>
  <c r="K95" i="25161"/>
  <c r="K99" i="25161"/>
  <c r="L98" i="25161"/>
  <c r="J96" i="25161"/>
  <c r="H70" i="25161"/>
  <c r="K42" i="25161"/>
  <c r="M41" i="25161"/>
  <c r="L45" i="25161"/>
  <c r="G285" i="25161"/>
  <c r="J204" i="25161"/>
  <c r="I204" i="25161"/>
  <c r="J170" i="25161"/>
  <c r="J176" i="25161"/>
  <c r="L170" i="25161"/>
  <c r="M173" i="25161"/>
  <c r="N170" i="25161"/>
  <c r="N172" i="25161"/>
  <c r="N174" i="25161"/>
  <c r="J169" i="25161"/>
  <c r="K170" i="25161"/>
  <c r="L173" i="25161"/>
  <c r="G366" i="25161"/>
  <c r="H363" i="25161"/>
  <c r="F351" i="25161"/>
  <c r="H351" i="25161" s="1"/>
  <c r="G332" i="25161"/>
  <c r="H326" i="25161"/>
  <c r="G298" i="25161"/>
  <c r="H298" i="25161"/>
  <c r="K503" i="25161"/>
  <c r="N498" i="25161"/>
  <c r="P462" i="25161"/>
  <c r="L417" i="25161"/>
  <c r="M416" i="25161"/>
  <c r="M420" i="25161"/>
  <c r="P413" i="25161"/>
  <c r="K419" i="25161"/>
  <c r="K416" i="25161"/>
  <c r="G336" i="25161"/>
  <c r="G338" i="25161"/>
  <c r="G342" i="25161"/>
  <c r="G344" i="25161"/>
  <c r="G339" i="25161"/>
  <c r="G341" i="25161"/>
  <c r="G305" i="25161"/>
  <c r="G302" i="25161"/>
  <c r="N276" i="25161"/>
  <c r="O274" i="25161"/>
  <c r="I212" i="25161"/>
  <c r="K212" i="25161"/>
  <c r="L215" i="25161"/>
  <c r="L217" i="25161"/>
  <c r="I215" i="25161"/>
  <c r="I217" i="25161"/>
  <c r="J215" i="25161"/>
  <c r="J217" i="25161"/>
  <c r="J183" i="25161"/>
  <c r="K183" i="25161"/>
  <c r="K187" i="25161"/>
  <c r="L180" i="25161"/>
  <c r="L186" i="25161"/>
  <c r="M183" i="25161"/>
  <c r="M187" i="25161"/>
  <c r="N180" i="25161"/>
  <c r="N184" i="25161"/>
  <c r="N186" i="25161"/>
  <c r="J187" i="25161"/>
  <c r="J186" i="25161"/>
  <c r="K180" i="25161"/>
  <c r="K182" i="25161"/>
  <c r="K186" i="25161"/>
  <c r="L181" i="25161"/>
  <c r="L183" i="25161"/>
  <c r="L187" i="25161"/>
  <c r="M47" i="25161"/>
  <c r="P50" i="25161"/>
  <c r="N51" i="25161"/>
  <c r="O47" i="25161"/>
  <c r="M51" i="25161"/>
  <c r="N47" i="25161"/>
  <c r="L50" i="25161"/>
  <c r="N463" i="25161"/>
  <c r="G375" i="25161"/>
  <c r="H371" i="25161"/>
  <c r="H369" i="25161"/>
  <c r="L184" i="25161"/>
  <c r="L496" i="25161"/>
  <c r="K450" i="25161"/>
  <c r="O408" i="25161"/>
  <c r="G362" i="25161"/>
  <c r="G359" i="25161"/>
  <c r="K53" i="25161"/>
  <c r="H18" i="25161"/>
  <c r="N485" i="25161"/>
  <c r="P437" i="25161"/>
  <c r="G273" i="25161"/>
  <c r="H273" i="25161"/>
  <c r="G137" i="25161"/>
  <c r="N496" i="25161"/>
  <c r="P490" i="25161"/>
  <c r="L498" i="25161"/>
  <c r="K500" i="25161"/>
  <c r="O498" i="25161"/>
  <c r="L500" i="25161"/>
  <c r="K480" i="25161"/>
  <c r="M503" i="25161"/>
  <c r="N499" i="25161"/>
  <c r="L503" i="25161"/>
  <c r="M496" i="25161"/>
  <c r="L506" i="25161"/>
  <c r="I78" i="25161"/>
  <c r="G331" i="25161"/>
  <c r="G327" i="25161"/>
  <c r="H332" i="25161"/>
  <c r="F316" i="25161"/>
  <c r="H316" i="25161" s="1"/>
  <c r="O276" i="25161"/>
  <c r="K119" i="25161"/>
  <c r="K115" i="25161"/>
  <c r="J119" i="25161"/>
  <c r="I111" i="25161"/>
  <c r="J78" i="25161"/>
  <c r="J77" i="25161"/>
  <c r="F383" i="25161"/>
  <c r="H383" i="25161" s="1"/>
  <c r="G376" i="25161"/>
  <c r="K114" i="25161"/>
  <c r="J118" i="25161"/>
  <c r="I114" i="25161"/>
  <c r="I116" i="25161"/>
  <c r="I120" i="25161"/>
  <c r="K116" i="25161"/>
  <c r="J114" i="25161"/>
  <c r="K118" i="25161"/>
  <c r="M50" i="25161"/>
  <c r="N50" i="25161"/>
  <c r="N54" i="25161"/>
  <c r="L410" i="25161"/>
  <c r="H367" i="25161"/>
  <c r="N441" i="25161"/>
  <c r="H274" i="25161"/>
  <c r="G271" i="25161"/>
  <c r="O485" i="25161"/>
  <c r="K485" i="25161"/>
  <c r="L485" i="25161"/>
  <c r="M481" i="25161"/>
  <c r="L481" i="25161"/>
  <c r="P482" i="25161"/>
  <c r="M479" i="25161"/>
  <c r="L479" i="25161"/>
  <c r="N479" i="25161"/>
  <c r="M412" i="25161"/>
  <c r="L412" i="25161"/>
  <c r="F386" i="25161"/>
  <c r="G386" i="25161" s="1"/>
  <c r="H386" i="25161"/>
  <c r="F352" i="25161"/>
  <c r="K240" i="25161"/>
  <c r="J243" i="25161"/>
  <c r="L240" i="25161"/>
  <c r="L239" i="25161"/>
  <c r="I237" i="25161"/>
  <c r="J236" i="25161"/>
  <c r="K111" i="25161"/>
  <c r="N38" i="25161"/>
  <c r="K38" i="25161"/>
  <c r="L38" i="25161"/>
  <c r="L40" i="25161"/>
  <c r="M38" i="25161"/>
  <c r="N45" i="25161"/>
  <c r="O45" i="25161"/>
  <c r="M505" i="25161"/>
  <c r="N505" i="25161"/>
  <c r="P495" i="25161"/>
  <c r="M504" i="25161"/>
  <c r="O504" i="25161"/>
  <c r="P504" i="25161"/>
  <c r="K504" i="25161"/>
  <c r="M493" i="25161"/>
  <c r="M450" i="25161"/>
  <c r="P450" i="25161"/>
  <c r="M435" i="25161"/>
  <c r="P435" i="25161"/>
  <c r="K418" i="25161"/>
  <c r="P398" i="25161"/>
  <c r="N398" i="25161"/>
  <c r="N416" i="25161"/>
  <c r="L416" i="25161"/>
  <c r="O416" i="25161"/>
  <c r="N406" i="25161"/>
  <c r="F381" i="25161"/>
  <c r="G330" i="25161"/>
  <c r="H328" i="25161"/>
  <c r="G328" i="25161"/>
  <c r="F320" i="25161"/>
  <c r="H294" i="25161"/>
  <c r="H292" i="25161"/>
  <c r="G279" i="25161"/>
  <c r="L219" i="25161"/>
  <c r="K214" i="25161"/>
  <c r="J214" i="25161"/>
  <c r="I214" i="25161"/>
  <c r="L159" i="25161"/>
  <c r="J159" i="25161"/>
  <c r="R71" i="25161"/>
  <c r="P506" i="25161"/>
  <c r="M502" i="25161"/>
  <c r="O506" i="25161"/>
  <c r="N455" i="25161"/>
  <c r="L456" i="25161"/>
  <c r="M414" i="25161"/>
  <c r="P412" i="25161"/>
  <c r="L418" i="25161"/>
  <c r="L414" i="25161"/>
  <c r="M418" i="25161"/>
  <c r="N412" i="25161"/>
  <c r="N418" i="25161"/>
  <c r="K413" i="25161"/>
  <c r="O414" i="25161"/>
  <c r="K412" i="25161"/>
  <c r="N414" i="25161"/>
  <c r="M413" i="25161"/>
  <c r="K414" i="25161"/>
  <c r="H372" i="25161"/>
  <c r="F318" i="25161"/>
  <c r="G318" i="25161" s="1"/>
  <c r="G308" i="25161"/>
  <c r="O275" i="25161"/>
  <c r="L251" i="25161"/>
  <c r="J251" i="25161"/>
  <c r="K251" i="25161"/>
  <c r="J207" i="25161"/>
  <c r="J219" i="25161"/>
  <c r="I219" i="25161"/>
  <c r="J181" i="25161"/>
  <c r="L185" i="25161"/>
  <c r="M181" i="25161"/>
  <c r="K181" i="25161"/>
  <c r="O141" i="25161"/>
  <c r="Q70" i="25161"/>
  <c r="Q72" i="25161"/>
  <c r="P87" i="25161"/>
  <c r="R87" i="25161" s="1"/>
  <c r="R72" i="25161"/>
  <c r="M495" i="25161"/>
  <c r="M491" i="25161"/>
  <c r="K491" i="25161"/>
  <c r="N495" i="25161"/>
  <c r="L495" i="25161"/>
  <c r="O495" i="25161"/>
  <c r="L491" i="25161"/>
  <c r="P407" i="25161"/>
  <c r="P403" i="25161"/>
  <c r="M403" i="25161"/>
  <c r="M407" i="25161"/>
  <c r="N407" i="25161"/>
  <c r="O407" i="25161"/>
  <c r="L407" i="25161"/>
  <c r="G361" i="25161"/>
  <c r="G365" i="25161"/>
  <c r="H365" i="25161"/>
  <c r="G329" i="25161"/>
  <c r="H297" i="25161"/>
  <c r="H281" i="25161"/>
  <c r="J238" i="25161"/>
  <c r="K238" i="25161"/>
  <c r="L238" i="25161"/>
  <c r="J205" i="25161"/>
  <c r="I205" i="25161"/>
  <c r="K205" i="25161"/>
  <c r="K176" i="25161"/>
  <c r="L172" i="25161"/>
  <c r="J175" i="25161"/>
  <c r="N176" i="25161"/>
  <c r="J172" i="25161"/>
  <c r="L171" i="25161"/>
  <c r="K172" i="25161"/>
  <c r="L176" i="25161"/>
  <c r="J109" i="25161"/>
  <c r="J107" i="25161"/>
  <c r="K107" i="25161"/>
  <c r="L107" i="25161"/>
  <c r="I75" i="25161"/>
  <c r="O42" i="25161"/>
  <c r="M42" i="25161"/>
  <c r="N480" i="25161"/>
  <c r="O480" i="25161"/>
  <c r="M480" i="25161"/>
  <c r="L480" i="25161"/>
  <c r="P442" i="25161"/>
  <c r="M442" i="25161"/>
  <c r="P438" i="25161"/>
  <c r="L442" i="25161"/>
  <c r="K442" i="25161"/>
  <c r="M438" i="25161"/>
  <c r="N438" i="25161"/>
  <c r="M396" i="25161"/>
  <c r="G139" i="25161"/>
  <c r="I96" i="25161"/>
  <c r="J98" i="25161"/>
  <c r="P86" i="25161"/>
  <c r="S86" i="25161" s="1"/>
  <c r="H71" i="25161"/>
  <c r="J70" i="25161"/>
  <c r="O34" i="25161"/>
  <c r="K34" i="25161"/>
  <c r="L30" i="25161"/>
  <c r="O32" i="25161"/>
  <c r="O28" i="25161"/>
  <c r="O53" i="25161"/>
  <c r="M53" i="25161"/>
  <c r="N53" i="25161"/>
  <c r="P53" i="25161"/>
  <c r="P11" i="25161"/>
  <c r="P10" i="25161"/>
  <c r="P5" i="25161"/>
  <c r="H19" i="25161"/>
  <c r="H10" i="25161"/>
  <c r="H7" i="25161"/>
  <c r="H4" i="25161"/>
  <c r="H5" i="25161"/>
  <c r="H6" i="25161"/>
  <c r="L204" i="25161"/>
  <c r="K204" i="25161"/>
  <c r="O139" i="25161"/>
  <c r="P43" i="25161"/>
  <c r="K51" i="25161"/>
  <c r="O51" i="25161"/>
  <c r="L51" i="25161"/>
  <c r="Q77" i="25161"/>
  <c r="S77" i="25161"/>
  <c r="N35" i="25161"/>
  <c r="P35" i="25161"/>
  <c r="L37" i="25161"/>
  <c r="K243" i="25161"/>
  <c r="L245" i="25161"/>
  <c r="K246" i="25161"/>
  <c r="P445" i="25161"/>
  <c r="O450" i="25161"/>
  <c r="L450" i="25161"/>
  <c r="P446" i="25161"/>
  <c r="L446" i="25161"/>
  <c r="K446" i="25161"/>
  <c r="N446" i="25161"/>
  <c r="O446" i="25161"/>
  <c r="P461" i="25161"/>
  <c r="N481" i="25161"/>
  <c r="P481" i="25161"/>
  <c r="O481" i="25161"/>
  <c r="P496" i="25161"/>
  <c r="M499" i="25161"/>
  <c r="P499" i="25161"/>
  <c r="L499" i="25161"/>
  <c r="M27" i="25161"/>
  <c r="N34" i="25161"/>
  <c r="N32" i="25161"/>
  <c r="K30" i="25161"/>
  <c r="N28" i="25161"/>
  <c r="K27" i="25161"/>
  <c r="N27" i="25161"/>
  <c r="M34" i="25161"/>
  <c r="M32" i="25161"/>
  <c r="O30" i="25161"/>
  <c r="M28" i="25161"/>
  <c r="N30" i="25161"/>
  <c r="P34" i="25161"/>
  <c r="P32" i="25161"/>
  <c r="M30" i="25161"/>
  <c r="P28" i="25161"/>
  <c r="M460" i="25161" l="1"/>
  <c r="L460" i="25161"/>
  <c r="K459" i="25161"/>
  <c r="N460" i="25161"/>
  <c r="O460" i="25161"/>
  <c r="P460" i="25161"/>
  <c r="Q75" i="25161"/>
  <c r="S75" i="25161"/>
  <c r="P85" i="25161"/>
  <c r="S85" i="25161" s="1"/>
  <c r="K506" i="25161"/>
  <c r="P505" i="25161"/>
  <c r="L505" i="25161"/>
  <c r="O502" i="25161"/>
  <c r="N502" i="25161"/>
  <c r="L502" i="25161"/>
  <c r="J497" i="25161"/>
  <c r="N497" i="25161" s="1"/>
  <c r="M459" i="25161"/>
  <c r="P459" i="25161"/>
  <c r="L459" i="25161"/>
  <c r="N459" i="25161"/>
  <c r="H373" i="25161"/>
  <c r="F382" i="25161"/>
  <c r="F354" i="25161"/>
  <c r="H354" i="25161" s="1"/>
  <c r="F349" i="25161"/>
  <c r="G349" i="25161" s="1"/>
  <c r="H348" i="25161"/>
  <c r="F348" i="25161"/>
  <c r="F346" i="25161"/>
  <c r="F314" i="25161"/>
  <c r="G304" i="25161"/>
  <c r="G312" i="25161"/>
  <c r="N273" i="25161"/>
  <c r="L252" i="25161"/>
  <c r="I252" i="25161"/>
  <c r="J252" i="25161"/>
  <c r="I246" i="25161"/>
  <c r="J246" i="25161"/>
  <c r="H230" i="25161"/>
  <c r="L212" i="25161"/>
  <c r="J184" i="25161"/>
  <c r="L179" i="25161"/>
  <c r="O140" i="25161"/>
  <c r="N136" i="25161"/>
  <c r="J120" i="25161"/>
  <c r="J117" i="25161"/>
  <c r="K117" i="25161"/>
  <c r="L117" i="25161"/>
  <c r="L113" i="25161"/>
  <c r="J113" i="25161"/>
  <c r="K113" i="25161"/>
  <c r="R74" i="25161"/>
  <c r="S82" i="25161"/>
  <c r="P80" i="25161"/>
  <c r="O48" i="25161"/>
  <c r="L48" i="25161"/>
  <c r="N48" i="25161"/>
  <c r="P48" i="25161"/>
  <c r="M48" i="25161"/>
  <c r="P6" i="25161"/>
  <c r="P7" i="25161"/>
  <c r="P3" i="25161"/>
  <c r="M494" i="25161"/>
  <c r="N494" i="25161"/>
  <c r="P494" i="25161"/>
  <c r="O491" i="25161"/>
  <c r="P491" i="25161"/>
  <c r="N490" i="25161"/>
  <c r="J487" i="25161"/>
  <c r="O487" i="25161" s="1"/>
  <c r="N449" i="25161"/>
  <c r="L449" i="25161"/>
  <c r="P449" i="25161"/>
  <c r="M449" i="25161"/>
  <c r="O449" i="25161"/>
  <c r="N447" i="25161"/>
  <c r="K445" i="25161"/>
  <c r="N410" i="25161"/>
  <c r="K410" i="25161"/>
  <c r="M410" i="25161"/>
  <c r="O410" i="25161"/>
  <c r="K405" i="25161"/>
  <c r="P405" i="25161"/>
  <c r="O404" i="25161"/>
  <c r="M404" i="25161"/>
  <c r="L404" i="25161"/>
  <c r="P404" i="25161"/>
  <c r="L403" i="25161"/>
  <c r="O403" i="25161"/>
  <c r="J401" i="25161"/>
  <c r="P401" i="25161" s="1"/>
  <c r="M402" i="25161"/>
  <c r="H334" i="25161"/>
  <c r="G352" i="25161"/>
  <c r="H296" i="25161"/>
  <c r="H295" i="25161"/>
  <c r="G315" i="25161"/>
  <c r="G314" i="25161"/>
  <c r="G293" i="25161"/>
  <c r="G292" i="25161"/>
  <c r="M284" i="25161"/>
  <c r="H284" i="25161"/>
  <c r="G282" i="25161"/>
  <c r="L242" i="25161"/>
  <c r="J242" i="25161"/>
  <c r="J241" i="25161"/>
  <c r="I241" i="25161"/>
  <c r="L241" i="25161"/>
  <c r="K237" i="25161"/>
  <c r="I209" i="25161"/>
  <c r="J209" i="25161"/>
  <c r="I202" i="25161"/>
  <c r="J202" i="25161"/>
  <c r="L175" i="25161"/>
  <c r="M175" i="25161"/>
  <c r="K175" i="25161"/>
  <c r="K174" i="25161"/>
  <c r="J173" i="25161"/>
  <c r="K173" i="25161"/>
  <c r="L169" i="25161"/>
  <c r="K169" i="25161"/>
  <c r="M169" i="25161"/>
  <c r="G148" i="25161"/>
  <c r="L110" i="25161"/>
  <c r="L109" i="25161"/>
  <c r="L103" i="25161"/>
  <c r="J103" i="25161"/>
  <c r="K103" i="25161"/>
  <c r="H102" i="25161"/>
  <c r="L102" i="25161" s="1"/>
  <c r="I88" i="25161"/>
  <c r="J85" i="25161"/>
  <c r="I85" i="25161"/>
  <c r="I79" i="25161"/>
  <c r="H80" i="25161"/>
  <c r="H79" i="25161"/>
  <c r="M45" i="25161"/>
  <c r="K45" i="25161"/>
  <c r="O40" i="25161"/>
  <c r="M40" i="25161"/>
  <c r="P40" i="25161"/>
  <c r="L39" i="25161"/>
  <c r="H20" i="25161"/>
  <c r="N484" i="25161"/>
  <c r="L484" i="25161"/>
  <c r="O483" i="25161"/>
  <c r="L478" i="25161"/>
  <c r="P478" i="25161"/>
  <c r="P440" i="25161"/>
  <c r="N440" i="25161"/>
  <c r="L440" i="25161"/>
  <c r="M440" i="25161"/>
  <c r="K439" i="25161"/>
  <c r="K437" i="25161"/>
  <c r="L397" i="25161"/>
  <c r="P396" i="25161"/>
  <c r="N396" i="25161"/>
  <c r="O396" i="25161"/>
  <c r="L396" i="25161"/>
  <c r="H421" i="25161"/>
  <c r="H276" i="25161"/>
  <c r="H270" i="25161"/>
  <c r="N167" i="25161"/>
  <c r="M165" i="25161"/>
  <c r="K164" i="25161"/>
  <c r="I158" i="25161"/>
  <c r="N158" i="25161" s="1"/>
  <c r="H144" i="25161"/>
  <c r="H136" i="25161"/>
  <c r="P88" i="25161"/>
  <c r="R88" i="25161" s="1"/>
  <c r="J76" i="25161"/>
  <c r="J75" i="25161"/>
  <c r="J73" i="25161"/>
  <c r="K31" i="25161"/>
  <c r="P27" i="25161"/>
  <c r="L27" i="25161"/>
  <c r="H9" i="25161"/>
  <c r="H8" i="25161"/>
  <c r="F3" i="25161"/>
  <c r="I4" i="25161" s="1"/>
  <c r="N488" i="25161"/>
  <c r="K488" i="25161"/>
  <c r="L488" i="25161"/>
  <c r="O492" i="25161"/>
  <c r="P488" i="25161"/>
  <c r="N492" i="25161"/>
  <c r="M488" i="25161"/>
  <c r="K492" i="25161"/>
  <c r="P492" i="25161"/>
  <c r="L483" i="25161"/>
  <c r="N482" i="25161"/>
  <c r="O482" i="25161"/>
  <c r="P483" i="25161"/>
  <c r="O478" i="25161"/>
  <c r="N478" i="25161"/>
  <c r="M483" i="25161"/>
  <c r="K478" i="25161"/>
  <c r="N483" i="25161"/>
  <c r="K461" i="25161"/>
  <c r="M461" i="25161"/>
  <c r="P456" i="25161"/>
  <c r="O461" i="25161"/>
  <c r="M456" i="25161"/>
  <c r="K456" i="25161"/>
  <c r="L461" i="25161"/>
  <c r="N456" i="25161"/>
  <c r="M448" i="25161"/>
  <c r="M453" i="25161"/>
  <c r="K453" i="25161"/>
  <c r="M447" i="25161"/>
  <c r="O447" i="25161"/>
  <c r="J444" i="25161"/>
  <c r="P444" i="25161" s="1"/>
  <c r="N453" i="25161"/>
  <c r="P447" i="25161"/>
  <c r="K447" i="25161"/>
  <c r="I464" i="25161"/>
  <c r="N439" i="25161"/>
  <c r="K438" i="25161"/>
  <c r="N443" i="25161"/>
  <c r="M439" i="25161"/>
  <c r="M443" i="25161"/>
  <c r="O443" i="25161"/>
  <c r="L439" i="25161"/>
  <c r="J434" i="25161"/>
  <c r="O434" i="25161" s="1"/>
  <c r="M415" i="25161"/>
  <c r="P415" i="25161"/>
  <c r="P420" i="25161"/>
  <c r="L420" i="25161"/>
  <c r="L415" i="25161"/>
  <c r="K415" i="25161"/>
  <c r="O420" i="25161"/>
  <c r="J411" i="25161"/>
  <c r="O411" i="25161" s="1"/>
  <c r="N420" i="25161"/>
  <c r="N415" i="25161"/>
  <c r="M401" i="25161"/>
  <c r="M406" i="25161"/>
  <c r="K406" i="25161"/>
  <c r="K401" i="25161"/>
  <c r="O406" i="25161"/>
  <c r="L399" i="25161"/>
  <c r="D421" i="25161"/>
  <c r="O393" i="25161"/>
  <c r="P399" i="25161"/>
  <c r="L393" i="25161"/>
  <c r="M393" i="25161"/>
  <c r="N399" i="25161"/>
  <c r="N393" i="25161"/>
  <c r="P393" i="25161"/>
  <c r="M399" i="25161"/>
  <c r="F385" i="25161"/>
  <c r="H385" i="25161" s="1"/>
  <c r="F358" i="25161"/>
  <c r="G358" i="25161" s="1"/>
  <c r="G383" i="25161"/>
  <c r="G364" i="25161"/>
  <c r="D378" i="25161"/>
  <c r="F384" i="25161"/>
  <c r="G384" i="25161" s="1"/>
  <c r="G337" i="25161"/>
  <c r="H337" i="25161"/>
  <c r="F325" i="25161"/>
  <c r="G348" i="25161"/>
  <c r="H349" i="25161"/>
  <c r="G326" i="25161"/>
  <c r="E345" i="25161"/>
  <c r="G320" i="25161"/>
  <c r="G307" i="25161"/>
  <c r="H312" i="25161"/>
  <c r="H320" i="25161"/>
  <c r="G299" i="25161"/>
  <c r="F313" i="25161"/>
  <c r="H313" i="25161" s="1"/>
  <c r="N272" i="25161"/>
  <c r="O271" i="25161"/>
  <c r="O268" i="25161"/>
  <c r="M281" i="25161"/>
  <c r="O281" i="25161" s="1"/>
  <c r="O273" i="25161"/>
  <c r="G286" i="25161"/>
  <c r="G280" i="25161"/>
  <c r="H275" i="25161"/>
  <c r="N283" i="25161"/>
  <c r="O284" i="25161"/>
  <c r="I245" i="25161"/>
  <c r="J248" i="25161"/>
  <c r="J245" i="25161"/>
  <c r="J247" i="25161"/>
  <c r="H244" i="25161"/>
  <c r="L244" i="25161" s="1"/>
  <c r="I248" i="25161"/>
  <c r="L235" i="25161"/>
  <c r="K239" i="25161"/>
  <c r="L243" i="25161"/>
  <c r="K235" i="25161"/>
  <c r="J235" i="25161"/>
  <c r="H256" i="25161"/>
  <c r="K256" i="25161" s="1"/>
  <c r="H234" i="25161"/>
  <c r="J234" i="25161" s="1"/>
  <c r="H255" i="25161"/>
  <c r="E254" i="25161"/>
  <c r="H223" i="25161"/>
  <c r="I223" i="25161" s="1"/>
  <c r="H211" i="25161"/>
  <c r="L211" i="25161" s="1"/>
  <c r="K210" i="25161"/>
  <c r="K203" i="25161"/>
  <c r="H225" i="25161"/>
  <c r="J225" i="25161" s="1"/>
  <c r="K208" i="25161"/>
  <c r="H228" i="25161"/>
  <c r="K228" i="25161" s="1"/>
  <c r="F221" i="25161"/>
  <c r="H226" i="25161"/>
  <c r="L226" i="25161" s="1"/>
  <c r="L203" i="25161"/>
  <c r="J208" i="25161"/>
  <c r="I203" i="25161"/>
  <c r="I208" i="25161"/>
  <c r="H201" i="25161"/>
  <c r="K201" i="25161" s="1"/>
  <c r="J185" i="25161"/>
  <c r="L182" i="25161"/>
  <c r="K185" i="25161"/>
  <c r="N182" i="25161"/>
  <c r="M185" i="25161"/>
  <c r="M180" i="25161"/>
  <c r="J182" i="25161"/>
  <c r="I178" i="25161"/>
  <c r="L178" i="25161" s="1"/>
  <c r="L174" i="25161"/>
  <c r="K171" i="25161"/>
  <c r="J177" i="25161"/>
  <c r="J174" i="25161"/>
  <c r="N177" i="25161"/>
  <c r="M177" i="25161"/>
  <c r="K177" i="25161"/>
  <c r="J171" i="25161"/>
  <c r="M171" i="25161"/>
  <c r="L158" i="25161"/>
  <c r="I191" i="25161"/>
  <c r="J191" i="25161" s="1"/>
  <c r="L160" i="25161"/>
  <c r="J160" i="25161"/>
  <c r="M160" i="25161"/>
  <c r="K160" i="25161"/>
  <c r="M167" i="25161"/>
  <c r="K163" i="25161"/>
  <c r="L163" i="25161"/>
  <c r="J163" i="25161"/>
  <c r="L166" i="25161"/>
  <c r="J166" i="25161"/>
  <c r="M166" i="25161"/>
  <c r="K166" i="25161"/>
  <c r="E188" i="25161"/>
  <c r="M163" i="25161"/>
  <c r="L145" i="25161"/>
  <c r="H142" i="25161"/>
  <c r="H138" i="25161"/>
  <c r="K105" i="25161"/>
  <c r="L105" i="25161"/>
  <c r="D122" i="25161"/>
  <c r="L111" i="25161"/>
  <c r="J105" i="25161"/>
  <c r="I93" i="25161"/>
  <c r="I100" i="25161"/>
  <c r="K98" i="25161"/>
  <c r="J93" i="25161"/>
  <c r="L100" i="25161"/>
  <c r="K93" i="25161"/>
  <c r="H127" i="25161"/>
  <c r="J127" i="25161" s="1"/>
  <c r="J100" i="25161"/>
  <c r="R73" i="25161"/>
  <c r="P69" i="25161"/>
  <c r="S69" i="25161" s="1"/>
  <c r="P83" i="25161"/>
  <c r="R83" i="25161" s="1"/>
  <c r="R86" i="25161"/>
  <c r="J83" i="25161"/>
  <c r="J71" i="25161"/>
  <c r="M79" i="25161"/>
  <c r="S80" i="25161"/>
  <c r="O54" i="25161"/>
  <c r="K54" i="25161"/>
  <c r="O49" i="25161"/>
  <c r="M54" i="25161"/>
  <c r="L54" i="25161"/>
  <c r="J46" i="25161"/>
  <c r="L46" i="25161" s="1"/>
  <c r="L44" i="25161"/>
  <c r="K41" i="25161"/>
  <c r="P33" i="25161"/>
  <c r="M33" i="25161"/>
  <c r="J26" i="25161"/>
  <c r="P26" i="25161" s="1"/>
  <c r="F56" i="25161"/>
  <c r="N22" i="25161"/>
  <c r="O22" i="25161" s="1"/>
  <c r="O8" i="25161"/>
  <c r="H15" i="25161"/>
  <c r="N19" i="25161"/>
  <c r="O19" i="25161" s="1"/>
  <c r="N17" i="25161"/>
  <c r="O17" i="25161" s="1"/>
  <c r="N14" i="25161"/>
  <c r="O14" i="25161" s="1"/>
  <c r="H11" i="25161"/>
  <c r="N21" i="25161"/>
  <c r="P21" i="25161" s="1"/>
  <c r="N16" i="25161"/>
  <c r="O16" i="25161" s="1"/>
  <c r="O501" i="25161"/>
  <c r="N501" i="25161"/>
  <c r="J514" i="25161"/>
  <c r="L514" i="25161" s="1"/>
  <c r="J512" i="25161"/>
  <c r="L512" i="25161" s="1"/>
  <c r="J511" i="25161"/>
  <c r="P511" i="25161" s="1"/>
  <c r="K501" i="25161"/>
  <c r="D507" i="25161"/>
  <c r="J510" i="25161"/>
  <c r="O510" i="25161" s="1"/>
  <c r="H507" i="25161"/>
  <c r="K496" i="25161"/>
  <c r="L493" i="25161"/>
  <c r="N493" i="25161"/>
  <c r="J516" i="25161"/>
  <c r="P516" i="25161" s="1"/>
  <c r="L492" i="25161"/>
  <c r="J513" i="25161"/>
  <c r="L513" i="25161" s="1"/>
  <c r="P493" i="25161"/>
  <c r="M490" i="25161"/>
  <c r="L489" i="25161"/>
  <c r="N489" i="25161"/>
  <c r="O490" i="25161"/>
  <c r="I507" i="25161"/>
  <c r="O493" i="25161"/>
  <c r="L490" i="25161"/>
  <c r="J477" i="25161"/>
  <c r="P477" i="25161" s="1"/>
  <c r="M484" i="25161"/>
  <c r="E507" i="25161"/>
  <c r="F507" i="25161"/>
  <c r="O484" i="25161"/>
  <c r="N486" i="25161"/>
  <c r="J515" i="25161"/>
  <c r="P515" i="25161" s="1"/>
  <c r="J508" i="25161"/>
  <c r="G507" i="25161"/>
  <c r="J509" i="25161"/>
  <c r="P486" i="25161"/>
  <c r="M486" i="25161"/>
  <c r="K484" i="25161"/>
  <c r="O486" i="25161"/>
  <c r="K486" i="25161"/>
  <c r="J454" i="25161"/>
  <c r="P455" i="25161"/>
  <c r="M457" i="25161"/>
  <c r="O457" i="25161"/>
  <c r="L455" i="25161"/>
  <c r="O455" i="25161"/>
  <c r="M455" i="25161"/>
  <c r="N457" i="25161"/>
  <c r="K457" i="25161"/>
  <c r="J473" i="25161"/>
  <c r="L473" i="25161" s="1"/>
  <c r="J472" i="25161"/>
  <c r="O472" i="25161" s="1"/>
  <c r="J468" i="25161"/>
  <c r="L468" i="25161" s="1"/>
  <c r="J467" i="25161"/>
  <c r="M467" i="25161" s="1"/>
  <c r="H464" i="25161"/>
  <c r="J466" i="25161"/>
  <c r="K466" i="25161" s="1"/>
  <c r="F464" i="25161"/>
  <c r="L445" i="25161"/>
  <c r="P448" i="25161"/>
  <c r="K451" i="25161"/>
  <c r="N445" i="25161"/>
  <c r="K448" i="25161"/>
  <c r="D464" i="25161"/>
  <c r="M445" i="25161"/>
  <c r="J469" i="25161"/>
  <c r="K469" i="25161" s="1"/>
  <c r="P451" i="25161"/>
  <c r="L448" i="25161"/>
  <c r="O448" i="25161"/>
  <c r="L451" i="25161"/>
  <c r="N451" i="25161"/>
  <c r="E464" i="25161"/>
  <c r="J471" i="25161"/>
  <c r="O471" i="25161" s="1"/>
  <c r="J470" i="25161"/>
  <c r="G464" i="25161"/>
  <c r="M441" i="25161"/>
  <c r="L435" i="25161"/>
  <c r="K443" i="25161"/>
  <c r="O435" i="25161"/>
  <c r="P443" i="25161"/>
  <c r="L441" i="25161"/>
  <c r="K435" i="25161"/>
  <c r="J465" i="25161"/>
  <c r="O441" i="25161"/>
  <c r="E421" i="25161"/>
  <c r="K417" i="25161"/>
  <c r="O417" i="25161"/>
  <c r="M419" i="25161"/>
  <c r="P419" i="25161"/>
  <c r="N419" i="25161"/>
  <c r="I421" i="25161"/>
  <c r="M417" i="25161"/>
  <c r="N417" i="25161"/>
  <c r="L419" i="25161"/>
  <c r="P402" i="25161"/>
  <c r="M408" i="25161"/>
  <c r="N408" i="25161"/>
  <c r="J430" i="25161"/>
  <c r="L430" i="25161" s="1"/>
  <c r="J429" i="25161"/>
  <c r="O429" i="25161" s="1"/>
  <c r="J426" i="25161"/>
  <c r="N426" i="25161" s="1"/>
  <c r="J425" i="25161"/>
  <c r="K425" i="25161" s="1"/>
  <c r="K402" i="25161"/>
  <c r="M405" i="25161"/>
  <c r="N405" i="25161"/>
  <c r="N402" i="25161"/>
  <c r="P408" i="25161"/>
  <c r="J422" i="25161"/>
  <c r="O422" i="25161" s="1"/>
  <c r="L408" i="25161"/>
  <c r="O402" i="25161"/>
  <c r="O405" i="25161"/>
  <c r="J423" i="25161"/>
  <c r="O423" i="25161" s="1"/>
  <c r="J427" i="25161"/>
  <c r="P427" i="25161" s="1"/>
  <c r="F421" i="25161"/>
  <c r="M391" i="25161"/>
  <c r="L391" i="25161"/>
  <c r="P391" i="25161"/>
  <c r="O391" i="25161"/>
  <c r="N391" i="25161"/>
  <c r="N427" i="25161"/>
  <c r="M400" i="25161"/>
  <c r="K400" i="25161"/>
  <c r="G421" i="25161"/>
  <c r="J428" i="25161"/>
  <c r="J424" i="25161"/>
  <c r="O424" i="25161" s="1"/>
  <c r="N397" i="25161"/>
  <c r="O400" i="25161"/>
  <c r="N394" i="25161"/>
  <c r="N400" i="25161"/>
  <c r="K391" i="25161"/>
  <c r="K397" i="25161"/>
  <c r="P394" i="25161"/>
  <c r="O394" i="25161"/>
  <c r="L400" i="25161"/>
  <c r="M397" i="25161"/>
  <c r="O397" i="25161"/>
  <c r="H384" i="25161"/>
  <c r="G382" i="25161"/>
  <c r="F368" i="25161"/>
  <c r="H374" i="25161"/>
  <c r="G377" i="25161"/>
  <c r="F387" i="25161"/>
  <c r="H370" i="25161"/>
  <c r="E378" i="25161"/>
  <c r="H381" i="25161"/>
  <c r="G381" i="25161"/>
  <c r="H382" i="25161"/>
  <c r="H359" i="25161"/>
  <c r="F379" i="25161"/>
  <c r="G379" i="25161" s="1"/>
  <c r="G360" i="25161"/>
  <c r="F380" i="25161"/>
  <c r="G340" i="25161"/>
  <c r="H343" i="25161"/>
  <c r="F335" i="25161"/>
  <c r="G335" i="25161" s="1"/>
  <c r="F350" i="25161"/>
  <c r="G350" i="25161" s="1"/>
  <c r="H347" i="25161"/>
  <c r="G354" i="25161"/>
  <c r="H352" i="25161"/>
  <c r="G347" i="25161"/>
  <c r="G351" i="25161"/>
  <c r="H346" i="25161"/>
  <c r="G346" i="25161"/>
  <c r="F353" i="25161"/>
  <c r="D345" i="25161"/>
  <c r="H333" i="25161"/>
  <c r="G306" i="25161"/>
  <c r="F319" i="25161"/>
  <c r="H319" i="25161" s="1"/>
  <c r="H309" i="25161"/>
  <c r="H303" i="25161"/>
  <c r="F301" i="25161"/>
  <c r="H301" i="25161" s="1"/>
  <c r="G303" i="25161"/>
  <c r="D311" i="25161"/>
  <c r="E311" i="25161"/>
  <c r="H318" i="25161"/>
  <c r="F317" i="25161"/>
  <c r="G316" i="25161"/>
  <c r="G300" i="25161"/>
  <c r="H314" i="25161"/>
  <c r="F291" i="25161"/>
  <c r="G291" i="25161" s="1"/>
  <c r="O270" i="25161"/>
  <c r="L277" i="25161"/>
  <c r="N284" i="25161"/>
  <c r="M267" i="25161"/>
  <c r="O269" i="25161"/>
  <c r="M285" i="25161"/>
  <c r="O285" i="25161" s="1"/>
  <c r="M280" i="25161"/>
  <c r="O280" i="25161" s="1"/>
  <c r="O283" i="25161"/>
  <c r="F277" i="25161"/>
  <c r="M278" i="25161"/>
  <c r="G283" i="25161"/>
  <c r="H278" i="25161"/>
  <c r="M279" i="25161"/>
  <c r="O279" i="25161" s="1"/>
  <c r="K277" i="25161"/>
  <c r="M286" i="25161"/>
  <c r="N286" i="25161" s="1"/>
  <c r="M282" i="25161"/>
  <c r="G269" i="25161"/>
  <c r="G272" i="25161"/>
  <c r="F267" i="25161"/>
  <c r="J255" i="25161"/>
  <c r="L255" i="25161"/>
  <c r="I250" i="25161"/>
  <c r="L253" i="25161"/>
  <c r="K250" i="25161"/>
  <c r="K247" i="25161"/>
  <c r="K253" i="25161"/>
  <c r="J253" i="25161"/>
  <c r="H257" i="25161"/>
  <c r="L257" i="25161" s="1"/>
  <c r="H261" i="25161"/>
  <c r="K261" i="25161" s="1"/>
  <c r="H260" i="25161"/>
  <c r="J260" i="25161" s="1"/>
  <c r="F254" i="25161"/>
  <c r="H259" i="25161"/>
  <c r="J259" i="25161" s="1"/>
  <c r="H262" i="25161"/>
  <c r="K262" i="25161" s="1"/>
  <c r="L250" i="25161"/>
  <c r="L247" i="25161"/>
  <c r="I255" i="25161"/>
  <c r="H263" i="25161"/>
  <c r="H258" i="25161"/>
  <c r="G254" i="25161"/>
  <c r="D254" i="25161"/>
  <c r="I242" i="25161"/>
  <c r="K255" i="25161"/>
  <c r="J223" i="25161"/>
  <c r="L223" i="25161"/>
  <c r="J229" i="25161"/>
  <c r="I210" i="25161"/>
  <c r="J220" i="25161"/>
  <c r="K202" i="25161"/>
  <c r="I220" i="25161"/>
  <c r="K216" i="25161"/>
  <c r="J216" i="25161"/>
  <c r="I218" i="25161"/>
  <c r="J218" i="25161"/>
  <c r="K206" i="25161"/>
  <c r="G221" i="25161"/>
  <c r="I216" i="25161"/>
  <c r="I213" i="25161"/>
  <c r="J210" i="25161"/>
  <c r="L218" i="25161"/>
  <c r="J206" i="25161"/>
  <c r="D221" i="25161"/>
  <c r="K220" i="25161"/>
  <c r="H224" i="25161"/>
  <c r="K224" i="25161" s="1"/>
  <c r="J213" i="25161"/>
  <c r="L213" i="25161"/>
  <c r="I206" i="25161"/>
  <c r="E221" i="25161"/>
  <c r="L201" i="25161"/>
  <c r="L230" i="25161"/>
  <c r="J230" i="25161"/>
  <c r="K230" i="25161"/>
  <c r="I230" i="25161"/>
  <c r="I226" i="25161"/>
  <c r="K226" i="25161"/>
  <c r="K229" i="25161"/>
  <c r="H222" i="25161"/>
  <c r="J222" i="25161" s="1"/>
  <c r="I207" i="25161"/>
  <c r="L207" i="25161"/>
  <c r="I201" i="25161"/>
  <c r="L209" i="25161"/>
  <c r="H227" i="25161"/>
  <c r="J227" i="25161" s="1"/>
  <c r="I229" i="25161"/>
  <c r="N179" i="25161"/>
  <c r="K179" i="25161"/>
  <c r="M179" i="25161"/>
  <c r="I168" i="25161"/>
  <c r="H188" i="25161"/>
  <c r="D188" i="25161"/>
  <c r="I197" i="25161"/>
  <c r="K197" i="25161" s="1"/>
  <c r="I196" i="25161"/>
  <c r="L196" i="25161" s="1"/>
  <c r="I195" i="25161"/>
  <c r="M195" i="25161" s="1"/>
  <c r="I193" i="25161"/>
  <c r="M193" i="25161" s="1"/>
  <c r="F188" i="25161"/>
  <c r="I192" i="25161"/>
  <c r="L192" i="25161" s="1"/>
  <c r="G188" i="25161"/>
  <c r="I189" i="25161"/>
  <c r="I194" i="25161"/>
  <c r="L194" i="25161" s="1"/>
  <c r="K167" i="25161"/>
  <c r="N165" i="25161"/>
  <c r="L167" i="25161"/>
  <c r="I190" i="25161"/>
  <c r="M190" i="25161" s="1"/>
  <c r="K165" i="25161"/>
  <c r="L165" i="25161"/>
  <c r="O138" i="25161"/>
  <c r="O137" i="25161"/>
  <c r="N144" i="25161"/>
  <c r="O143" i="25161"/>
  <c r="M135" i="25161"/>
  <c r="O142" i="25161"/>
  <c r="M147" i="25161"/>
  <c r="F145" i="25161"/>
  <c r="M146" i="25161"/>
  <c r="M150" i="25161"/>
  <c r="O150" i="25161" s="1"/>
  <c r="G152" i="25161"/>
  <c r="H150" i="25161"/>
  <c r="H147" i="25161"/>
  <c r="M149" i="25161"/>
  <c r="O149" i="25161" s="1"/>
  <c r="M153" i="25161"/>
  <c r="O153" i="25161" s="1"/>
  <c r="H149" i="25161"/>
  <c r="H146" i="25161"/>
  <c r="K145" i="25161"/>
  <c r="H153" i="25161"/>
  <c r="M148" i="25161"/>
  <c r="O148" i="25161" s="1"/>
  <c r="M154" i="25161"/>
  <c r="H151" i="25161"/>
  <c r="H154" i="25161"/>
  <c r="F135" i="25161"/>
  <c r="M152" i="25161"/>
  <c r="O152" i="25161" s="1"/>
  <c r="M151" i="25161"/>
  <c r="O151" i="25161" s="1"/>
  <c r="G141" i="25161"/>
  <c r="E122" i="25161"/>
  <c r="H112" i="25161"/>
  <c r="I104" i="25161"/>
  <c r="I110" i="25161"/>
  <c r="F122" i="25161"/>
  <c r="K108" i="25161"/>
  <c r="L104" i="25161"/>
  <c r="I106" i="25161"/>
  <c r="J108" i="25161"/>
  <c r="L108" i="25161"/>
  <c r="J106" i="25161"/>
  <c r="J104" i="25161"/>
  <c r="K106" i="25161"/>
  <c r="H131" i="25161"/>
  <c r="K131" i="25161" s="1"/>
  <c r="H129" i="25161"/>
  <c r="L129" i="25161" s="1"/>
  <c r="H128" i="25161"/>
  <c r="J128" i="25161" s="1"/>
  <c r="G122" i="25161"/>
  <c r="H126" i="25161"/>
  <c r="I126" i="25161" s="1"/>
  <c r="H125" i="25161"/>
  <c r="I125" i="25161" s="1"/>
  <c r="H124" i="25161"/>
  <c r="K124" i="25161" s="1"/>
  <c r="H123" i="25161"/>
  <c r="J123" i="25161" s="1"/>
  <c r="H92" i="25161"/>
  <c r="J94" i="25161"/>
  <c r="H130" i="25161"/>
  <c r="L130" i="25161" s="1"/>
  <c r="J97" i="25161"/>
  <c r="K97" i="25161"/>
  <c r="I97" i="25161"/>
  <c r="K94" i="25161"/>
  <c r="I94" i="25161"/>
  <c r="Q74" i="25161"/>
  <c r="S87" i="25161"/>
  <c r="R82" i="25161"/>
  <c r="J80" i="25161"/>
  <c r="J81" i="25161"/>
  <c r="Q86" i="25161"/>
  <c r="Q85" i="25161"/>
  <c r="Q82" i="25161"/>
  <c r="O79" i="25161"/>
  <c r="P81" i="25161"/>
  <c r="Q81" i="25161" s="1"/>
  <c r="H81" i="25161"/>
  <c r="I80" i="25161"/>
  <c r="Q87" i="25161"/>
  <c r="Q80" i="25161"/>
  <c r="R80" i="25161"/>
  <c r="N79" i="25161"/>
  <c r="J74" i="25161"/>
  <c r="P84" i="25161"/>
  <c r="G69" i="25161"/>
  <c r="H69" i="25161" s="1"/>
  <c r="I74" i="25161"/>
  <c r="M49" i="25161"/>
  <c r="L55" i="25161"/>
  <c r="J63" i="25161"/>
  <c r="O63" i="25161" s="1"/>
  <c r="J62" i="25161"/>
  <c r="M62" i="25161" s="1"/>
  <c r="G56" i="25161"/>
  <c r="O55" i="25161"/>
  <c r="K49" i="25161"/>
  <c r="M52" i="25161"/>
  <c r="N52" i="25161"/>
  <c r="N55" i="25161"/>
  <c r="L52" i="25161"/>
  <c r="N49" i="25161"/>
  <c r="P52" i="25161"/>
  <c r="P49" i="25161"/>
  <c r="P55" i="25161"/>
  <c r="O52" i="25161"/>
  <c r="N62" i="25161"/>
  <c r="N43" i="25161"/>
  <c r="M39" i="25161"/>
  <c r="J36" i="25161"/>
  <c r="K36" i="25161" s="1"/>
  <c r="O41" i="25161"/>
  <c r="N41" i="25161"/>
  <c r="M37" i="25161"/>
  <c r="L41" i="25161"/>
  <c r="O43" i="25161"/>
  <c r="K43" i="25161"/>
  <c r="N37" i="25161"/>
  <c r="O39" i="25161"/>
  <c r="J65" i="25161"/>
  <c r="K65" i="25161" s="1"/>
  <c r="J64" i="25161"/>
  <c r="M64" i="25161" s="1"/>
  <c r="J61" i="25161"/>
  <c r="L61" i="25161" s="1"/>
  <c r="J60" i="25161"/>
  <c r="O60" i="25161" s="1"/>
  <c r="J59" i="25161"/>
  <c r="K59" i="25161" s="1"/>
  <c r="H56" i="25161"/>
  <c r="I56" i="25161"/>
  <c r="E56" i="25161"/>
  <c r="K39" i="25161"/>
  <c r="O37" i="25161"/>
  <c r="L43" i="25161"/>
  <c r="N39" i="25161"/>
  <c r="K37" i="25161"/>
  <c r="K26" i="25161"/>
  <c r="M26" i="25161"/>
  <c r="P29" i="25161"/>
  <c r="O33" i="25161"/>
  <c r="M31" i="25161"/>
  <c r="O35" i="25161"/>
  <c r="J58" i="25161"/>
  <c r="O58" i="25161" s="1"/>
  <c r="D56" i="25161"/>
  <c r="K32" i="25161"/>
  <c r="M29" i="25161"/>
  <c r="L33" i="25161"/>
  <c r="P31" i="25161"/>
  <c r="N31" i="25161"/>
  <c r="K35" i="25161"/>
  <c r="L26" i="25161"/>
  <c r="J57" i="25161"/>
  <c r="L57" i="25161" s="1"/>
  <c r="N29" i="25161"/>
  <c r="M35" i="25161"/>
  <c r="N33" i="25161"/>
  <c r="L31" i="25161"/>
  <c r="O29" i="25161"/>
  <c r="K28" i="25161"/>
  <c r="L29" i="25161"/>
  <c r="Q11" i="25161"/>
  <c r="O3" i="25161"/>
  <c r="Q5" i="25161"/>
  <c r="Q8" i="25161"/>
  <c r="Q7" i="25161"/>
  <c r="Q6" i="25161"/>
  <c r="Q10" i="25161"/>
  <c r="Q12" i="25161"/>
  <c r="Q9" i="25161"/>
  <c r="P22" i="25161"/>
  <c r="L13" i="25161"/>
  <c r="P4" i="25161"/>
  <c r="O9" i="25161"/>
  <c r="N18" i="25161"/>
  <c r="O18" i="25161" s="1"/>
  <c r="Q4" i="25161"/>
  <c r="I16" i="25161"/>
  <c r="I18" i="25161"/>
  <c r="I17" i="25161"/>
  <c r="I14" i="25161"/>
  <c r="H13" i="25161"/>
  <c r="I15" i="25161"/>
  <c r="I22" i="25161"/>
  <c r="G13" i="25161"/>
  <c r="I19" i="25161"/>
  <c r="I21" i="25161"/>
  <c r="I20" i="25161"/>
  <c r="N20" i="25161"/>
  <c r="O20" i="25161" s="1"/>
  <c r="I10" i="25161"/>
  <c r="M13" i="25161"/>
  <c r="P17" i="25161"/>
  <c r="N15" i="25161"/>
  <c r="P15" i="25161" s="1"/>
  <c r="R85" i="25161" l="1"/>
  <c r="O497" i="25161"/>
  <c r="P497" i="25161"/>
  <c r="M497" i="25161"/>
  <c r="K497" i="25161"/>
  <c r="L497" i="25161"/>
  <c r="N468" i="25161"/>
  <c r="M411" i="25161"/>
  <c r="P411" i="25161"/>
  <c r="K411" i="25161"/>
  <c r="L411" i="25161"/>
  <c r="N411" i="25161"/>
  <c r="I211" i="25161"/>
  <c r="J211" i="25161"/>
  <c r="K211" i="25161"/>
  <c r="K223" i="25161"/>
  <c r="N178" i="25161"/>
  <c r="K178" i="25161"/>
  <c r="M178" i="25161"/>
  <c r="S88" i="25161"/>
  <c r="Q88" i="25161"/>
  <c r="R69" i="25161"/>
  <c r="Q69" i="25161"/>
  <c r="O64" i="25161"/>
  <c r="L64" i="25161"/>
  <c r="P46" i="25161"/>
  <c r="N487" i="25161"/>
  <c r="P487" i="25161"/>
  <c r="L487" i="25161"/>
  <c r="K487" i="25161"/>
  <c r="M487" i="25161"/>
  <c r="K444" i="25161"/>
  <c r="L429" i="25161"/>
  <c r="L401" i="25161"/>
  <c r="N401" i="25161"/>
  <c r="O401" i="25161"/>
  <c r="G385" i="25161"/>
  <c r="H358" i="25161"/>
  <c r="L234" i="25161"/>
  <c r="K234" i="25161"/>
  <c r="I234" i="25161"/>
  <c r="K225" i="25161"/>
  <c r="L225" i="25161"/>
  <c r="J201" i="25161"/>
  <c r="N195" i="25161"/>
  <c r="J102" i="25161"/>
  <c r="K102" i="25161"/>
  <c r="I102" i="25161"/>
  <c r="P19" i="25161"/>
  <c r="N434" i="25161"/>
  <c r="L467" i="25161"/>
  <c r="P467" i="25161"/>
  <c r="M434" i="25161"/>
  <c r="K434" i="25161"/>
  <c r="P434" i="25161"/>
  <c r="L434" i="25161"/>
  <c r="M425" i="25161"/>
  <c r="K158" i="25161"/>
  <c r="M158" i="25161"/>
  <c r="J158" i="25161"/>
  <c r="N191" i="25161"/>
  <c r="M191" i="25161"/>
  <c r="S83" i="25161"/>
  <c r="O62" i="25161"/>
  <c r="K62" i="25161"/>
  <c r="L62" i="25161"/>
  <c r="N26" i="25161"/>
  <c r="O26" i="25161"/>
  <c r="G3" i="25161"/>
  <c r="I11" i="25161"/>
  <c r="H3" i="25161"/>
  <c r="I8" i="25161"/>
  <c r="I9" i="25161"/>
  <c r="I5" i="25161"/>
  <c r="I7" i="25161"/>
  <c r="I12" i="25161"/>
  <c r="I6" i="25161"/>
  <c r="O512" i="25161"/>
  <c r="O514" i="25161"/>
  <c r="N513" i="25161"/>
  <c r="O516" i="25161"/>
  <c r="K512" i="25161"/>
  <c r="K510" i="25161"/>
  <c r="M512" i="25161"/>
  <c r="L511" i="25161"/>
  <c r="M516" i="25161"/>
  <c r="O511" i="25161"/>
  <c r="N512" i="25161"/>
  <c r="P512" i="25161"/>
  <c r="K511" i="25161"/>
  <c r="M511" i="25161"/>
  <c r="N511" i="25161"/>
  <c r="L510" i="25161"/>
  <c r="N467" i="25161"/>
  <c r="M444" i="25161"/>
  <c r="P473" i="25161"/>
  <c r="K468" i="25161"/>
  <c r="O444" i="25161"/>
  <c r="L472" i="25161"/>
  <c r="L444" i="25161"/>
  <c r="O473" i="25161"/>
  <c r="M468" i="25161"/>
  <c r="M473" i="25161"/>
  <c r="N444" i="25161"/>
  <c r="K467" i="25161"/>
  <c r="O468" i="25161"/>
  <c r="O467" i="25161"/>
  <c r="P468" i="25161"/>
  <c r="K473" i="25161"/>
  <c r="M422" i="25161"/>
  <c r="L425" i="25161"/>
  <c r="L422" i="25161"/>
  <c r="K422" i="25161"/>
  <c r="M427" i="25161"/>
  <c r="P423" i="25161"/>
  <c r="N422" i="25161"/>
  <c r="P430" i="25161"/>
  <c r="L423" i="25161"/>
  <c r="P429" i="25161"/>
  <c r="M430" i="25161"/>
  <c r="K423" i="25161"/>
  <c r="M429" i="25161"/>
  <c r="N429" i="25161"/>
  <c r="N430" i="25161"/>
  <c r="K429" i="25161"/>
  <c r="O430" i="25161"/>
  <c r="J421" i="25161"/>
  <c r="O421" i="25161" s="1"/>
  <c r="K427" i="25161"/>
  <c r="P425" i="25161"/>
  <c r="K430" i="25161"/>
  <c r="L427" i="25161"/>
  <c r="P422" i="25161"/>
  <c r="N425" i="25161"/>
  <c r="O427" i="25161"/>
  <c r="O425" i="25161"/>
  <c r="M423" i="25161"/>
  <c r="N423" i="25161"/>
  <c r="F345" i="25161"/>
  <c r="H345" i="25161" s="1"/>
  <c r="H325" i="25161"/>
  <c r="G325" i="25161"/>
  <c r="G313" i="25161"/>
  <c r="N281" i="25161"/>
  <c r="M277" i="25161"/>
  <c r="O277" i="25161" s="1"/>
  <c r="N285" i="25161"/>
  <c r="O286" i="25161"/>
  <c r="I259" i="25161"/>
  <c r="K244" i="25161"/>
  <c r="I244" i="25161"/>
  <c r="J262" i="25161"/>
  <c r="J244" i="25161"/>
  <c r="I260" i="25161"/>
  <c r="J256" i="25161"/>
  <c r="L260" i="25161"/>
  <c r="I257" i="25161"/>
  <c r="K260" i="25161"/>
  <c r="I262" i="25161"/>
  <c r="I256" i="25161"/>
  <c r="L262" i="25161"/>
  <c r="L256" i="25161"/>
  <c r="J257" i="25161"/>
  <c r="J226" i="25161"/>
  <c r="I227" i="25161"/>
  <c r="L228" i="25161"/>
  <c r="I228" i="25161"/>
  <c r="J228" i="25161"/>
  <c r="H221" i="25161"/>
  <c r="I221" i="25161" s="1"/>
  <c r="I225" i="25161"/>
  <c r="J178" i="25161"/>
  <c r="L191" i="25161"/>
  <c r="K191" i="25161"/>
  <c r="N197" i="25161"/>
  <c r="J193" i="25161"/>
  <c r="N153" i="25161"/>
  <c r="I123" i="25161"/>
  <c r="I127" i="25161"/>
  <c r="K126" i="25161"/>
  <c r="L126" i="25161"/>
  <c r="H122" i="25161"/>
  <c r="J122" i="25161" s="1"/>
  <c r="I131" i="25161"/>
  <c r="K127" i="25161"/>
  <c r="L127" i="25161"/>
  <c r="K123" i="25161"/>
  <c r="L124" i="25161"/>
  <c r="J131" i="25161"/>
  <c r="L123" i="25161"/>
  <c r="L131" i="25161"/>
  <c r="I129" i="25161"/>
  <c r="P79" i="25161"/>
  <c r="Q79" i="25161" s="1"/>
  <c r="Q83" i="25161"/>
  <c r="N46" i="25161"/>
  <c r="O46" i="25161"/>
  <c r="K46" i="25161"/>
  <c r="M46" i="25161"/>
  <c r="K63" i="25161"/>
  <c r="P62" i="25161"/>
  <c r="P63" i="25161"/>
  <c r="K60" i="25161"/>
  <c r="N60" i="25161"/>
  <c r="P60" i="25161"/>
  <c r="P59" i="25161"/>
  <c r="M63" i="25161"/>
  <c r="M60" i="25161"/>
  <c r="L63" i="25161"/>
  <c r="M59" i="25161"/>
  <c r="O59" i="25161"/>
  <c r="N63" i="25161"/>
  <c r="N59" i="25161"/>
  <c r="P65" i="25161"/>
  <c r="P14" i="25161"/>
  <c r="N13" i="25161"/>
  <c r="Q3" i="25161" s="1"/>
  <c r="O21" i="25161"/>
  <c r="P16" i="25161"/>
  <c r="P18" i="25161"/>
  <c r="M513" i="25161"/>
  <c r="P514" i="25161"/>
  <c r="P510" i="25161"/>
  <c r="N514" i="25161"/>
  <c r="M514" i="25161"/>
  <c r="N510" i="25161"/>
  <c r="K514" i="25161"/>
  <c r="M510" i="25161"/>
  <c r="N516" i="25161"/>
  <c r="K516" i="25161"/>
  <c r="L516" i="25161"/>
  <c r="P513" i="25161"/>
  <c r="O513" i="25161"/>
  <c r="K513" i="25161"/>
  <c r="M508" i="25161"/>
  <c r="P508" i="25161"/>
  <c r="N508" i="25161"/>
  <c r="O508" i="25161"/>
  <c r="L508" i="25161"/>
  <c r="M515" i="25161"/>
  <c r="O515" i="25161"/>
  <c r="L515" i="25161"/>
  <c r="N515" i="25161"/>
  <c r="N477" i="25161"/>
  <c r="L477" i="25161"/>
  <c r="K477" i="25161"/>
  <c r="O477" i="25161"/>
  <c r="M477" i="25161"/>
  <c r="K515" i="25161"/>
  <c r="N509" i="25161"/>
  <c r="M509" i="25161"/>
  <c r="L509" i="25161"/>
  <c r="P509" i="25161"/>
  <c r="O509" i="25161"/>
  <c r="K509" i="25161"/>
  <c r="K508" i="25161"/>
  <c r="J507" i="25161"/>
  <c r="M507" i="25161" s="1"/>
  <c r="N472" i="25161"/>
  <c r="O469" i="25161"/>
  <c r="N473" i="25161"/>
  <c r="P472" i="25161"/>
  <c r="P469" i="25161"/>
  <c r="O454" i="25161"/>
  <c r="K454" i="25161"/>
  <c r="M454" i="25161"/>
  <c r="L454" i="25161"/>
  <c r="N454" i="25161"/>
  <c r="M472" i="25161"/>
  <c r="K472" i="25161"/>
  <c r="P454" i="25161"/>
  <c r="L471" i="25161"/>
  <c r="M466" i="25161"/>
  <c r="N469" i="25161"/>
  <c r="M469" i="25161"/>
  <c r="L469" i="25161"/>
  <c r="O466" i="25161"/>
  <c r="L466" i="25161"/>
  <c r="P466" i="25161"/>
  <c r="N466" i="25161"/>
  <c r="P465" i="25161"/>
  <c r="M465" i="25161"/>
  <c r="N465" i="25161"/>
  <c r="O465" i="25161"/>
  <c r="K465" i="25161"/>
  <c r="K471" i="25161"/>
  <c r="P471" i="25161"/>
  <c r="M471" i="25161"/>
  <c r="N471" i="25161"/>
  <c r="J464" i="25161"/>
  <c r="N464" i="25161" s="1"/>
  <c r="K470" i="25161"/>
  <c r="O470" i="25161"/>
  <c r="P470" i="25161"/>
  <c r="L470" i="25161"/>
  <c r="M470" i="25161"/>
  <c r="L465" i="25161"/>
  <c r="N470" i="25161"/>
  <c r="L426" i="25161"/>
  <c r="P426" i="25161"/>
  <c r="O426" i="25161"/>
  <c r="M426" i="25161"/>
  <c r="K426" i="25161"/>
  <c r="L428" i="25161"/>
  <c r="P428" i="25161"/>
  <c r="M428" i="25161"/>
  <c r="O428" i="25161"/>
  <c r="K428" i="25161"/>
  <c r="L424" i="25161"/>
  <c r="K424" i="25161"/>
  <c r="N424" i="25161"/>
  <c r="P424" i="25161"/>
  <c r="M424" i="25161"/>
  <c r="N428" i="25161"/>
  <c r="H387" i="25161"/>
  <c r="G387" i="25161"/>
  <c r="G368" i="25161"/>
  <c r="H368" i="25161"/>
  <c r="G380" i="25161"/>
  <c r="H380" i="25161"/>
  <c r="H379" i="25161"/>
  <c r="F378" i="25161"/>
  <c r="H335" i="25161"/>
  <c r="H350" i="25161"/>
  <c r="H353" i="25161"/>
  <c r="G353" i="25161"/>
  <c r="G319" i="25161"/>
  <c r="G301" i="25161"/>
  <c r="G317" i="25161"/>
  <c r="H317" i="25161"/>
  <c r="F311" i="25161"/>
  <c r="H291" i="25161"/>
  <c r="N280" i="25161"/>
  <c r="O267" i="25161"/>
  <c r="N267" i="25161"/>
  <c r="O278" i="25161"/>
  <c r="N278" i="25161"/>
  <c r="G277" i="25161"/>
  <c r="H277" i="25161"/>
  <c r="N279" i="25161"/>
  <c r="O282" i="25161"/>
  <c r="N282" i="25161"/>
  <c r="G267" i="25161"/>
  <c r="H267" i="25161"/>
  <c r="L259" i="25161"/>
  <c r="I261" i="25161"/>
  <c r="K259" i="25161"/>
  <c r="L261" i="25161"/>
  <c r="K257" i="25161"/>
  <c r="J261" i="25161"/>
  <c r="H254" i="25161"/>
  <c r="J258" i="25161"/>
  <c r="I258" i="25161"/>
  <c r="K258" i="25161"/>
  <c r="L258" i="25161"/>
  <c r="I263" i="25161"/>
  <c r="L263" i="25161"/>
  <c r="J263" i="25161"/>
  <c r="K263" i="25161"/>
  <c r="J224" i="25161"/>
  <c r="L224" i="25161"/>
  <c r="I224" i="25161"/>
  <c r="K222" i="25161"/>
  <c r="L222" i="25161"/>
  <c r="I222" i="25161"/>
  <c r="K227" i="25161"/>
  <c r="L227" i="25161"/>
  <c r="L195" i="25161"/>
  <c r="J192" i="25161"/>
  <c r="K195" i="25161"/>
  <c r="N196" i="25161"/>
  <c r="K192" i="25161"/>
  <c r="J195" i="25161"/>
  <c r="J196" i="25161"/>
  <c r="L197" i="25161"/>
  <c r="K196" i="25161"/>
  <c r="J197" i="25161"/>
  <c r="M192" i="25161"/>
  <c r="M197" i="25161"/>
  <c r="K193" i="25161"/>
  <c r="M196" i="25161"/>
  <c r="N192" i="25161"/>
  <c r="N193" i="25161"/>
  <c r="K168" i="25161"/>
  <c r="J168" i="25161"/>
  <c r="L168" i="25161"/>
  <c r="M168" i="25161"/>
  <c r="L193" i="25161"/>
  <c r="N168" i="25161"/>
  <c r="L189" i="25161"/>
  <c r="N189" i="25161"/>
  <c r="J189" i="25161"/>
  <c r="K189" i="25161"/>
  <c r="K190" i="25161"/>
  <c r="L190" i="25161"/>
  <c r="N190" i="25161"/>
  <c r="I188" i="25161"/>
  <c r="M188" i="25161" s="1"/>
  <c r="M189" i="25161"/>
  <c r="J190" i="25161"/>
  <c r="N194" i="25161"/>
  <c r="K194" i="25161"/>
  <c r="J194" i="25161"/>
  <c r="M194" i="25161"/>
  <c r="N148" i="25161"/>
  <c r="O135" i="25161"/>
  <c r="N135" i="25161"/>
  <c r="N149" i="25161"/>
  <c r="G145" i="25161"/>
  <c r="H145" i="25161"/>
  <c r="N154" i="25161"/>
  <c r="O154" i="25161"/>
  <c r="N146" i="25161"/>
  <c r="O146" i="25161"/>
  <c r="N150" i="25161"/>
  <c r="O147" i="25161"/>
  <c r="N147" i="25161"/>
  <c r="N151" i="25161"/>
  <c r="G135" i="25161"/>
  <c r="H135" i="25161"/>
  <c r="N152" i="25161"/>
  <c r="M145" i="25161"/>
  <c r="I124" i="25161"/>
  <c r="J112" i="25161"/>
  <c r="L112" i="25161"/>
  <c r="I112" i="25161"/>
  <c r="J124" i="25161"/>
  <c r="I128" i="25161"/>
  <c r="K128" i="25161"/>
  <c r="L128" i="25161"/>
  <c r="K112" i="25161"/>
  <c r="L125" i="25161"/>
  <c r="K129" i="25161"/>
  <c r="K125" i="25161"/>
  <c r="J125" i="25161"/>
  <c r="J126" i="25161"/>
  <c r="J129" i="25161"/>
  <c r="K130" i="25161"/>
  <c r="J130" i="25161"/>
  <c r="I130" i="25161"/>
  <c r="I92" i="25161"/>
  <c r="J92" i="25161"/>
  <c r="L92" i="25161"/>
  <c r="K92" i="25161"/>
  <c r="R81" i="25161"/>
  <c r="S81" i="25161"/>
  <c r="S84" i="25161"/>
  <c r="R84" i="25161"/>
  <c r="Q84" i="25161"/>
  <c r="I69" i="25161"/>
  <c r="J69" i="25161"/>
  <c r="L59" i="25161"/>
  <c r="O61" i="25161"/>
  <c r="N65" i="25161"/>
  <c r="L60" i="25161"/>
  <c r="N61" i="25161"/>
  <c r="O65" i="25161"/>
  <c r="P64" i="25161"/>
  <c r="M61" i="25161"/>
  <c r="K61" i="25161"/>
  <c r="N64" i="25161"/>
  <c r="L65" i="25161"/>
  <c r="M36" i="25161"/>
  <c r="P36" i="25161"/>
  <c r="N36" i="25161"/>
  <c r="O36" i="25161"/>
  <c r="K64" i="25161"/>
  <c r="M65" i="25161"/>
  <c r="P61" i="25161"/>
  <c r="L36" i="25161"/>
  <c r="K58" i="25161"/>
  <c r="L58" i="25161"/>
  <c r="M58" i="25161"/>
  <c r="N58" i="25161"/>
  <c r="P58" i="25161"/>
  <c r="J56" i="25161"/>
  <c r="K57" i="25161"/>
  <c r="P57" i="25161"/>
  <c r="O57" i="25161"/>
  <c r="N57" i="25161"/>
  <c r="M57" i="25161"/>
  <c r="P20" i="25161"/>
  <c r="O15" i="25161"/>
  <c r="G345" i="25161" l="1"/>
  <c r="L122" i="25161"/>
  <c r="S79" i="25161"/>
  <c r="Q21" i="25161"/>
  <c r="N277" i="25161"/>
  <c r="R79" i="25161"/>
  <c r="Q22" i="25161"/>
  <c r="Q20" i="25161"/>
  <c r="Q16" i="25161"/>
  <c r="Q19" i="25161"/>
  <c r="Q18" i="25161"/>
  <c r="Q17" i="25161"/>
  <c r="Q14" i="25161"/>
  <c r="I13" i="25161"/>
  <c r="O13" i="25161"/>
  <c r="Q15" i="25161"/>
  <c r="I3" i="25161"/>
  <c r="Q13" i="25161"/>
  <c r="P13" i="25161"/>
  <c r="P421" i="25161"/>
  <c r="M421" i="25161"/>
  <c r="N421" i="25161"/>
  <c r="K421" i="25161"/>
  <c r="L421" i="25161"/>
  <c r="L221" i="25161"/>
  <c r="J221" i="25161"/>
  <c r="K221" i="25161"/>
  <c r="K122" i="25161"/>
  <c r="I122" i="25161"/>
  <c r="K507" i="25161"/>
  <c r="P507" i="25161"/>
  <c r="O507" i="25161"/>
  <c r="L507" i="25161"/>
  <c r="N507" i="25161"/>
  <c r="O464" i="25161"/>
  <c r="K464" i="25161"/>
  <c r="L464" i="25161"/>
  <c r="M464" i="25161"/>
  <c r="P464" i="25161"/>
  <c r="G378" i="25161"/>
  <c r="H378" i="25161"/>
  <c r="H311" i="25161"/>
  <c r="G311" i="25161"/>
  <c r="J254" i="25161"/>
  <c r="K254" i="25161"/>
  <c r="I254" i="25161"/>
  <c r="L254" i="25161"/>
  <c r="N188" i="25161"/>
  <c r="J188" i="25161"/>
  <c r="L188" i="25161"/>
  <c r="K188" i="25161"/>
  <c r="O145" i="25161"/>
  <c r="N145" i="25161"/>
  <c r="N56" i="25161"/>
  <c r="M56" i="25161"/>
  <c r="L56" i="25161"/>
  <c r="O56" i="25161"/>
  <c r="P56" i="25161"/>
  <c r="K56" i="25161"/>
</calcChain>
</file>

<file path=xl/sharedStrings.xml><?xml version="1.0" encoding="utf-8"?>
<sst xmlns="http://schemas.openxmlformats.org/spreadsheetml/2006/main" count="877" uniqueCount="90">
  <si>
    <t>計</t>
    <rPh sb="0" eb="1">
      <t>ケイ</t>
    </rPh>
    <phoneticPr fontId="2"/>
  </si>
  <si>
    <t>一関</t>
    <rPh sb="0" eb="2">
      <t>イチノセキ</t>
    </rPh>
    <phoneticPr fontId="2"/>
  </si>
  <si>
    <t>大船渡</t>
    <rPh sb="0" eb="3">
      <t>オオフナト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</si>
  <si>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</si>
  <si>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</si>
  <si>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久慈</t>
    <rPh sb="0" eb="2">
      <t>クジ</t>
    </rPh>
    <phoneticPr fontId="2"/>
  </si>
  <si>
    <t>二戸</t>
    <rPh sb="0" eb="2">
      <t>ニノヘ</t>
    </rPh>
    <phoneticPr fontId="2"/>
  </si>
  <si>
    <t>小</t>
    <rPh sb="0" eb="1">
      <t>ショウ</t>
    </rPh>
    <phoneticPr fontId="2"/>
  </si>
  <si>
    <t>校</t>
    <rPh sb="0" eb="1">
      <t>コウ</t>
    </rPh>
    <phoneticPr fontId="2"/>
  </si>
  <si>
    <t>学</t>
    <rPh sb="0" eb="1">
      <t>ガク</t>
    </rPh>
    <phoneticPr fontId="2"/>
  </si>
  <si>
    <t>中</t>
    <rPh sb="0" eb="1">
      <t>ナカ</t>
    </rPh>
    <phoneticPr fontId="2"/>
  </si>
  <si>
    <t>高</t>
    <rPh sb="0" eb="1">
      <t>コウ</t>
    </rPh>
    <phoneticPr fontId="2"/>
  </si>
  <si>
    <t>２　体格</t>
    <rPh sb="2" eb="4">
      <t>タイカク</t>
    </rPh>
    <phoneticPr fontId="2"/>
  </si>
  <si>
    <t>学校
区分</t>
    <rPh sb="0" eb="2">
      <t>ガッコウ</t>
    </rPh>
    <rPh sb="3" eb="5">
      <t>クブン</t>
    </rPh>
    <phoneticPr fontId="2"/>
  </si>
  <si>
    <t>地域
割合</t>
    <rPh sb="0" eb="2">
      <t>チイキ</t>
    </rPh>
    <rPh sb="3" eb="5">
      <t>ワリアイ</t>
    </rPh>
    <phoneticPr fontId="2"/>
  </si>
  <si>
    <t>ほとんど毎日食べる</t>
    <rPh sb="4" eb="6">
      <t>マイニチ</t>
    </rPh>
    <rPh sb="6" eb="7">
      <t>タ</t>
    </rPh>
    <phoneticPr fontId="2"/>
  </si>
  <si>
    <t>４　甘い食べ物や飲み物を、おやつとして1日何回とりますか？</t>
    <rPh sb="2" eb="3">
      <t>アマ</t>
    </rPh>
    <rPh sb="4" eb="5">
      <t>タ</t>
    </rPh>
    <rPh sb="6" eb="7">
      <t>モノ</t>
    </rPh>
    <rPh sb="8" eb="9">
      <t>ノ</t>
    </rPh>
    <rPh sb="10" eb="11">
      <t>モノ</t>
    </rPh>
    <rPh sb="20" eb="21">
      <t>ニチ</t>
    </rPh>
    <rPh sb="21" eb="23">
      <t>ナンカイ</t>
    </rPh>
    <phoneticPr fontId="2"/>
  </si>
  <si>
    <t>0回</t>
    <rPh sb="1" eb="2">
      <t>カイ</t>
    </rPh>
    <phoneticPr fontId="2"/>
  </si>
  <si>
    <t>1回</t>
    <rPh sb="1" eb="2">
      <t>カイ</t>
    </rPh>
    <phoneticPr fontId="2"/>
  </si>
  <si>
    <t>2回</t>
    <rPh sb="1" eb="2">
      <t>カイ</t>
    </rPh>
    <phoneticPr fontId="2"/>
  </si>
  <si>
    <t>3回以上</t>
    <rPh sb="1" eb="2">
      <t>カイ</t>
    </rPh>
    <rPh sb="2" eb="4">
      <t>イジョウ</t>
    </rPh>
    <phoneticPr fontId="2"/>
  </si>
  <si>
    <t>５　ほとんど食べない食品群がありますか？</t>
    <rPh sb="6" eb="7">
      <t>タ</t>
    </rPh>
    <rPh sb="10" eb="12">
      <t>ショクヒン</t>
    </rPh>
    <rPh sb="12" eb="13">
      <t>グン</t>
    </rPh>
    <phoneticPr fontId="2"/>
  </si>
  <si>
    <t>６　歯を毎日磨いていますか？</t>
    <rPh sb="2" eb="3">
      <t>ハ</t>
    </rPh>
    <rPh sb="4" eb="6">
      <t>マイニチ</t>
    </rPh>
    <rPh sb="6" eb="7">
      <t>ミガ</t>
    </rPh>
    <phoneticPr fontId="2"/>
  </si>
  <si>
    <t>時々磨く</t>
    <rPh sb="0" eb="2">
      <t>トキドキ</t>
    </rPh>
    <rPh sb="2" eb="3">
      <t>ミガ</t>
    </rPh>
    <phoneticPr fontId="2"/>
  </si>
  <si>
    <t>磨かない</t>
    <rPh sb="0" eb="1">
      <t>ミガ</t>
    </rPh>
    <phoneticPr fontId="2"/>
  </si>
  <si>
    <t>7　歯磨きするとき、歯磨き剤を使っていますか？</t>
    <rPh sb="2" eb="4">
      <t>ハミガ</t>
    </rPh>
    <rPh sb="10" eb="12">
      <t>ハミガ</t>
    </rPh>
    <rPh sb="13" eb="14">
      <t>ザイ</t>
    </rPh>
    <rPh sb="15" eb="16">
      <t>ツカ</t>
    </rPh>
    <phoneticPr fontId="2"/>
  </si>
  <si>
    <t>使っていない</t>
  </si>
  <si>
    <t>歯磨き剤にフッ素入りであるものを買うようにしている</t>
  </si>
  <si>
    <t>歯磨き剤がフッ素入りであろうがなかろうが、気にしないで買う</t>
  </si>
  <si>
    <t>歯磨き剤にフッ素入りでないものを買うようにしている</t>
  </si>
  <si>
    <t>使わない</t>
  </si>
  <si>
    <t>８　糸ようじ(デンタルフロス）を使って、歯と歯の間を磨いていますか？</t>
    <rPh sb="2" eb="3">
      <t>イト</t>
    </rPh>
    <rPh sb="16" eb="17">
      <t>ツカ</t>
    </rPh>
    <rPh sb="20" eb="21">
      <t>ハ</t>
    </rPh>
    <rPh sb="22" eb="23">
      <t>ハ</t>
    </rPh>
    <rPh sb="24" eb="25">
      <t>アイダ</t>
    </rPh>
    <rPh sb="26" eb="27">
      <t>ミガ</t>
    </rPh>
    <phoneticPr fontId="2"/>
  </si>
  <si>
    <t>ある</t>
    <phoneticPr fontId="2"/>
  </si>
  <si>
    <t>ない</t>
    <phoneticPr fontId="2"/>
  </si>
  <si>
    <t>やせ</t>
    <phoneticPr fontId="2"/>
  </si>
  <si>
    <t>やせすぎ</t>
    <phoneticPr fontId="2"/>
  </si>
  <si>
    <t xml:space="preserve"> </t>
    <phoneticPr fontId="2"/>
  </si>
  <si>
    <t>奥州</t>
    <rPh sb="0" eb="2">
      <t>オウシュウ</t>
    </rPh>
    <phoneticPr fontId="2"/>
  </si>
  <si>
    <t>6時間台</t>
  </si>
  <si>
    <t>7時間台</t>
  </si>
  <si>
    <t>8時間台</t>
  </si>
  <si>
    <t>9時間台</t>
  </si>
  <si>
    <t>午前6時から6時半より前の間</t>
  </si>
  <si>
    <t>午前6時半から7時より前の間</t>
  </si>
  <si>
    <t>午前7時から7時半より前の間</t>
  </si>
  <si>
    <t>午前7時半から8時より前の間</t>
  </si>
  <si>
    <t>午後10時台</t>
  </si>
  <si>
    <t>午後11時台</t>
  </si>
  <si>
    <t>高度肥満</t>
    <rPh sb="0" eb="2">
      <t>コウド</t>
    </rPh>
    <rPh sb="2" eb="4">
      <t>ヒマン</t>
    </rPh>
    <phoneticPr fontId="2"/>
  </si>
  <si>
    <t>軽度肥満</t>
  </si>
  <si>
    <t>標準</t>
  </si>
  <si>
    <t>やせ</t>
  </si>
  <si>
    <t>やせすぎ</t>
  </si>
  <si>
    <t>中等度
肥　満</t>
    <phoneticPr fontId="2"/>
  </si>
  <si>
    <t>中部</t>
    <rPh sb="0" eb="2">
      <t>チュウブ</t>
    </rPh>
    <phoneticPr fontId="2"/>
  </si>
  <si>
    <t>中部</t>
    <phoneticPr fontId="2"/>
  </si>
  <si>
    <t>中部</t>
    <phoneticPr fontId="2"/>
  </si>
  <si>
    <t>　　　（※「運動」とは、体力の維持・向上を目的として計画的・意図的に実施する活動のことをいいます。例えば、クラブ活動やスポーツ少年団、自主的に行うトレーニングなどが含まれます。）</t>
    <phoneticPr fontId="2"/>
  </si>
  <si>
    <t>　　　（※「身体活動」とは、健康維持・増進のために体を動かすことをいいます。例えば、徒歩や自転車での通学などが含まれます。通学時間は、往復時間としてください。）</t>
    <phoneticPr fontId="2"/>
  </si>
  <si>
    <t>12　悩みや問題を抱えたとき、相談できるところ（人や場所）がありますか？</t>
    <rPh sb="3" eb="4">
      <t>ナヤ</t>
    </rPh>
    <rPh sb="6" eb="8">
      <t>モンダイ</t>
    </rPh>
    <rPh sb="9" eb="10">
      <t>カカ</t>
    </rPh>
    <rPh sb="15" eb="17">
      <t>ソウダン</t>
    </rPh>
    <rPh sb="24" eb="25">
      <t>ヒト</t>
    </rPh>
    <rPh sb="26" eb="28">
      <t>バショ</t>
    </rPh>
    <phoneticPr fontId="2"/>
  </si>
  <si>
    <t>13 平日学校がある日の起床時間</t>
    <rPh sb="3" eb="5">
      <t>ヘイジツ</t>
    </rPh>
    <rPh sb="5" eb="7">
      <t>ガッコウ</t>
    </rPh>
    <rPh sb="10" eb="11">
      <t>ヒ</t>
    </rPh>
    <rPh sb="12" eb="14">
      <t>キショウ</t>
    </rPh>
    <rPh sb="14" eb="16">
      <t>ジカン</t>
    </rPh>
    <phoneticPr fontId="2"/>
  </si>
  <si>
    <t>14 平日学校がある日の就寝時間</t>
    <rPh sb="3" eb="5">
      <t>ヘイジツ</t>
    </rPh>
    <rPh sb="5" eb="7">
      <t>ガッコウ</t>
    </rPh>
    <rPh sb="10" eb="11">
      <t>ヒ</t>
    </rPh>
    <rPh sb="12" eb="14">
      <t>シュウシン</t>
    </rPh>
    <rPh sb="14" eb="16">
      <t>ジカン</t>
    </rPh>
    <phoneticPr fontId="2"/>
  </si>
  <si>
    <t>９　歯の治療をしてもらう歯科医院は決まっていますか？</t>
    <rPh sb="2" eb="3">
      <t>ハ</t>
    </rPh>
    <rPh sb="4" eb="6">
      <t>チリョウ</t>
    </rPh>
    <rPh sb="12" eb="14">
      <t>シカ</t>
    </rPh>
    <rPh sb="14" eb="16">
      <t>イイン</t>
    </rPh>
    <rPh sb="17" eb="18">
      <t>キ</t>
    </rPh>
    <phoneticPr fontId="2"/>
  </si>
  <si>
    <t>10　あなたは、1回30分以上の汗をかく運動を週2日以上、1年以上実施していますか？（体育の授業は除きます。）</t>
    <rPh sb="9" eb="10">
      <t>カイ</t>
    </rPh>
    <rPh sb="12" eb="13">
      <t>フン</t>
    </rPh>
    <rPh sb="13" eb="15">
      <t>イジョウ</t>
    </rPh>
    <rPh sb="16" eb="17">
      <t>アセ</t>
    </rPh>
    <rPh sb="20" eb="22">
      <t>ウンドウ</t>
    </rPh>
    <rPh sb="23" eb="24">
      <t>シュウ</t>
    </rPh>
    <rPh sb="25" eb="26">
      <t>ニチ</t>
    </rPh>
    <rPh sb="26" eb="28">
      <t>イジョウ</t>
    </rPh>
    <rPh sb="30" eb="33">
      <t>ネンイジョウ</t>
    </rPh>
    <rPh sb="33" eb="35">
      <t>ジッシ</t>
    </rPh>
    <rPh sb="43" eb="45">
      <t>タイイク</t>
    </rPh>
    <rPh sb="46" eb="48">
      <t>ジュギョウ</t>
    </rPh>
    <rPh sb="49" eb="50">
      <t>ノゾ</t>
    </rPh>
    <phoneticPr fontId="2"/>
  </si>
  <si>
    <t>11　あなたは、日常生活において歩行又は同様の身体活動を1日に1時間以上実施していますか？（体育の授業やクラブ活動など、問10で回答した運動は除きます。）</t>
    <rPh sb="8" eb="10">
      <t>ニチジョウ</t>
    </rPh>
    <rPh sb="10" eb="12">
      <t>セイカツ</t>
    </rPh>
    <rPh sb="16" eb="18">
      <t>ホコウ</t>
    </rPh>
    <rPh sb="18" eb="19">
      <t>マタ</t>
    </rPh>
    <rPh sb="20" eb="22">
      <t>ドウヨウ</t>
    </rPh>
    <rPh sb="23" eb="25">
      <t>シンタイ</t>
    </rPh>
    <rPh sb="25" eb="27">
      <t>カツドウ</t>
    </rPh>
    <rPh sb="29" eb="30">
      <t>ニチ</t>
    </rPh>
    <rPh sb="32" eb="36">
      <t>ジカンイジョウ</t>
    </rPh>
    <rPh sb="36" eb="38">
      <t>ジッシ</t>
    </rPh>
    <rPh sb="46" eb="48">
      <t>タイイク</t>
    </rPh>
    <rPh sb="49" eb="51">
      <t>ジュギョウ</t>
    </rPh>
    <rPh sb="55" eb="57">
      <t>カツドウ</t>
    </rPh>
    <rPh sb="60" eb="61">
      <t>ト</t>
    </rPh>
    <rPh sb="64" eb="66">
      <t>カイトウ</t>
    </rPh>
    <rPh sb="68" eb="70">
      <t>ウンドウ</t>
    </rPh>
    <rPh sb="71" eb="72">
      <t>ノゾ</t>
    </rPh>
    <phoneticPr fontId="2"/>
  </si>
  <si>
    <t>15 平均睡眠時間</t>
    <rPh sb="3" eb="5">
      <t>ヘイキン</t>
    </rPh>
    <rPh sb="5" eb="7">
      <t>スイミン</t>
    </rPh>
    <rPh sb="7" eb="9">
      <t>ジカン</t>
    </rPh>
    <phoneticPr fontId="2"/>
  </si>
  <si>
    <t>１　地域別人数・割合</t>
    <rPh sb="2" eb="4">
      <t>チイキ</t>
    </rPh>
    <rPh sb="4" eb="5">
      <t>ベツ</t>
    </rPh>
    <rPh sb="5" eb="7">
      <t>ニンズウ</t>
    </rPh>
    <rPh sb="8" eb="10">
      <t>ワリアイ</t>
    </rPh>
    <phoneticPr fontId="2"/>
  </si>
  <si>
    <t>地域</t>
    <rPh sb="0" eb="2">
      <t>チイキ</t>
    </rPh>
    <phoneticPr fontId="2"/>
  </si>
  <si>
    <t>県央</t>
    <rPh sb="0" eb="2">
      <t>ケンオウ</t>
    </rPh>
    <phoneticPr fontId="2"/>
  </si>
  <si>
    <t>男子</t>
  </si>
  <si>
    <t>女子</t>
  </si>
  <si>
    <t>毎日3回
以上磨く</t>
    <rPh sb="0" eb="2">
      <t>マイニチ</t>
    </rPh>
    <rPh sb="3" eb="4">
      <t>カイ</t>
    </rPh>
    <rPh sb="5" eb="7">
      <t>イジョウ</t>
    </rPh>
    <rPh sb="7" eb="8">
      <t>ミガ</t>
    </rPh>
    <phoneticPr fontId="2"/>
  </si>
  <si>
    <t>毎日2回
磨く</t>
    <rPh sb="0" eb="2">
      <t>マイニチ</t>
    </rPh>
    <rPh sb="3" eb="4">
      <t>カイ</t>
    </rPh>
    <rPh sb="5" eb="6">
      <t>ミガ</t>
    </rPh>
    <phoneticPr fontId="2"/>
  </si>
  <si>
    <t>毎日1回
磨く</t>
    <rPh sb="0" eb="2">
      <t>マイニチ</t>
    </rPh>
    <rPh sb="3" eb="4">
      <t>カイ</t>
    </rPh>
    <rPh sb="5" eb="6">
      <t>ミガ</t>
    </rPh>
    <phoneticPr fontId="2"/>
  </si>
  <si>
    <t>午前8時
以降</t>
    <phoneticPr fontId="2"/>
  </si>
  <si>
    <t>午前6時
より前</t>
    <phoneticPr fontId="2"/>
  </si>
  <si>
    <t>午後8時
より前</t>
    <phoneticPr fontId="2"/>
  </si>
  <si>
    <t>午前0時
以降</t>
    <phoneticPr fontId="2"/>
  </si>
  <si>
    <t>6時間
未満</t>
  </si>
  <si>
    <t>10時間
以上</t>
  </si>
  <si>
    <t>県央</t>
    <phoneticPr fontId="2"/>
  </si>
  <si>
    <t>地域</t>
    <phoneticPr fontId="2"/>
  </si>
  <si>
    <t>毎日
使っている</t>
    <phoneticPr fontId="2"/>
  </si>
  <si>
    <t>１週間に
１回以上
使っている</t>
    <phoneticPr fontId="2"/>
  </si>
  <si>
    <t>時々
使っている</t>
    <phoneticPr fontId="2"/>
  </si>
  <si>
    <t>午後8時
台</t>
    <phoneticPr fontId="2"/>
  </si>
  <si>
    <t>午後9時
台</t>
    <phoneticPr fontId="2"/>
  </si>
  <si>
    <t>週2～3日
食べない</t>
    <rPh sb="0" eb="1">
      <t>シュウ</t>
    </rPh>
    <rPh sb="4" eb="5">
      <t>ニチ</t>
    </rPh>
    <rPh sb="6" eb="7">
      <t>タ</t>
    </rPh>
    <phoneticPr fontId="2"/>
  </si>
  <si>
    <t>週4日以上
食べない</t>
    <rPh sb="0" eb="1">
      <t>シュウ</t>
    </rPh>
    <rPh sb="2" eb="5">
      <t>ニチイジョウ</t>
    </rPh>
    <rPh sb="6" eb="7">
      <t>タ</t>
    </rPh>
    <phoneticPr fontId="2"/>
  </si>
  <si>
    <t>３　ふだん朝食を食べますか？</t>
    <rPh sb="5" eb="7">
      <t>チョウショク</t>
    </rPh>
    <rPh sb="8" eb="9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</si>
</sst>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6" fillId="0" borderId="0" xfId="0" applyFont="1" applyFill="1"/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38" fontId="5" fillId="3" borderId="1" xfId="2" applyFont="1" applyFill="1" applyBorder="1"/>
    <xf numFmtId="38" fontId="5" fillId="3" borderId="5" xfId="2" applyFont="1" applyFill="1" applyBorder="1"/>
    <xf numFmtId="176" fontId="5" fillId="3" borderId="6" xfId="0" applyNumberFormat="1" applyFont="1" applyFill="1" applyBorder="1"/>
    <xf numFmtId="176" fontId="5" fillId="3" borderId="1" xfId="0" applyNumberFormat="1" applyFont="1" applyFill="1" applyBorder="1"/>
    <xf numFmtId="0" fontId="5" fillId="3" borderId="0" xfId="0" applyFont="1" applyFill="1" applyBorder="1"/>
    <xf numFmtId="176" fontId="5" fillId="3" borderId="7" xfId="0" applyNumberFormat="1" applyFont="1" applyFill="1" applyBorder="1"/>
    <xf numFmtId="0" fontId="7" fillId="0" borderId="0" xfId="0" applyFont="1" applyFill="1"/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/>
    <xf numFmtId="38" fontId="6" fillId="0" borderId="5" xfId="2" applyFont="1" applyFill="1" applyBorder="1"/>
    <xf numFmtId="176" fontId="6" fillId="0" borderId="6" xfId="0" applyNumberFormat="1" applyFont="1" applyFill="1" applyBorder="1"/>
    <xf numFmtId="176" fontId="6" fillId="0" borderId="1" xfId="0" applyNumberFormat="1" applyFont="1" applyFill="1" applyBorder="1"/>
    <xf numFmtId="38" fontId="6" fillId="0" borderId="1" xfId="2" applyFont="1" applyFill="1" applyBorder="1"/>
    <xf numFmtId="0" fontId="6" fillId="0" borderId="1" xfId="0" applyFont="1" applyFill="1" applyBorder="1"/>
    <xf numFmtId="0" fontId="5" fillId="3" borderId="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38" fontId="5" fillId="3" borderId="2" xfId="2" applyFont="1" applyFill="1" applyBorder="1"/>
    <xf numFmtId="176" fontId="5" fillId="3" borderId="3" xfId="1" applyNumberFormat="1" applyFont="1" applyFill="1" applyBorder="1"/>
    <xf numFmtId="38" fontId="6" fillId="0" borderId="2" xfId="2" applyFont="1" applyFill="1" applyBorder="1"/>
    <xf numFmtId="176" fontId="6" fillId="0" borderId="3" xfId="1" applyNumberFormat="1" applyFont="1" applyFill="1" applyBorder="1"/>
    <xf numFmtId="0" fontId="6" fillId="3" borderId="9" xfId="0" applyFont="1" applyFill="1" applyBorder="1" applyAlignment="1">
      <alignment horizontal="center"/>
    </xf>
    <xf numFmtId="176" fontId="6" fillId="0" borderId="0" xfId="1" applyNumberFormat="1" applyFont="1" applyFill="1"/>
    <xf numFmtId="176" fontId="6" fillId="0" borderId="1" xfId="1" applyNumberFormat="1" applyFont="1" applyFill="1" applyBorder="1"/>
    <xf numFmtId="176" fontId="5" fillId="3" borderId="13" xfId="0" applyNumberFormat="1" applyFont="1" applyFill="1" applyBorder="1"/>
    <xf numFmtId="176" fontId="5" fillId="3" borderId="3" xfId="0" applyNumberFormat="1" applyFont="1" applyFill="1" applyBorder="1"/>
    <xf numFmtId="176" fontId="6" fillId="0" borderId="13" xfId="0" applyNumberFormat="1" applyFont="1" applyFill="1" applyBorder="1"/>
    <xf numFmtId="176" fontId="6" fillId="0" borderId="3" xfId="0" applyNumberFormat="1" applyFont="1" applyFill="1" applyBorder="1"/>
    <xf numFmtId="0" fontId="6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76" fontId="5" fillId="3" borderId="15" xfId="0" applyNumberFormat="1" applyFont="1" applyFill="1" applyBorder="1"/>
    <xf numFmtId="176" fontId="6" fillId="0" borderId="15" xfId="0" applyNumberFormat="1" applyFont="1" applyFill="1" applyBorder="1"/>
    <xf numFmtId="0" fontId="7" fillId="3" borderId="9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/>
    <xf numFmtId="0" fontId="6" fillId="0" borderId="10" xfId="0" applyFont="1" applyFill="1" applyBorder="1"/>
    <xf numFmtId="0" fontId="5" fillId="0" borderId="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/>
    <xf numFmtId="0" fontId="5" fillId="3" borderId="9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5" fillId="2" borderId="0" xfId="0" applyFont="1" applyFill="1" applyBorder="1" applyAlignment="1">
      <alignment horizontal="center"/>
    </xf>
    <xf numFmtId="38" fontId="5" fillId="2" borderId="1" xfId="2" applyFont="1" applyFill="1" applyBorder="1"/>
    <xf numFmtId="38" fontId="5" fillId="2" borderId="2" xfId="2" applyFont="1" applyFill="1" applyBorder="1"/>
    <xf numFmtId="176" fontId="5" fillId="2" borderId="3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76" fontId="6" fillId="0" borderId="0" xfId="0" applyNumberFormat="1" applyFont="1" applyBorder="1"/>
    <xf numFmtId="0" fontId="6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76" fontId="5" fillId="2" borderId="1" xfId="0" applyNumberFormat="1" applyFont="1" applyFill="1" applyBorder="1"/>
    <xf numFmtId="0" fontId="5" fillId="2" borderId="1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38" fontId="6" fillId="0" borderId="1" xfId="2" applyFont="1" applyBorder="1"/>
    <xf numFmtId="38" fontId="6" fillId="0" borderId="2" xfId="2" applyFont="1" applyBorder="1"/>
    <xf numFmtId="176" fontId="6" fillId="0" borderId="3" xfId="0" applyNumberFormat="1" applyFont="1" applyBorder="1"/>
    <xf numFmtId="176" fontId="6" fillId="0" borderId="1" xfId="0" applyNumberFormat="1" applyFont="1" applyBorder="1"/>
    <xf numFmtId="0" fontId="5" fillId="2" borderId="7" xfId="0" applyFont="1" applyFill="1" applyBorder="1" applyAlignment="1">
      <alignment horizontal="center"/>
    </xf>
    <xf numFmtId="0" fontId="7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1" xfId="0" applyFont="1" applyBorder="1"/>
    <xf numFmtId="176" fontId="6" fillId="0" borderId="6" xfId="0" applyNumberFormat="1" applyFont="1" applyBorder="1"/>
    <xf numFmtId="0" fontId="5" fillId="2" borderId="8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5" fillId="2" borderId="12" xfId="0" applyFont="1" applyFill="1" applyBorder="1" applyAlignment="1">
      <alignment horizontal="center"/>
    </xf>
    <xf numFmtId="176" fontId="5" fillId="2" borderId="3" xfId="1" applyNumberFormat="1" applyFont="1" applyFill="1" applyBorder="1"/>
    <xf numFmtId="3" fontId="6" fillId="0" borderId="1" xfId="0" applyNumberFormat="1" applyFont="1" applyBorder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6"/>
  <sheetViews>
    <sheetView tabSelected="1" view="pageBreakPreview" zoomScaleNormal="100" zoomScaleSheetLayoutView="100" workbookViewId="0">
      <selection activeCell="U3" sqref="U3"/>
    </sheetView>
  </sheetViews>
  <sheetFormatPr defaultColWidth="9" defaultRowHeight="13.2" x14ac:dyDescent="0.2"/>
  <cols>
    <col min="1" max="1" width="3.77734375" style="27" customWidth="1"/>
    <col min="2" max="3" width="6.6640625" style="112" customWidth="1"/>
    <col min="4" max="4" width="7.44140625" style="110" customWidth="1"/>
    <col min="5" max="5" width="7.21875" style="110" customWidth="1"/>
    <col min="6" max="6" width="7.33203125" style="110" customWidth="1"/>
    <col min="7" max="7" width="7.21875" style="110" customWidth="1"/>
    <col min="8" max="8" width="7.33203125" style="110" customWidth="1"/>
    <col min="9" max="9" width="7.44140625" style="109" customWidth="1"/>
    <col min="10" max="10" width="7.21875" style="109" customWidth="1"/>
    <col min="11" max="11" width="6.77734375" style="109" customWidth="1"/>
    <col min="12" max="12" width="7.109375" style="109" customWidth="1"/>
    <col min="13" max="13" width="7.109375" style="110" customWidth="1"/>
    <col min="14" max="14" width="7.33203125" style="109" customWidth="1"/>
    <col min="15" max="15" width="6.88671875" style="109" customWidth="1"/>
    <col min="16" max="16" width="7.109375" style="109" customWidth="1"/>
    <col min="17" max="17" width="7.44140625" style="110" customWidth="1"/>
    <col min="18" max="18" width="6.6640625" style="110" customWidth="1"/>
    <col min="19" max="19" width="6.88671875" style="110" customWidth="1"/>
    <col min="20" max="16384" width="9" style="27"/>
  </cols>
  <sheetData>
    <row r="1" spans="2:19" x14ac:dyDescent="0.2">
      <c r="B1" s="25" t="s">
        <v>66</v>
      </c>
      <c r="C1" s="26"/>
      <c r="D1" s="27"/>
      <c r="E1" s="27"/>
      <c r="F1" s="27"/>
      <c r="G1" s="27"/>
      <c r="H1" s="27"/>
      <c r="I1" s="28"/>
      <c r="J1" s="28"/>
      <c r="K1" s="28"/>
      <c r="L1" s="28"/>
      <c r="M1" s="27"/>
      <c r="N1" s="28"/>
      <c r="O1" s="28"/>
      <c r="P1" s="28"/>
      <c r="Q1" s="27"/>
      <c r="R1" s="27"/>
      <c r="S1" s="27"/>
    </row>
    <row r="2" spans="2:19" s="10" customFormat="1" ht="19.2" x14ac:dyDescent="0.15">
      <c r="B2" s="1" t="s">
        <v>13</v>
      </c>
      <c r="C2" s="2" t="s">
        <v>67</v>
      </c>
      <c r="D2" s="2" t="s">
        <v>69</v>
      </c>
      <c r="E2" s="2" t="s">
        <v>70</v>
      </c>
      <c r="F2" s="3" t="s">
        <v>0</v>
      </c>
      <c r="G2" s="4" t="s">
        <v>69</v>
      </c>
      <c r="H2" s="2" t="s">
        <v>70</v>
      </c>
      <c r="I2" s="8" t="s">
        <v>14</v>
      </c>
      <c r="J2" s="5" t="s">
        <v>13</v>
      </c>
      <c r="K2" s="2" t="s">
        <v>81</v>
      </c>
      <c r="L2" s="2" t="s">
        <v>69</v>
      </c>
      <c r="M2" s="2" t="s">
        <v>70</v>
      </c>
      <c r="N2" s="6" t="s">
        <v>0</v>
      </c>
      <c r="O2" s="7" t="s">
        <v>69</v>
      </c>
      <c r="P2" s="2" t="s">
        <v>70</v>
      </c>
      <c r="Q2" s="8" t="s">
        <v>14</v>
      </c>
    </row>
    <row r="3" spans="2:19" s="37" customFormat="1" x14ac:dyDescent="0.2">
      <c r="B3" s="29"/>
      <c r="C3" s="30" t="s">
        <v>0</v>
      </c>
      <c r="D3" s="31">
        <f>SUM(D4:D12)</f>
        <v>3658</v>
      </c>
      <c r="E3" s="31">
        <f>SUM(E4:E12)</f>
        <v>3470</v>
      </c>
      <c r="F3" s="32">
        <f>SUM(D3:E3)</f>
        <v>7128</v>
      </c>
      <c r="G3" s="33">
        <f>D3/$F$3</f>
        <v>0.51318742985409649</v>
      </c>
      <c r="H3" s="34">
        <f>E3/$F$3</f>
        <v>0.48681257014590346</v>
      </c>
      <c r="I3" s="34">
        <f>F3/N13</f>
        <v>0.35643564356435642</v>
      </c>
      <c r="J3" s="35"/>
      <c r="K3" s="30" t="s">
        <v>0</v>
      </c>
      <c r="L3" s="31">
        <f>SUM(L4:L12)</f>
        <v>2679</v>
      </c>
      <c r="M3" s="31">
        <f>SUM(M4:M12)</f>
        <v>2679</v>
      </c>
      <c r="N3" s="32">
        <f>SUM(L3:M3)</f>
        <v>5358</v>
      </c>
      <c r="O3" s="33">
        <f>L3/$N$3</f>
        <v>0.5</v>
      </c>
      <c r="P3" s="36">
        <f>M3/$N$3</f>
        <v>0.5</v>
      </c>
      <c r="Q3" s="36">
        <f>N3/N13</f>
        <v>0.26792679267926794</v>
      </c>
    </row>
    <row r="4" spans="2:19" x14ac:dyDescent="0.2">
      <c r="B4" s="29"/>
      <c r="C4" s="38" t="s">
        <v>80</v>
      </c>
      <c r="D4" s="39">
        <v>968</v>
      </c>
      <c r="E4" s="39">
        <v>960</v>
      </c>
      <c r="F4" s="40">
        <f t="shared" ref="F4:F12" si="0">SUM(D4:E4)</f>
        <v>1928</v>
      </c>
      <c r="G4" s="41">
        <f>D4/$F$4</f>
        <v>0.50207468879668049</v>
      </c>
      <c r="H4" s="42">
        <f>E4/$F$4</f>
        <v>0.49792531120331951</v>
      </c>
      <c r="I4" s="42">
        <f>F4/$F$3</f>
        <v>0.27048260381593714</v>
      </c>
      <c r="J4" s="30"/>
      <c r="K4" s="38" t="s">
        <v>80</v>
      </c>
      <c r="L4" s="43">
        <v>661</v>
      </c>
      <c r="M4" s="43">
        <v>839</v>
      </c>
      <c r="N4" s="40">
        <f t="shared" ref="N4:N12" si="1">SUM(L4:M4)</f>
        <v>1500</v>
      </c>
      <c r="O4" s="41">
        <f>L4/$N$4</f>
        <v>0.44066666666666665</v>
      </c>
      <c r="P4" s="42">
        <f>M4/$N$4</f>
        <v>0.55933333333333335</v>
      </c>
      <c r="Q4" s="42">
        <f>N4/$N$3</f>
        <v>0.27995520716685329</v>
      </c>
      <c r="R4" s="27"/>
      <c r="S4" s="27"/>
    </row>
    <row r="5" spans="2:19" x14ac:dyDescent="0.2">
      <c r="B5" s="29"/>
      <c r="C5" s="38" t="s">
        <v>54</v>
      </c>
      <c r="D5" s="39">
        <v>518</v>
      </c>
      <c r="E5" s="39">
        <v>471</v>
      </c>
      <c r="F5" s="40">
        <f t="shared" si="0"/>
        <v>989</v>
      </c>
      <c r="G5" s="41">
        <f>D5/$F$5</f>
        <v>0.52376137512639032</v>
      </c>
      <c r="H5" s="42">
        <f>E5/$F$5</f>
        <v>0.47623862487360968</v>
      </c>
      <c r="I5" s="42">
        <f t="shared" ref="I5:I12" si="2">F5/$F$3</f>
        <v>0.13874859708193041</v>
      </c>
      <c r="J5" s="30"/>
      <c r="K5" s="38" t="s">
        <v>55</v>
      </c>
      <c r="L5" s="43">
        <v>666</v>
      </c>
      <c r="M5" s="43">
        <v>629</v>
      </c>
      <c r="N5" s="40">
        <f t="shared" si="1"/>
        <v>1295</v>
      </c>
      <c r="O5" s="41">
        <f>L5/$N$5</f>
        <v>0.51428571428571423</v>
      </c>
      <c r="P5" s="42">
        <f>M5/$N$5</f>
        <v>0.48571428571428571</v>
      </c>
      <c r="Q5" s="42">
        <f t="shared" ref="Q5:Q12" si="3">N5/$N$3</f>
        <v>0.24169466218738336</v>
      </c>
      <c r="R5" s="27"/>
      <c r="S5" s="27"/>
    </row>
    <row r="6" spans="2:19" x14ac:dyDescent="0.2">
      <c r="B6" s="29" t="s">
        <v>7</v>
      </c>
      <c r="C6" s="38" t="s">
        <v>37</v>
      </c>
      <c r="D6" s="44">
        <v>463</v>
      </c>
      <c r="E6" s="44">
        <v>457</v>
      </c>
      <c r="F6" s="40">
        <f t="shared" si="0"/>
        <v>920</v>
      </c>
      <c r="G6" s="41">
        <f>D6/$F$6</f>
        <v>0.50326086956521743</v>
      </c>
      <c r="H6" s="42">
        <f>E6/$F$6</f>
        <v>0.49673913043478263</v>
      </c>
      <c r="I6" s="42">
        <f t="shared" si="2"/>
        <v>0.12906846240179573</v>
      </c>
      <c r="J6" s="30" t="s">
        <v>11</v>
      </c>
      <c r="K6" s="38" t="s">
        <v>37</v>
      </c>
      <c r="L6" s="43">
        <v>364</v>
      </c>
      <c r="M6" s="43">
        <v>347</v>
      </c>
      <c r="N6" s="40">
        <f t="shared" si="1"/>
        <v>711</v>
      </c>
      <c r="O6" s="41">
        <f>L6/$N$6</f>
        <v>0.51195499296765123</v>
      </c>
      <c r="P6" s="42">
        <f>M6/$N$6</f>
        <v>0.48804500703234882</v>
      </c>
      <c r="Q6" s="42">
        <f t="shared" si="3"/>
        <v>0.13269876819708848</v>
      </c>
      <c r="R6" s="27"/>
      <c r="S6" s="27"/>
    </row>
    <row r="7" spans="2:19" x14ac:dyDescent="0.2">
      <c r="B7" s="29" t="s">
        <v>9</v>
      </c>
      <c r="C7" s="38" t="s">
        <v>1</v>
      </c>
      <c r="D7" s="44">
        <v>254</v>
      </c>
      <c r="E7" s="44">
        <v>215</v>
      </c>
      <c r="F7" s="40">
        <f t="shared" si="0"/>
        <v>469</v>
      </c>
      <c r="G7" s="41">
        <f>D7/$F$7</f>
        <v>0.54157782515991471</v>
      </c>
      <c r="H7" s="42">
        <f>E7/$F$7</f>
        <v>0.45842217484008529</v>
      </c>
      <c r="I7" s="42">
        <f t="shared" si="2"/>
        <v>6.5796857463524136E-2</v>
      </c>
      <c r="J7" s="30"/>
      <c r="K7" s="38" t="s">
        <v>1</v>
      </c>
      <c r="L7" s="43">
        <v>322</v>
      </c>
      <c r="M7" s="43">
        <v>248</v>
      </c>
      <c r="N7" s="40">
        <f t="shared" si="1"/>
        <v>570</v>
      </c>
      <c r="O7" s="41">
        <f>L7/$N$7</f>
        <v>0.56491228070175437</v>
      </c>
      <c r="P7" s="42">
        <f>M7/$N$7</f>
        <v>0.43508771929824563</v>
      </c>
      <c r="Q7" s="42">
        <f t="shared" si="3"/>
        <v>0.10638297872340426</v>
      </c>
      <c r="R7" s="27"/>
      <c r="S7" s="27"/>
    </row>
    <row r="8" spans="2:19" x14ac:dyDescent="0.2">
      <c r="B8" s="29" t="s">
        <v>8</v>
      </c>
      <c r="C8" s="38" t="s">
        <v>2</v>
      </c>
      <c r="D8" s="44">
        <v>331</v>
      </c>
      <c r="E8" s="44">
        <v>312</v>
      </c>
      <c r="F8" s="40">
        <f t="shared" si="0"/>
        <v>643</v>
      </c>
      <c r="G8" s="41">
        <f>D8/$F$8</f>
        <v>0.51477449455676516</v>
      </c>
      <c r="H8" s="42">
        <f>E8/$F$8</f>
        <v>0.48522550544323484</v>
      </c>
      <c r="I8" s="42">
        <f t="shared" si="2"/>
        <v>9.0207631874298547E-2</v>
      </c>
      <c r="J8" s="30" t="s">
        <v>8</v>
      </c>
      <c r="K8" s="38" t="s">
        <v>2</v>
      </c>
      <c r="L8" s="43">
        <v>108</v>
      </c>
      <c r="M8" s="43">
        <v>98</v>
      </c>
      <c r="N8" s="40">
        <f t="shared" si="1"/>
        <v>206</v>
      </c>
      <c r="O8" s="41">
        <f>L8/$N$8</f>
        <v>0.52427184466019416</v>
      </c>
      <c r="P8" s="42">
        <f>M8/$N$8</f>
        <v>0.47572815533980584</v>
      </c>
      <c r="Q8" s="42">
        <f t="shared" si="3"/>
        <v>3.8447181784247851E-2</v>
      </c>
      <c r="R8" s="27"/>
      <c r="S8" s="27"/>
    </row>
    <row r="9" spans="2:19" x14ac:dyDescent="0.2">
      <c r="B9" s="29"/>
      <c r="C9" s="38" t="s">
        <v>3</v>
      </c>
      <c r="D9" s="44">
        <v>152</v>
      </c>
      <c r="E9" s="44">
        <v>158</v>
      </c>
      <c r="F9" s="40">
        <f t="shared" si="0"/>
        <v>310</v>
      </c>
      <c r="G9" s="41">
        <f>D9/$F$9</f>
        <v>0.49032258064516127</v>
      </c>
      <c r="H9" s="42">
        <f>E9/$F$9</f>
        <v>0.50967741935483868</v>
      </c>
      <c r="I9" s="42">
        <f t="shared" si="2"/>
        <v>4.3490460157126827E-2</v>
      </c>
      <c r="J9" s="30"/>
      <c r="K9" s="38" t="s">
        <v>3</v>
      </c>
      <c r="L9" s="43">
        <v>93</v>
      </c>
      <c r="M9" s="43">
        <v>97</v>
      </c>
      <c r="N9" s="40">
        <f t="shared" si="1"/>
        <v>190</v>
      </c>
      <c r="O9" s="41">
        <f>L9/$N$9</f>
        <v>0.48947368421052634</v>
      </c>
      <c r="P9" s="42">
        <f>M9/$N$9</f>
        <v>0.51052631578947372</v>
      </c>
      <c r="Q9" s="42">
        <f t="shared" si="3"/>
        <v>3.5460992907801421E-2</v>
      </c>
      <c r="R9" s="27"/>
      <c r="S9" s="27"/>
    </row>
    <row r="10" spans="2:19" x14ac:dyDescent="0.2">
      <c r="B10" s="29"/>
      <c r="C10" s="38" t="s">
        <v>4</v>
      </c>
      <c r="D10" s="44">
        <v>408</v>
      </c>
      <c r="E10" s="44">
        <v>386</v>
      </c>
      <c r="F10" s="40">
        <f t="shared" si="0"/>
        <v>794</v>
      </c>
      <c r="G10" s="41">
        <f>D10/$F$10</f>
        <v>0.51385390428211586</v>
      </c>
      <c r="H10" s="42">
        <f>E10/$F$10</f>
        <v>0.48614609571788414</v>
      </c>
      <c r="I10" s="42">
        <f t="shared" si="2"/>
        <v>0.11139169472502806</v>
      </c>
      <c r="J10" s="30"/>
      <c r="K10" s="38" t="s">
        <v>4</v>
      </c>
      <c r="L10" s="43">
        <v>121</v>
      </c>
      <c r="M10" s="43">
        <v>96</v>
      </c>
      <c r="N10" s="40">
        <f t="shared" si="1"/>
        <v>217</v>
      </c>
      <c r="O10" s="41">
        <f>L10/$N$10</f>
        <v>0.55760368663594473</v>
      </c>
      <c r="P10" s="42">
        <f>M10/$N$10</f>
        <v>0.44239631336405533</v>
      </c>
      <c r="Q10" s="42">
        <f t="shared" si="3"/>
        <v>4.0500186636804776E-2</v>
      </c>
      <c r="R10" s="27"/>
      <c r="S10" s="27"/>
    </row>
    <row r="11" spans="2:19" x14ac:dyDescent="0.2">
      <c r="B11" s="29"/>
      <c r="C11" s="38" t="s">
        <v>5</v>
      </c>
      <c r="D11" s="44">
        <v>286</v>
      </c>
      <c r="E11" s="44">
        <v>253</v>
      </c>
      <c r="F11" s="40">
        <f t="shared" si="0"/>
        <v>539</v>
      </c>
      <c r="G11" s="41">
        <f>D11/$F$11</f>
        <v>0.53061224489795922</v>
      </c>
      <c r="H11" s="42">
        <f>E11/$F$11</f>
        <v>0.46938775510204084</v>
      </c>
      <c r="I11" s="42">
        <f t="shared" si="2"/>
        <v>7.5617283950617287E-2</v>
      </c>
      <c r="J11" s="30"/>
      <c r="K11" s="38" t="s">
        <v>5</v>
      </c>
      <c r="L11" s="43">
        <v>200</v>
      </c>
      <c r="M11" s="43">
        <v>165</v>
      </c>
      <c r="N11" s="40">
        <f t="shared" si="1"/>
        <v>365</v>
      </c>
      <c r="O11" s="41">
        <f>L11/$N$11</f>
        <v>0.54794520547945202</v>
      </c>
      <c r="P11" s="42">
        <f>M11/$N$11</f>
        <v>0.45205479452054792</v>
      </c>
      <c r="Q11" s="42">
        <f t="shared" si="3"/>
        <v>6.8122433743934299E-2</v>
      </c>
      <c r="R11" s="27"/>
      <c r="S11" s="27"/>
    </row>
    <row r="12" spans="2:19" x14ac:dyDescent="0.2">
      <c r="B12" s="45"/>
      <c r="C12" s="38" t="s">
        <v>6</v>
      </c>
      <c r="D12" s="44">
        <v>278</v>
      </c>
      <c r="E12" s="44">
        <v>258</v>
      </c>
      <c r="F12" s="40">
        <f t="shared" si="0"/>
        <v>536</v>
      </c>
      <c r="G12" s="41">
        <f>D12/$F$12</f>
        <v>0.51865671641791045</v>
      </c>
      <c r="H12" s="42">
        <f>E12/$F$12</f>
        <v>0.48134328358208955</v>
      </c>
      <c r="I12" s="42">
        <f t="shared" si="2"/>
        <v>7.5196408529741868E-2</v>
      </c>
      <c r="J12" s="30"/>
      <c r="K12" s="38" t="s">
        <v>6</v>
      </c>
      <c r="L12" s="43">
        <v>144</v>
      </c>
      <c r="M12" s="43">
        <v>160</v>
      </c>
      <c r="N12" s="40">
        <f t="shared" si="1"/>
        <v>304</v>
      </c>
      <c r="O12" s="41">
        <f>L12/$N$12</f>
        <v>0.47368421052631576</v>
      </c>
      <c r="P12" s="42">
        <f>M12/$N$12</f>
        <v>0.52631578947368418</v>
      </c>
      <c r="Q12" s="42">
        <f t="shared" si="3"/>
        <v>5.6737588652482268E-2</v>
      </c>
      <c r="R12" s="27"/>
      <c r="S12" s="27"/>
    </row>
    <row r="13" spans="2:19" x14ac:dyDescent="0.2">
      <c r="B13" s="46"/>
      <c r="C13" s="30" t="s">
        <v>0</v>
      </c>
      <c r="D13" s="31">
        <f>SUM(D14:D22)</f>
        <v>3837</v>
      </c>
      <c r="E13" s="31">
        <f>SUM(E14:E22)</f>
        <v>3675</v>
      </c>
      <c r="F13" s="32">
        <f>SUM(D13:E13)</f>
        <v>7512</v>
      </c>
      <c r="G13" s="33">
        <f>D13/$F$13</f>
        <v>0.51078274760383391</v>
      </c>
      <c r="H13" s="34">
        <f>E13/$F$13</f>
        <v>0.48921725239616615</v>
      </c>
      <c r="I13" s="34">
        <f>F13/N13</f>
        <v>0.37563756375637564</v>
      </c>
      <c r="J13" s="47"/>
      <c r="K13" s="48" t="s">
        <v>0</v>
      </c>
      <c r="L13" s="31">
        <f>SUM(L14:L22)</f>
        <v>10174</v>
      </c>
      <c r="M13" s="31">
        <f>SUM(M14:M22)</f>
        <v>9824</v>
      </c>
      <c r="N13" s="32">
        <f>SUM(L13:M13)</f>
        <v>19998</v>
      </c>
      <c r="O13" s="33">
        <f>L13/$N$13</f>
        <v>0.50875087508750871</v>
      </c>
      <c r="P13" s="34">
        <f>M13/$N$13</f>
        <v>0.49124912491249123</v>
      </c>
      <c r="Q13" s="34">
        <f>N13/N13</f>
        <v>1</v>
      </c>
      <c r="R13" s="27"/>
      <c r="S13" s="27"/>
    </row>
    <row r="14" spans="2:19" x14ac:dyDescent="0.2">
      <c r="B14" s="46"/>
      <c r="C14" s="38" t="s">
        <v>80</v>
      </c>
      <c r="D14" s="39">
        <v>1209</v>
      </c>
      <c r="E14" s="39">
        <v>1172</v>
      </c>
      <c r="F14" s="40">
        <f t="shared" ref="F14:F22" si="4">SUM(D14:E14)</f>
        <v>2381</v>
      </c>
      <c r="G14" s="41">
        <f>D14/$F$14</f>
        <v>0.50776984460310792</v>
      </c>
      <c r="H14" s="42">
        <f>E14/$F$14</f>
        <v>0.49223015539689208</v>
      </c>
      <c r="I14" s="42">
        <f>F14/$F$13</f>
        <v>0.31695953141640043</v>
      </c>
      <c r="J14" s="30"/>
      <c r="K14" s="38" t="s">
        <v>80</v>
      </c>
      <c r="L14" s="43">
        <f t="shared" ref="L14:L22" si="5">D4+D14+L4</f>
        <v>2838</v>
      </c>
      <c r="M14" s="43">
        <f t="shared" ref="M14:M22" si="6">E4+E14+M4</f>
        <v>2971</v>
      </c>
      <c r="N14" s="40">
        <f>SUM(L14:M14)</f>
        <v>5809</v>
      </c>
      <c r="O14" s="41">
        <f>L14/$N$14</f>
        <v>0.48855224651402995</v>
      </c>
      <c r="P14" s="42">
        <f>M14/$N$14</f>
        <v>0.51144775348597005</v>
      </c>
      <c r="Q14" s="42">
        <f>N14/$N$13</f>
        <v>0.29047904790479046</v>
      </c>
      <c r="R14" s="27"/>
      <c r="S14" s="27"/>
    </row>
    <row r="15" spans="2:19" x14ac:dyDescent="0.2">
      <c r="B15" s="46"/>
      <c r="C15" s="38" t="s">
        <v>54</v>
      </c>
      <c r="D15" s="39">
        <v>661</v>
      </c>
      <c r="E15" s="39">
        <v>646</v>
      </c>
      <c r="F15" s="40">
        <f t="shared" si="4"/>
        <v>1307</v>
      </c>
      <c r="G15" s="41">
        <f>D15/$F$15</f>
        <v>0.50573833205814844</v>
      </c>
      <c r="H15" s="42">
        <f>E15/$F$15</f>
        <v>0.49426166794185156</v>
      </c>
      <c r="I15" s="42">
        <f t="shared" ref="I15:I22" si="7">F15/$F$13</f>
        <v>0.17398828541001066</v>
      </c>
      <c r="J15" s="30"/>
      <c r="K15" s="38" t="s">
        <v>55</v>
      </c>
      <c r="L15" s="43">
        <f t="shared" si="5"/>
        <v>1845</v>
      </c>
      <c r="M15" s="43">
        <f t="shared" si="6"/>
        <v>1746</v>
      </c>
      <c r="N15" s="40">
        <f t="shared" ref="N15:N22" si="8">SUM(L15:M15)</f>
        <v>3591</v>
      </c>
      <c r="O15" s="41">
        <f>L15/$N$15</f>
        <v>0.51378446115288223</v>
      </c>
      <c r="P15" s="42">
        <f>M15/$N$15</f>
        <v>0.48621553884711777</v>
      </c>
      <c r="Q15" s="42">
        <f t="shared" ref="Q15:Q22" si="9">N15/$N$13</f>
        <v>0.17956795679567958</v>
      </c>
      <c r="R15" s="27"/>
      <c r="S15" s="27"/>
    </row>
    <row r="16" spans="2:19" x14ac:dyDescent="0.2">
      <c r="B16" s="29" t="s">
        <v>10</v>
      </c>
      <c r="C16" s="38" t="s">
        <v>37</v>
      </c>
      <c r="D16" s="39">
        <v>364</v>
      </c>
      <c r="E16" s="39">
        <v>333</v>
      </c>
      <c r="F16" s="40">
        <f t="shared" si="4"/>
        <v>697</v>
      </c>
      <c r="G16" s="41">
        <f>D16/$F$16</f>
        <v>0.52223816355810615</v>
      </c>
      <c r="H16" s="42">
        <f>E16/$F$16</f>
        <v>0.47776183644189385</v>
      </c>
      <c r="I16" s="42">
        <f t="shared" si="7"/>
        <v>9.2784877529286477E-2</v>
      </c>
      <c r="J16" s="30"/>
      <c r="K16" s="38" t="s">
        <v>37</v>
      </c>
      <c r="L16" s="43">
        <f t="shared" si="5"/>
        <v>1191</v>
      </c>
      <c r="M16" s="43">
        <f t="shared" si="6"/>
        <v>1137</v>
      </c>
      <c r="N16" s="40">
        <f t="shared" si="8"/>
        <v>2328</v>
      </c>
      <c r="O16" s="41">
        <f>L16/$N$16</f>
        <v>0.51159793814432986</v>
      </c>
      <c r="P16" s="42">
        <f>M16/$N$16</f>
        <v>0.48840206185567009</v>
      </c>
      <c r="Q16" s="42">
        <f t="shared" si="9"/>
        <v>0.11641164116411641</v>
      </c>
      <c r="R16" s="27"/>
      <c r="S16" s="27"/>
    </row>
    <row r="17" spans="2:19" x14ac:dyDescent="0.2">
      <c r="B17" s="29" t="s">
        <v>9</v>
      </c>
      <c r="C17" s="38" t="s">
        <v>1</v>
      </c>
      <c r="D17" s="44">
        <v>213</v>
      </c>
      <c r="E17" s="44">
        <v>163</v>
      </c>
      <c r="F17" s="40">
        <f t="shared" si="4"/>
        <v>376</v>
      </c>
      <c r="G17" s="41">
        <f>D17/$F$17</f>
        <v>0.56648936170212771</v>
      </c>
      <c r="H17" s="42">
        <f>E17/$F$17</f>
        <v>0.43351063829787234</v>
      </c>
      <c r="I17" s="42">
        <f t="shared" si="7"/>
        <v>5.0053248136315232E-2</v>
      </c>
      <c r="J17" s="30" t="s">
        <v>0</v>
      </c>
      <c r="K17" s="38" t="s">
        <v>1</v>
      </c>
      <c r="L17" s="43">
        <f t="shared" si="5"/>
        <v>789</v>
      </c>
      <c r="M17" s="43">
        <f t="shared" si="6"/>
        <v>626</v>
      </c>
      <c r="N17" s="40">
        <f t="shared" si="8"/>
        <v>1415</v>
      </c>
      <c r="O17" s="41">
        <f>L17/$N$17</f>
        <v>0.55759717314487633</v>
      </c>
      <c r="P17" s="42">
        <f>M17/$N$17</f>
        <v>0.44240282685512367</v>
      </c>
      <c r="Q17" s="42">
        <f t="shared" si="9"/>
        <v>7.0757075707570755E-2</v>
      </c>
      <c r="R17" s="27"/>
      <c r="S17" s="27"/>
    </row>
    <row r="18" spans="2:19" x14ac:dyDescent="0.2">
      <c r="B18" s="29" t="s">
        <v>8</v>
      </c>
      <c r="C18" s="38" t="s">
        <v>2</v>
      </c>
      <c r="D18" s="44">
        <v>254</v>
      </c>
      <c r="E18" s="44">
        <v>265</v>
      </c>
      <c r="F18" s="40">
        <f t="shared" si="4"/>
        <v>519</v>
      </c>
      <c r="G18" s="41">
        <f>D18/$F$18</f>
        <v>0.48940269749518306</v>
      </c>
      <c r="H18" s="42">
        <f>E18/$F$18</f>
        <v>0.51059730250481694</v>
      </c>
      <c r="I18" s="42">
        <f t="shared" si="7"/>
        <v>6.908945686900958E-2</v>
      </c>
      <c r="J18" s="30"/>
      <c r="K18" s="38" t="s">
        <v>2</v>
      </c>
      <c r="L18" s="43">
        <f t="shared" si="5"/>
        <v>693</v>
      </c>
      <c r="M18" s="43">
        <f t="shared" si="6"/>
        <v>675</v>
      </c>
      <c r="N18" s="40">
        <f t="shared" si="8"/>
        <v>1368</v>
      </c>
      <c r="O18" s="41">
        <f>L18/$N$18</f>
        <v>0.50657894736842102</v>
      </c>
      <c r="P18" s="42">
        <f>M18/$N$18</f>
        <v>0.49342105263157893</v>
      </c>
      <c r="Q18" s="42">
        <f t="shared" si="9"/>
        <v>6.840684068406841E-2</v>
      </c>
      <c r="R18" s="27"/>
      <c r="S18" s="27"/>
    </row>
    <row r="19" spans="2:19" x14ac:dyDescent="0.2">
      <c r="B19" s="46"/>
      <c r="C19" s="38" t="s">
        <v>3</v>
      </c>
      <c r="D19" s="44">
        <v>251</v>
      </c>
      <c r="E19" s="44">
        <v>235</v>
      </c>
      <c r="F19" s="40">
        <f t="shared" si="4"/>
        <v>486</v>
      </c>
      <c r="G19" s="41">
        <f>D19/$F$19</f>
        <v>0.51646090534979427</v>
      </c>
      <c r="H19" s="42">
        <f>E19/$F$19</f>
        <v>0.48353909465020578</v>
      </c>
      <c r="I19" s="42">
        <f t="shared" si="7"/>
        <v>6.4696485623003189E-2</v>
      </c>
      <c r="J19" s="30"/>
      <c r="K19" s="38" t="s">
        <v>3</v>
      </c>
      <c r="L19" s="43">
        <f t="shared" si="5"/>
        <v>496</v>
      </c>
      <c r="M19" s="43">
        <f t="shared" si="6"/>
        <v>490</v>
      </c>
      <c r="N19" s="40">
        <f t="shared" si="8"/>
        <v>986</v>
      </c>
      <c r="O19" s="41">
        <f>L19/$N$19</f>
        <v>0.50304259634888437</v>
      </c>
      <c r="P19" s="42">
        <f>M19/$N$19</f>
        <v>0.49695740365111563</v>
      </c>
      <c r="Q19" s="42">
        <f t="shared" si="9"/>
        <v>4.9304930493049307E-2</v>
      </c>
      <c r="R19" s="27"/>
      <c r="S19" s="27"/>
    </row>
    <row r="20" spans="2:19" x14ac:dyDescent="0.2">
      <c r="B20" s="46"/>
      <c r="C20" s="38" t="s">
        <v>4</v>
      </c>
      <c r="D20" s="44">
        <v>382</v>
      </c>
      <c r="E20" s="44">
        <v>360</v>
      </c>
      <c r="F20" s="40">
        <f t="shared" si="4"/>
        <v>742</v>
      </c>
      <c r="G20" s="41">
        <f>D20/$F$20</f>
        <v>0.51482479784366575</v>
      </c>
      <c r="H20" s="42">
        <f>E20/$F$20</f>
        <v>0.48517520215633425</v>
      </c>
      <c r="I20" s="42">
        <f t="shared" si="7"/>
        <v>9.8775292864749731E-2</v>
      </c>
      <c r="J20" s="30"/>
      <c r="K20" s="38" t="s">
        <v>4</v>
      </c>
      <c r="L20" s="43">
        <f t="shared" si="5"/>
        <v>911</v>
      </c>
      <c r="M20" s="43">
        <f t="shared" si="6"/>
        <v>842</v>
      </c>
      <c r="N20" s="40">
        <f t="shared" si="8"/>
        <v>1753</v>
      </c>
      <c r="O20" s="41">
        <f>L20/$N$20</f>
        <v>0.51968054763262983</v>
      </c>
      <c r="P20" s="42">
        <f>M20/$N$20</f>
        <v>0.48031945236737023</v>
      </c>
      <c r="Q20" s="42">
        <f t="shared" si="9"/>
        <v>8.7658765876587663E-2</v>
      </c>
      <c r="R20" s="27"/>
      <c r="S20" s="27"/>
    </row>
    <row r="21" spans="2:19" x14ac:dyDescent="0.2">
      <c r="B21" s="46"/>
      <c r="C21" s="38" t="s">
        <v>5</v>
      </c>
      <c r="D21" s="44">
        <v>142</v>
      </c>
      <c r="E21" s="44">
        <v>135</v>
      </c>
      <c r="F21" s="40">
        <f t="shared" si="4"/>
        <v>277</v>
      </c>
      <c r="G21" s="41">
        <f>D21/$F$21</f>
        <v>0.5126353790613718</v>
      </c>
      <c r="H21" s="42">
        <f>E21/$F$21</f>
        <v>0.48736462093862815</v>
      </c>
      <c r="I21" s="42">
        <f t="shared" si="7"/>
        <v>3.6874334398296058E-2</v>
      </c>
      <c r="J21" s="30"/>
      <c r="K21" s="38" t="s">
        <v>5</v>
      </c>
      <c r="L21" s="43">
        <f t="shared" si="5"/>
        <v>628</v>
      </c>
      <c r="M21" s="43">
        <f t="shared" si="6"/>
        <v>553</v>
      </c>
      <c r="N21" s="40">
        <f t="shared" si="8"/>
        <v>1181</v>
      </c>
      <c r="O21" s="41">
        <f>L21/$N$21</f>
        <v>0.53175275190516513</v>
      </c>
      <c r="P21" s="42">
        <f>M21/$N$21</f>
        <v>0.46824724809483487</v>
      </c>
      <c r="Q21" s="42">
        <f t="shared" si="9"/>
        <v>5.9055905590559059E-2</v>
      </c>
      <c r="R21" s="27"/>
      <c r="S21" s="27"/>
    </row>
    <row r="22" spans="2:19" x14ac:dyDescent="0.2">
      <c r="B22" s="49"/>
      <c r="C22" s="38" t="s">
        <v>6</v>
      </c>
      <c r="D22" s="44">
        <v>361</v>
      </c>
      <c r="E22" s="44">
        <v>366</v>
      </c>
      <c r="F22" s="40">
        <f t="shared" si="4"/>
        <v>727</v>
      </c>
      <c r="G22" s="41">
        <f>D22/$F$22</f>
        <v>0.49656121045392021</v>
      </c>
      <c r="H22" s="42">
        <f>E22/$F$22</f>
        <v>0.50343878954607979</v>
      </c>
      <c r="I22" s="42">
        <f t="shared" si="7"/>
        <v>9.6778487752928646E-2</v>
      </c>
      <c r="J22" s="50"/>
      <c r="K22" s="38" t="s">
        <v>6</v>
      </c>
      <c r="L22" s="43">
        <f t="shared" si="5"/>
        <v>783</v>
      </c>
      <c r="M22" s="43">
        <f t="shared" si="6"/>
        <v>784</v>
      </c>
      <c r="N22" s="40">
        <f t="shared" si="8"/>
        <v>1567</v>
      </c>
      <c r="O22" s="41">
        <f>L22/$N$22</f>
        <v>0.49968091895341415</v>
      </c>
      <c r="P22" s="42">
        <f>M22/$N$22</f>
        <v>0.50031908104658585</v>
      </c>
      <c r="Q22" s="42">
        <f t="shared" si="9"/>
        <v>7.8357835783578356E-2</v>
      </c>
      <c r="R22" s="27"/>
      <c r="S22" s="27"/>
    </row>
    <row r="23" spans="2:19" x14ac:dyDescent="0.2">
      <c r="B23" s="51"/>
      <c r="C23" s="51"/>
      <c r="D23" s="28"/>
      <c r="E23" s="28"/>
      <c r="F23" s="28"/>
      <c r="G23" s="28"/>
      <c r="H23" s="28"/>
      <c r="I23" s="28"/>
      <c r="J23" s="28"/>
      <c r="K23" s="28"/>
      <c r="L23" s="28"/>
      <c r="M23" s="27"/>
      <c r="N23" s="28"/>
      <c r="O23" s="28"/>
      <c r="P23" s="28"/>
      <c r="Q23" s="27"/>
      <c r="R23" s="27"/>
      <c r="S23" s="27"/>
    </row>
    <row r="24" spans="2:19" ht="24" customHeight="1" x14ac:dyDescent="0.2">
      <c r="B24" s="25" t="s">
        <v>12</v>
      </c>
      <c r="C24" s="26"/>
      <c r="D24" s="27"/>
      <c r="E24" s="27"/>
      <c r="F24" s="27"/>
      <c r="G24" s="27"/>
      <c r="H24" s="27"/>
      <c r="I24" s="28"/>
      <c r="J24" s="28"/>
      <c r="K24" s="28"/>
      <c r="L24" s="28"/>
      <c r="M24" s="27"/>
      <c r="N24" s="28"/>
      <c r="O24" s="28"/>
      <c r="P24" s="28"/>
      <c r="Q24" s="27"/>
      <c r="R24" s="27"/>
      <c r="S24" s="27"/>
    </row>
    <row r="25" spans="2:19" s="10" customFormat="1" ht="19.2" x14ac:dyDescent="0.15">
      <c r="B25" s="52" t="s">
        <v>13</v>
      </c>
      <c r="C25" s="2" t="s">
        <v>67</v>
      </c>
      <c r="D25" s="8" t="s">
        <v>48</v>
      </c>
      <c r="E25" s="8" t="s">
        <v>53</v>
      </c>
      <c r="F25" s="8" t="s">
        <v>49</v>
      </c>
      <c r="G25" s="8" t="s">
        <v>50</v>
      </c>
      <c r="H25" s="8" t="s">
        <v>51</v>
      </c>
      <c r="I25" s="8" t="s">
        <v>52</v>
      </c>
      <c r="J25" s="53" t="s">
        <v>0</v>
      </c>
      <c r="K25" s="8" t="s">
        <v>48</v>
      </c>
      <c r="L25" s="8" t="s">
        <v>53</v>
      </c>
      <c r="M25" s="8" t="s">
        <v>49</v>
      </c>
      <c r="N25" s="8" t="s">
        <v>50</v>
      </c>
      <c r="O25" s="8" t="s">
        <v>34</v>
      </c>
      <c r="P25" s="8" t="s">
        <v>35</v>
      </c>
    </row>
    <row r="26" spans="2:19" x14ac:dyDescent="0.2">
      <c r="B26" s="47"/>
      <c r="C26" s="54" t="s">
        <v>0</v>
      </c>
      <c r="D26" s="31">
        <f t="shared" ref="D26:I26" si="10">SUM(D27:D35)</f>
        <v>97</v>
      </c>
      <c r="E26" s="31">
        <f t="shared" si="10"/>
        <v>352</v>
      </c>
      <c r="F26" s="31">
        <f t="shared" si="10"/>
        <v>443</v>
      </c>
      <c r="G26" s="31">
        <f t="shared" si="10"/>
        <v>5160</v>
      </c>
      <c r="H26" s="31">
        <f t="shared" si="10"/>
        <v>935</v>
      </c>
      <c r="I26" s="31">
        <f t="shared" si="10"/>
        <v>107</v>
      </c>
      <c r="J26" s="55">
        <f>SUM(D26:I26)</f>
        <v>7094</v>
      </c>
      <c r="K26" s="56">
        <f t="shared" ref="K26:P26" si="11">D26/$J$26</f>
        <v>1.3673526924161263E-2</v>
      </c>
      <c r="L26" s="56">
        <f t="shared" si="11"/>
        <v>4.9619396673244998E-2</v>
      </c>
      <c r="M26" s="56">
        <f t="shared" si="11"/>
        <v>6.2447138426839584E-2</v>
      </c>
      <c r="N26" s="56">
        <f t="shared" si="11"/>
        <v>0.72737524668734144</v>
      </c>
      <c r="O26" s="56">
        <f t="shared" si="11"/>
        <v>0.13180152241330703</v>
      </c>
      <c r="P26" s="56">
        <f t="shared" si="11"/>
        <v>1.5083168875105723E-2</v>
      </c>
      <c r="Q26" s="27"/>
      <c r="R26" s="27"/>
      <c r="S26" s="27"/>
    </row>
    <row r="27" spans="2:19" x14ac:dyDescent="0.2">
      <c r="B27" s="46"/>
      <c r="C27" s="38" t="s">
        <v>68</v>
      </c>
      <c r="D27" s="44">
        <v>20</v>
      </c>
      <c r="E27" s="44">
        <v>83</v>
      </c>
      <c r="F27" s="44">
        <v>128</v>
      </c>
      <c r="G27" s="39">
        <v>1389</v>
      </c>
      <c r="H27" s="44">
        <v>276</v>
      </c>
      <c r="I27" s="44">
        <v>27</v>
      </c>
      <c r="J27" s="57">
        <f>SUM(D27:I27)</f>
        <v>1923</v>
      </c>
      <c r="K27" s="58">
        <f t="shared" ref="K27:P27" si="12">D27/$J$27</f>
        <v>1.0400416016640665E-2</v>
      </c>
      <c r="L27" s="58">
        <f t="shared" si="12"/>
        <v>4.3161726469058762E-2</v>
      </c>
      <c r="M27" s="58">
        <f t="shared" si="12"/>
        <v>6.6562662506500267E-2</v>
      </c>
      <c r="N27" s="58">
        <f t="shared" si="12"/>
        <v>0.72230889235569418</v>
      </c>
      <c r="O27" s="58">
        <f t="shared" si="12"/>
        <v>0.14352574102964119</v>
      </c>
      <c r="P27" s="58">
        <f t="shared" si="12"/>
        <v>1.4040561622464899E-2</v>
      </c>
      <c r="Q27" s="27"/>
      <c r="R27" s="27"/>
      <c r="S27" s="27"/>
    </row>
    <row r="28" spans="2:19" x14ac:dyDescent="0.2">
      <c r="B28" s="46"/>
      <c r="C28" s="38" t="s">
        <v>56</v>
      </c>
      <c r="D28" s="44">
        <v>17</v>
      </c>
      <c r="E28" s="44">
        <v>40</v>
      </c>
      <c r="F28" s="44">
        <v>50</v>
      </c>
      <c r="G28" s="39">
        <v>735</v>
      </c>
      <c r="H28" s="44">
        <v>134</v>
      </c>
      <c r="I28" s="44">
        <v>13</v>
      </c>
      <c r="J28" s="57">
        <f t="shared" ref="J28:J35" si="13">SUM(D28:I28)</f>
        <v>989</v>
      </c>
      <c r="K28" s="58">
        <f t="shared" ref="K28:P28" si="14">D28/$J$28</f>
        <v>1.7189079878665317E-2</v>
      </c>
      <c r="L28" s="58">
        <f t="shared" si="14"/>
        <v>4.0444893832153689E-2</v>
      </c>
      <c r="M28" s="58">
        <f t="shared" si="14"/>
        <v>5.0556117290192111E-2</v>
      </c>
      <c r="N28" s="58">
        <f t="shared" si="14"/>
        <v>0.74317492416582409</v>
      </c>
      <c r="O28" s="58">
        <f t="shared" si="14"/>
        <v>0.13549039433771487</v>
      </c>
      <c r="P28" s="58">
        <f t="shared" si="14"/>
        <v>1.314459049544995E-2</v>
      </c>
      <c r="Q28" s="27"/>
      <c r="R28" s="27"/>
      <c r="S28" s="27"/>
    </row>
    <row r="29" spans="2:19" x14ac:dyDescent="0.2">
      <c r="B29" s="29" t="s">
        <v>7</v>
      </c>
      <c r="C29" s="38" t="s">
        <v>37</v>
      </c>
      <c r="D29" s="44">
        <v>20</v>
      </c>
      <c r="E29" s="44">
        <v>36</v>
      </c>
      <c r="F29" s="44">
        <v>46</v>
      </c>
      <c r="G29" s="39">
        <v>666</v>
      </c>
      <c r="H29" s="44">
        <v>123</v>
      </c>
      <c r="I29" s="44">
        <v>24</v>
      </c>
      <c r="J29" s="57">
        <f t="shared" si="13"/>
        <v>915</v>
      </c>
      <c r="K29" s="58">
        <f t="shared" ref="K29:P29" si="15">D29/$J$29</f>
        <v>2.185792349726776E-2</v>
      </c>
      <c r="L29" s="58">
        <f t="shared" si="15"/>
        <v>3.9344262295081971E-2</v>
      </c>
      <c r="M29" s="58">
        <f t="shared" si="15"/>
        <v>5.0273224043715849E-2</v>
      </c>
      <c r="N29" s="58">
        <f t="shared" si="15"/>
        <v>0.72786885245901645</v>
      </c>
      <c r="O29" s="58">
        <f t="shared" si="15"/>
        <v>0.13442622950819672</v>
      </c>
      <c r="P29" s="58">
        <f t="shared" si="15"/>
        <v>2.6229508196721311E-2</v>
      </c>
      <c r="Q29" s="27"/>
      <c r="R29" s="27"/>
      <c r="S29" s="27"/>
    </row>
    <row r="30" spans="2:19" x14ac:dyDescent="0.2">
      <c r="B30" s="29" t="s">
        <v>9</v>
      </c>
      <c r="C30" s="38" t="s">
        <v>1</v>
      </c>
      <c r="D30" s="44">
        <v>5</v>
      </c>
      <c r="E30" s="44">
        <v>20</v>
      </c>
      <c r="F30" s="44">
        <v>33</v>
      </c>
      <c r="G30" s="39">
        <v>346</v>
      </c>
      <c r="H30" s="44">
        <v>61</v>
      </c>
      <c r="I30" s="44">
        <v>4</v>
      </c>
      <c r="J30" s="57">
        <f t="shared" si="13"/>
        <v>469</v>
      </c>
      <c r="K30" s="58">
        <f t="shared" ref="K30:P30" si="16">D30/$J$30</f>
        <v>1.0660980810234541E-2</v>
      </c>
      <c r="L30" s="58">
        <f t="shared" si="16"/>
        <v>4.2643923240938165E-2</v>
      </c>
      <c r="M30" s="58">
        <f t="shared" si="16"/>
        <v>7.0362473347547971E-2</v>
      </c>
      <c r="N30" s="58">
        <f t="shared" si="16"/>
        <v>0.73773987206823033</v>
      </c>
      <c r="O30" s="58">
        <f t="shared" si="16"/>
        <v>0.13006396588486141</v>
      </c>
      <c r="P30" s="58">
        <f t="shared" si="16"/>
        <v>8.5287846481876331E-3</v>
      </c>
      <c r="Q30" s="27"/>
      <c r="R30" s="27"/>
      <c r="S30" s="27"/>
    </row>
    <row r="31" spans="2:19" x14ac:dyDescent="0.2">
      <c r="B31" s="29" t="s">
        <v>8</v>
      </c>
      <c r="C31" s="38" t="s">
        <v>2</v>
      </c>
      <c r="D31" s="44">
        <v>5</v>
      </c>
      <c r="E31" s="44">
        <v>42</v>
      </c>
      <c r="F31" s="44">
        <v>33</v>
      </c>
      <c r="G31" s="44">
        <v>468</v>
      </c>
      <c r="H31" s="44">
        <v>83</v>
      </c>
      <c r="I31" s="44">
        <v>12</v>
      </c>
      <c r="J31" s="57">
        <f t="shared" si="13"/>
        <v>643</v>
      </c>
      <c r="K31" s="58">
        <f t="shared" ref="K31:P31" si="17">D31/$J$31</f>
        <v>7.7760497667185074E-3</v>
      </c>
      <c r="L31" s="58">
        <f t="shared" si="17"/>
        <v>6.5318818040435461E-2</v>
      </c>
      <c r="M31" s="58">
        <f t="shared" si="17"/>
        <v>5.1321928460342149E-2</v>
      </c>
      <c r="N31" s="58">
        <f>G31/$J$31</f>
        <v>0.72783825816485226</v>
      </c>
      <c r="O31" s="58">
        <f t="shared" si="17"/>
        <v>0.12908242612752721</v>
      </c>
      <c r="P31" s="58">
        <f t="shared" si="17"/>
        <v>1.8662519440124418E-2</v>
      </c>
      <c r="Q31" s="27"/>
      <c r="R31" s="27"/>
      <c r="S31" s="27"/>
    </row>
    <row r="32" spans="2:19" x14ac:dyDescent="0.2">
      <c r="B32" s="46"/>
      <c r="C32" s="38" t="s">
        <v>3</v>
      </c>
      <c r="D32" s="44">
        <v>5</v>
      </c>
      <c r="E32" s="44">
        <v>21</v>
      </c>
      <c r="F32" s="44">
        <v>21</v>
      </c>
      <c r="G32" s="44">
        <v>220</v>
      </c>
      <c r="H32" s="44">
        <v>41</v>
      </c>
      <c r="I32" s="44">
        <v>2</v>
      </c>
      <c r="J32" s="57">
        <f t="shared" si="13"/>
        <v>310</v>
      </c>
      <c r="K32" s="58">
        <f t="shared" ref="K32:P32" si="18">D32/$J$32</f>
        <v>1.6129032258064516E-2</v>
      </c>
      <c r="L32" s="58">
        <f t="shared" si="18"/>
        <v>6.7741935483870974E-2</v>
      </c>
      <c r="M32" s="58">
        <f t="shared" si="18"/>
        <v>6.7741935483870974E-2</v>
      </c>
      <c r="N32" s="58">
        <f t="shared" si="18"/>
        <v>0.70967741935483875</v>
      </c>
      <c r="O32" s="58">
        <f t="shared" si="18"/>
        <v>0.13225806451612904</v>
      </c>
      <c r="P32" s="58">
        <f t="shared" si="18"/>
        <v>6.4516129032258064E-3</v>
      </c>
      <c r="Q32" s="27"/>
      <c r="R32" s="27"/>
      <c r="S32" s="27"/>
    </row>
    <row r="33" spans="2:19" x14ac:dyDescent="0.2">
      <c r="B33" s="46"/>
      <c r="C33" s="38" t="s">
        <v>4</v>
      </c>
      <c r="D33" s="44">
        <v>7</v>
      </c>
      <c r="E33" s="44">
        <v>45</v>
      </c>
      <c r="F33" s="44">
        <v>63</v>
      </c>
      <c r="G33" s="44">
        <v>554</v>
      </c>
      <c r="H33" s="44">
        <v>100</v>
      </c>
      <c r="I33" s="44">
        <v>14</v>
      </c>
      <c r="J33" s="57">
        <f t="shared" si="13"/>
        <v>783</v>
      </c>
      <c r="K33" s="58">
        <f t="shared" ref="K33:P33" si="19">D33/$J$33</f>
        <v>8.9399744572158362E-3</v>
      </c>
      <c r="L33" s="58">
        <f t="shared" si="19"/>
        <v>5.7471264367816091E-2</v>
      </c>
      <c r="M33" s="58">
        <f t="shared" si="19"/>
        <v>8.0459770114942528E-2</v>
      </c>
      <c r="N33" s="58">
        <f t="shared" si="19"/>
        <v>0.70753512132822483</v>
      </c>
      <c r="O33" s="58">
        <f t="shared" si="19"/>
        <v>0.1277139208173691</v>
      </c>
      <c r="P33" s="58">
        <f t="shared" si="19"/>
        <v>1.7879948914431672E-2</v>
      </c>
      <c r="Q33" s="27"/>
      <c r="R33" s="27"/>
      <c r="S33" s="27"/>
    </row>
    <row r="34" spans="2:19" x14ac:dyDescent="0.2">
      <c r="B34" s="46"/>
      <c r="C34" s="38" t="s">
        <v>5</v>
      </c>
      <c r="D34" s="44">
        <v>14</v>
      </c>
      <c r="E34" s="44">
        <v>36</v>
      </c>
      <c r="F34" s="44">
        <v>36</v>
      </c>
      <c r="G34" s="44">
        <v>383</v>
      </c>
      <c r="H34" s="44">
        <v>61</v>
      </c>
      <c r="I34" s="44">
        <v>7</v>
      </c>
      <c r="J34" s="57">
        <f t="shared" si="13"/>
        <v>537</v>
      </c>
      <c r="K34" s="58">
        <f t="shared" ref="K34:P34" si="20">D34/$J$34</f>
        <v>2.6070763500931099E-2</v>
      </c>
      <c r="L34" s="58">
        <f t="shared" si="20"/>
        <v>6.7039106145251395E-2</v>
      </c>
      <c r="M34" s="58">
        <f t="shared" si="20"/>
        <v>6.7039106145251395E-2</v>
      </c>
      <c r="N34" s="58">
        <f t="shared" si="20"/>
        <v>0.71322160148975788</v>
      </c>
      <c r="O34" s="58">
        <f t="shared" si="20"/>
        <v>0.11359404096834265</v>
      </c>
      <c r="P34" s="58">
        <f t="shared" si="20"/>
        <v>1.3035381750465549E-2</v>
      </c>
      <c r="Q34" s="27"/>
      <c r="R34" s="27"/>
      <c r="S34" s="27"/>
    </row>
    <row r="35" spans="2:19" x14ac:dyDescent="0.2">
      <c r="B35" s="49"/>
      <c r="C35" s="38" t="s">
        <v>6</v>
      </c>
      <c r="D35" s="44">
        <v>4</v>
      </c>
      <c r="E35" s="44">
        <v>29</v>
      </c>
      <c r="F35" s="44">
        <v>33</v>
      </c>
      <c r="G35" s="44">
        <v>399</v>
      </c>
      <c r="H35" s="44">
        <v>56</v>
      </c>
      <c r="I35" s="44">
        <v>4</v>
      </c>
      <c r="J35" s="57">
        <f t="shared" si="13"/>
        <v>525</v>
      </c>
      <c r="K35" s="58">
        <f t="shared" ref="K35:P35" si="21">D35/$J$35</f>
        <v>7.619047619047619E-3</v>
      </c>
      <c r="L35" s="58">
        <f t="shared" si="21"/>
        <v>5.5238095238095239E-2</v>
      </c>
      <c r="M35" s="58">
        <f t="shared" si="21"/>
        <v>6.2857142857142861E-2</v>
      </c>
      <c r="N35" s="58">
        <f t="shared" si="21"/>
        <v>0.76</v>
      </c>
      <c r="O35" s="58">
        <f t="shared" si="21"/>
        <v>0.10666666666666667</v>
      </c>
      <c r="P35" s="58">
        <f t="shared" si="21"/>
        <v>7.619047619047619E-3</v>
      </c>
      <c r="Q35" s="27"/>
      <c r="R35" s="27"/>
      <c r="S35" s="27"/>
    </row>
    <row r="36" spans="2:19" x14ac:dyDescent="0.2">
      <c r="B36" s="46"/>
      <c r="C36" s="30" t="s">
        <v>0</v>
      </c>
      <c r="D36" s="31">
        <f t="shared" ref="D36:I36" si="22">SUM(D37:D45)</f>
        <v>132</v>
      </c>
      <c r="E36" s="31">
        <f t="shared" si="22"/>
        <v>410</v>
      </c>
      <c r="F36" s="31">
        <f t="shared" si="22"/>
        <v>465</v>
      </c>
      <c r="G36" s="31">
        <f t="shared" si="22"/>
        <v>5064</v>
      </c>
      <c r="H36" s="31">
        <f t="shared" si="22"/>
        <v>1210</v>
      </c>
      <c r="I36" s="31">
        <f t="shared" si="22"/>
        <v>167</v>
      </c>
      <c r="J36" s="55">
        <f>SUM(D36:I36)</f>
        <v>7448</v>
      </c>
      <c r="K36" s="56">
        <f t="shared" ref="K36:P36" si="23">D36/$J$36</f>
        <v>1.7722878625134265E-2</v>
      </c>
      <c r="L36" s="56">
        <f t="shared" si="23"/>
        <v>5.5048335123523091E-2</v>
      </c>
      <c r="M36" s="56">
        <f t="shared" si="23"/>
        <v>6.2432867883995706E-2</v>
      </c>
      <c r="N36" s="56">
        <f t="shared" si="23"/>
        <v>0.67991407089151445</v>
      </c>
      <c r="O36" s="56">
        <f t="shared" si="23"/>
        <v>0.16245972073039741</v>
      </c>
      <c r="P36" s="56">
        <f t="shared" si="23"/>
        <v>2.2422126745435016E-2</v>
      </c>
      <c r="Q36" s="27"/>
      <c r="R36" s="27"/>
      <c r="S36" s="27"/>
    </row>
    <row r="37" spans="2:19" x14ac:dyDescent="0.2">
      <c r="B37" s="46"/>
      <c r="C37" s="38" t="s">
        <v>68</v>
      </c>
      <c r="D37" s="44">
        <v>43</v>
      </c>
      <c r="E37" s="44">
        <v>109</v>
      </c>
      <c r="F37" s="44">
        <v>135</v>
      </c>
      <c r="G37" s="39">
        <v>1586</v>
      </c>
      <c r="H37" s="39">
        <v>425</v>
      </c>
      <c r="I37" s="44">
        <v>59</v>
      </c>
      <c r="J37" s="57">
        <f>SUM(D37:I37)</f>
        <v>2357</v>
      </c>
      <c r="K37" s="58">
        <f t="shared" ref="K37:P37" si="24">D37/$J$37</f>
        <v>1.8243529910903691E-2</v>
      </c>
      <c r="L37" s="58">
        <f t="shared" si="24"/>
        <v>4.6245226983453541E-2</v>
      </c>
      <c r="M37" s="58">
        <f t="shared" si="24"/>
        <v>5.7276198557488334E-2</v>
      </c>
      <c r="N37" s="58">
        <f t="shared" si="24"/>
        <v>0.6728892660161222</v>
      </c>
      <c r="O37" s="58">
        <f t="shared" si="24"/>
        <v>0.18031395842172254</v>
      </c>
      <c r="P37" s="58">
        <f t="shared" si="24"/>
        <v>2.5031820110309716E-2</v>
      </c>
      <c r="Q37" s="27"/>
      <c r="R37" s="27"/>
      <c r="S37" s="27"/>
    </row>
    <row r="38" spans="2:19" x14ac:dyDescent="0.2">
      <c r="B38" s="46"/>
      <c r="C38" s="38" t="s">
        <v>56</v>
      </c>
      <c r="D38" s="44">
        <v>18</v>
      </c>
      <c r="E38" s="44">
        <v>80</v>
      </c>
      <c r="F38" s="44">
        <v>72</v>
      </c>
      <c r="G38" s="39">
        <v>881</v>
      </c>
      <c r="H38" s="44">
        <v>221</v>
      </c>
      <c r="I38" s="44">
        <v>28</v>
      </c>
      <c r="J38" s="57">
        <f t="shared" ref="J38:J45" si="25">SUM(D38:I38)</f>
        <v>1300</v>
      </c>
      <c r="K38" s="58">
        <f t="shared" ref="K38:P38" si="26">D38/$J$38</f>
        <v>1.3846153846153847E-2</v>
      </c>
      <c r="L38" s="58">
        <f t="shared" si="26"/>
        <v>6.1538461538461542E-2</v>
      </c>
      <c r="M38" s="58">
        <f t="shared" si="26"/>
        <v>5.5384615384615386E-2</v>
      </c>
      <c r="N38" s="58">
        <f t="shared" si="26"/>
        <v>0.6776923076923077</v>
      </c>
      <c r="O38" s="58">
        <f t="shared" si="26"/>
        <v>0.17</v>
      </c>
      <c r="P38" s="58">
        <f t="shared" si="26"/>
        <v>2.1538461538461538E-2</v>
      </c>
      <c r="Q38" s="27"/>
      <c r="R38" s="27"/>
      <c r="S38" s="27"/>
    </row>
    <row r="39" spans="2:19" x14ac:dyDescent="0.2">
      <c r="B39" s="29" t="s">
        <v>10</v>
      </c>
      <c r="C39" s="38" t="s">
        <v>37</v>
      </c>
      <c r="D39" s="44">
        <v>9</v>
      </c>
      <c r="E39" s="44">
        <v>39</v>
      </c>
      <c r="F39" s="44">
        <v>43</v>
      </c>
      <c r="G39" s="39">
        <v>468</v>
      </c>
      <c r="H39" s="44">
        <v>110</v>
      </c>
      <c r="I39" s="44">
        <v>20</v>
      </c>
      <c r="J39" s="57">
        <f t="shared" si="25"/>
        <v>689</v>
      </c>
      <c r="K39" s="58">
        <f t="shared" ref="K39:P39" si="27">D39/$J$39</f>
        <v>1.3062409288824383E-2</v>
      </c>
      <c r="L39" s="58">
        <f t="shared" si="27"/>
        <v>5.6603773584905662E-2</v>
      </c>
      <c r="M39" s="58">
        <f t="shared" si="27"/>
        <v>6.2409288824383166E-2</v>
      </c>
      <c r="N39" s="58">
        <f t="shared" si="27"/>
        <v>0.67924528301886788</v>
      </c>
      <c r="O39" s="58">
        <f t="shared" si="27"/>
        <v>0.15965166908563136</v>
      </c>
      <c r="P39" s="58">
        <f t="shared" si="27"/>
        <v>2.9027576197387519E-2</v>
      </c>
      <c r="Q39" s="27"/>
      <c r="R39" s="27"/>
      <c r="S39" s="27"/>
    </row>
    <row r="40" spans="2:19" x14ac:dyDescent="0.2">
      <c r="B40" s="29" t="s">
        <v>9</v>
      </c>
      <c r="C40" s="38" t="s">
        <v>1</v>
      </c>
      <c r="D40" s="44">
        <v>1</v>
      </c>
      <c r="E40" s="44">
        <v>19</v>
      </c>
      <c r="F40" s="44">
        <v>30</v>
      </c>
      <c r="G40" s="44">
        <v>260</v>
      </c>
      <c r="H40" s="44">
        <v>57</v>
      </c>
      <c r="I40" s="44">
        <v>9</v>
      </c>
      <c r="J40" s="57">
        <f t="shared" si="25"/>
        <v>376</v>
      </c>
      <c r="K40" s="58">
        <f t="shared" ref="K40:P40" si="28">D40/$J$40</f>
        <v>2.6595744680851063E-3</v>
      </c>
      <c r="L40" s="58">
        <f t="shared" si="28"/>
        <v>5.0531914893617018E-2</v>
      </c>
      <c r="M40" s="58">
        <f t="shared" si="28"/>
        <v>7.9787234042553196E-2</v>
      </c>
      <c r="N40" s="58">
        <f t="shared" si="28"/>
        <v>0.69148936170212771</v>
      </c>
      <c r="O40" s="58">
        <f t="shared" si="28"/>
        <v>0.15159574468085107</v>
      </c>
      <c r="P40" s="58">
        <f t="shared" si="28"/>
        <v>2.3936170212765957E-2</v>
      </c>
      <c r="Q40" s="27"/>
      <c r="R40" s="27"/>
      <c r="S40" s="27"/>
    </row>
    <row r="41" spans="2:19" x14ac:dyDescent="0.2">
      <c r="B41" s="29" t="s">
        <v>8</v>
      </c>
      <c r="C41" s="38" t="s">
        <v>2</v>
      </c>
      <c r="D41" s="44">
        <v>10</v>
      </c>
      <c r="E41" s="44">
        <v>37</v>
      </c>
      <c r="F41" s="44">
        <v>37</v>
      </c>
      <c r="G41" s="44">
        <v>355</v>
      </c>
      <c r="H41" s="44">
        <v>71</v>
      </c>
      <c r="I41" s="44">
        <v>5</v>
      </c>
      <c r="J41" s="57">
        <f t="shared" si="25"/>
        <v>515</v>
      </c>
      <c r="K41" s="58">
        <f t="shared" ref="K41:P41" si="29">D41/$J$41</f>
        <v>1.9417475728155338E-2</v>
      </c>
      <c r="L41" s="58">
        <f t="shared" si="29"/>
        <v>7.184466019417475E-2</v>
      </c>
      <c r="M41" s="58">
        <f t="shared" si="29"/>
        <v>7.184466019417475E-2</v>
      </c>
      <c r="N41" s="58">
        <f t="shared" si="29"/>
        <v>0.68932038834951459</v>
      </c>
      <c r="O41" s="58">
        <f t="shared" si="29"/>
        <v>0.13786407766990291</v>
      </c>
      <c r="P41" s="58">
        <f t="shared" si="29"/>
        <v>9.7087378640776691E-3</v>
      </c>
      <c r="Q41" s="27"/>
      <c r="R41" s="27"/>
      <c r="S41" s="27"/>
    </row>
    <row r="42" spans="2:19" x14ac:dyDescent="0.2">
      <c r="B42" s="46"/>
      <c r="C42" s="38" t="s">
        <v>3</v>
      </c>
      <c r="D42" s="44">
        <v>13</v>
      </c>
      <c r="E42" s="44">
        <v>24</v>
      </c>
      <c r="F42" s="44">
        <v>33</v>
      </c>
      <c r="G42" s="44">
        <v>341</v>
      </c>
      <c r="H42" s="44">
        <v>62</v>
      </c>
      <c r="I42" s="44">
        <v>11</v>
      </c>
      <c r="J42" s="57">
        <f t="shared" si="25"/>
        <v>484</v>
      </c>
      <c r="K42" s="58">
        <f t="shared" ref="K42:P42" si="30">D42/$J$42</f>
        <v>2.6859504132231406E-2</v>
      </c>
      <c r="L42" s="58">
        <f t="shared" si="30"/>
        <v>4.9586776859504134E-2</v>
      </c>
      <c r="M42" s="58">
        <f t="shared" si="30"/>
        <v>6.8181818181818177E-2</v>
      </c>
      <c r="N42" s="58">
        <f t="shared" si="30"/>
        <v>0.70454545454545459</v>
      </c>
      <c r="O42" s="58">
        <f t="shared" si="30"/>
        <v>0.128099173553719</v>
      </c>
      <c r="P42" s="58">
        <f t="shared" si="30"/>
        <v>2.2727272727272728E-2</v>
      </c>
      <c r="Q42" s="27"/>
      <c r="R42" s="27"/>
      <c r="S42" s="27"/>
    </row>
    <row r="43" spans="2:19" x14ac:dyDescent="0.2">
      <c r="B43" s="46"/>
      <c r="C43" s="38" t="s">
        <v>4</v>
      </c>
      <c r="D43" s="44">
        <v>16</v>
      </c>
      <c r="E43" s="44">
        <v>45</v>
      </c>
      <c r="F43" s="44">
        <v>51</v>
      </c>
      <c r="G43" s="44">
        <v>500</v>
      </c>
      <c r="H43" s="44">
        <v>111</v>
      </c>
      <c r="I43" s="44">
        <v>9</v>
      </c>
      <c r="J43" s="57">
        <f t="shared" si="25"/>
        <v>732</v>
      </c>
      <c r="K43" s="58">
        <f t="shared" ref="K43:P43" si="31">D43/$J$43</f>
        <v>2.185792349726776E-2</v>
      </c>
      <c r="L43" s="58">
        <f t="shared" si="31"/>
        <v>6.1475409836065573E-2</v>
      </c>
      <c r="M43" s="58">
        <f t="shared" si="31"/>
        <v>6.9672131147540978E-2</v>
      </c>
      <c r="N43" s="58">
        <f t="shared" si="31"/>
        <v>0.68306010928961747</v>
      </c>
      <c r="O43" s="58">
        <f t="shared" si="31"/>
        <v>0.15163934426229508</v>
      </c>
      <c r="P43" s="58">
        <f t="shared" si="31"/>
        <v>1.2295081967213115E-2</v>
      </c>
      <c r="Q43" s="27"/>
      <c r="R43" s="27"/>
      <c r="S43" s="27"/>
    </row>
    <row r="44" spans="2:19" x14ac:dyDescent="0.2">
      <c r="B44" s="46"/>
      <c r="C44" s="38" t="s">
        <v>5</v>
      </c>
      <c r="D44" s="44">
        <v>7</v>
      </c>
      <c r="E44" s="44">
        <v>18</v>
      </c>
      <c r="F44" s="44">
        <v>21</v>
      </c>
      <c r="G44" s="44">
        <v>188</v>
      </c>
      <c r="H44" s="44">
        <v>33</v>
      </c>
      <c r="I44" s="44">
        <v>5</v>
      </c>
      <c r="J44" s="57">
        <f t="shared" si="25"/>
        <v>272</v>
      </c>
      <c r="K44" s="58">
        <f t="shared" ref="K44:P44" si="32">D44/$J$44</f>
        <v>2.5735294117647058E-2</v>
      </c>
      <c r="L44" s="58">
        <f t="shared" si="32"/>
        <v>6.6176470588235295E-2</v>
      </c>
      <c r="M44" s="58">
        <f t="shared" si="32"/>
        <v>7.720588235294118E-2</v>
      </c>
      <c r="N44" s="58">
        <f t="shared" si="32"/>
        <v>0.69117647058823528</v>
      </c>
      <c r="O44" s="58">
        <f t="shared" si="32"/>
        <v>0.12132352941176471</v>
      </c>
      <c r="P44" s="58">
        <f t="shared" si="32"/>
        <v>1.8382352941176471E-2</v>
      </c>
      <c r="Q44" s="27"/>
      <c r="R44" s="27"/>
      <c r="S44" s="27"/>
    </row>
    <row r="45" spans="2:19" x14ac:dyDescent="0.2">
      <c r="B45" s="46"/>
      <c r="C45" s="38" t="s">
        <v>6</v>
      </c>
      <c r="D45" s="44">
        <v>15</v>
      </c>
      <c r="E45" s="44">
        <v>39</v>
      </c>
      <c r="F45" s="44">
        <v>43</v>
      </c>
      <c r="G45" s="44">
        <v>485</v>
      </c>
      <c r="H45" s="44">
        <v>120</v>
      </c>
      <c r="I45" s="44">
        <v>21</v>
      </c>
      <c r="J45" s="57">
        <f t="shared" si="25"/>
        <v>723</v>
      </c>
      <c r="K45" s="58">
        <f t="shared" ref="K45:P45" si="33">D45/$J$45</f>
        <v>2.0746887966804978E-2</v>
      </c>
      <c r="L45" s="58">
        <f t="shared" si="33"/>
        <v>5.3941908713692949E-2</v>
      </c>
      <c r="M45" s="58">
        <f t="shared" si="33"/>
        <v>5.9474412171507604E-2</v>
      </c>
      <c r="N45" s="58">
        <f t="shared" si="33"/>
        <v>0.67081604426002761</v>
      </c>
      <c r="O45" s="58">
        <f t="shared" si="33"/>
        <v>0.16597510373443983</v>
      </c>
      <c r="P45" s="58">
        <f t="shared" si="33"/>
        <v>2.9045643153526972E-2</v>
      </c>
      <c r="Q45" s="27"/>
      <c r="R45" s="27"/>
      <c r="S45" s="27"/>
    </row>
    <row r="46" spans="2:19" x14ac:dyDescent="0.2">
      <c r="B46" s="59"/>
      <c r="C46" s="30" t="s">
        <v>0</v>
      </c>
      <c r="D46" s="31">
        <f t="shared" ref="D46:I46" si="34">SUM(D47:D55)</f>
        <v>107</v>
      </c>
      <c r="E46" s="31">
        <f t="shared" si="34"/>
        <v>244</v>
      </c>
      <c r="F46" s="31">
        <f t="shared" si="34"/>
        <v>309</v>
      </c>
      <c r="G46" s="31">
        <f t="shared" si="34"/>
        <v>3839</v>
      </c>
      <c r="H46" s="31">
        <f t="shared" si="34"/>
        <v>719</v>
      </c>
      <c r="I46" s="31">
        <f t="shared" si="34"/>
        <v>105</v>
      </c>
      <c r="J46" s="55">
        <f>SUM(D46:I46)</f>
        <v>5323</v>
      </c>
      <c r="K46" s="56">
        <f t="shared" ref="K46:P46" si="35">D46/$J$46</f>
        <v>2.0101446552695849E-2</v>
      </c>
      <c r="L46" s="56">
        <f t="shared" si="35"/>
        <v>4.5838812699605484E-2</v>
      </c>
      <c r="M46" s="56">
        <f t="shared" si="35"/>
        <v>5.804997182040203E-2</v>
      </c>
      <c r="N46" s="56">
        <f t="shared" si="35"/>
        <v>0.72120984407289124</v>
      </c>
      <c r="O46" s="56">
        <f t="shared" si="35"/>
        <v>0.13507420627465716</v>
      </c>
      <c r="P46" s="56">
        <f t="shared" si="35"/>
        <v>1.9725718579748263E-2</v>
      </c>
      <c r="Q46" s="27"/>
      <c r="R46" s="27"/>
      <c r="S46" s="27"/>
    </row>
    <row r="47" spans="2:19" x14ac:dyDescent="0.2">
      <c r="B47" s="46"/>
      <c r="C47" s="38" t="s">
        <v>68</v>
      </c>
      <c r="D47" s="43">
        <v>26</v>
      </c>
      <c r="E47" s="43">
        <v>73</v>
      </c>
      <c r="F47" s="43">
        <v>86</v>
      </c>
      <c r="G47" s="43">
        <v>1104</v>
      </c>
      <c r="H47" s="43">
        <v>184</v>
      </c>
      <c r="I47" s="43">
        <v>21</v>
      </c>
      <c r="J47" s="57">
        <f>SUM(D47:I47)</f>
        <v>1494</v>
      </c>
      <c r="K47" s="58">
        <f t="shared" ref="K47:P47" si="36">D47/$J$47</f>
        <v>1.7402945113788489E-2</v>
      </c>
      <c r="L47" s="58">
        <f t="shared" si="36"/>
        <v>4.8862115127175365E-2</v>
      </c>
      <c r="M47" s="58">
        <f t="shared" si="36"/>
        <v>5.7563587684069613E-2</v>
      </c>
      <c r="N47" s="58">
        <f t="shared" si="36"/>
        <v>0.73895582329317266</v>
      </c>
      <c r="O47" s="58">
        <f t="shared" si="36"/>
        <v>0.12315930388219545</v>
      </c>
      <c r="P47" s="58">
        <f t="shared" si="36"/>
        <v>1.4056224899598393E-2</v>
      </c>
      <c r="Q47" s="27"/>
      <c r="R47" s="27"/>
      <c r="S47" s="27"/>
    </row>
    <row r="48" spans="2:19" x14ac:dyDescent="0.2">
      <c r="B48" s="46"/>
      <c r="C48" s="38" t="s">
        <v>56</v>
      </c>
      <c r="D48" s="43">
        <v>21</v>
      </c>
      <c r="E48" s="43">
        <v>56</v>
      </c>
      <c r="F48" s="43">
        <v>73</v>
      </c>
      <c r="G48" s="43">
        <v>955</v>
      </c>
      <c r="H48" s="43">
        <v>164</v>
      </c>
      <c r="I48" s="43">
        <v>21</v>
      </c>
      <c r="J48" s="57">
        <f t="shared" ref="J48:J55" si="37">SUM(D48:I48)</f>
        <v>1290</v>
      </c>
      <c r="K48" s="58">
        <f t="shared" ref="K48:P48" si="38">D48/$J$48</f>
        <v>1.627906976744186E-2</v>
      </c>
      <c r="L48" s="58">
        <f t="shared" si="38"/>
        <v>4.3410852713178294E-2</v>
      </c>
      <c r="M48" s="58">
        <f t="shared" si="38"/>
        <v>5.6589147286821705E-2</v>
      </c>
      <c r="N48" s="58">
        <f t="shared" si="38"/>
        <v>0.74031007751937983</v>
      </c>
      <c r="O48" s="58">
        <f t="shared" si="38"/>
        <v>0.12713178294573643</v>
      </c>
      <c r="P48" s="58">
        <f t="shared" si="38"/>
        <v>1.627906976744186E-2</v>
      </c>
      <c r="Q48" s="27"/>
      <c r="R48" s="27"/>
      <c r="S48" s="27"/>
    </row>
    <row r="49" spans="2:19" x14ac:dyDescent="0.2">
      <c r="B49" s="29" t="s">
        <v>11</v>
      </c>
      <c r="C49" s="38" t="s">
        <v>37</v>
      </c>
      <c r="D49" s="43">
        <v>13</v>
      </c>
      <c r="E49" s="43">
        <v>22</v>
      </c>
      <c r="F49" s="43">
        <v>36</v>
      </c>
      <c r="G49" s="43">
        <v>500</v>
      </c>
      <c r="H49" s="43">
        <v>126</v>
      </c>
      <c r="I49" s="43">
        <v>13</v>
      </c>
      <c r="J49" s="57">
        <f t="shared" si="37"/>
        <v>710</v>
      </c>
      <c r="K49" s="58">
        <f t="shared" ref="K49:P49" si="39">D49/$J$49</f>
        <v>1.8309859154929577E-2</v>
      </c>
      <c r="L49" s="58">
        <f t="shared" si="39"/>
        <v>3.0985915492957747E-2</v>
      </c>
      <c r="M49" s="58">
        <f t="shared" si="39"/>
        <v>5.0704225352112678E-2</v>
      </c>
      <c r="N49" s="58">
        <f t="shared" si="39"/>
        <v>0.70422535211267601</v>
      </c>
      <c r="O49" s="58">
        <f t="shared" si="39"/>
        <v>0.17746478873239438</v>
      </c>
      <c r="P49" s="58">
        <f t="shared" si="39"/>
        <v>1.8309859154929577E-2</v>
      </c>
      <c r="Q49" s="27"/>
      <c r="R49" s="27"/>
      <c r="S49" s="27"/>
    </row>
    <row r="50" spans="2:19" x14ac:dyDescent="0.2">
      <c r="B50" s="29"/>
      <c r="C50" s="38" t="s">
        <v>1</v>
      </c>
      <c r="D50" s="43">
        <v>16</v>
      </c>
      <c r="E50" s="43">
        <v>31</v>
      </c>
      <c r="F50" s="43">
        <v>32</v>
      </c>
      <c r="G50" s="43">
        <v>395</v>
      </c>
      <c r="H50" s="43">
        <v>75</v>
      </c>
      <c r="I50" s="43">
        <v>14</v>
      </c>
      <c r="J50" s="57">
        <f t="shared" si="37"/>
        <v>563</v>
      </c>
      <c r="K50" s="58">
        <f t="shared" ref="K50:P50" si="40">D50/$J$50</f>
        <v>2.8419182948490232E-2</v>
      </c>
      <c r="L50" s="58">
        <f t="shared" si="40"/>
        <v>5.5062166962699825E-2</v>
      </c>
      <c r="M50" s="58">
        <f t="shared" si="40"/>
        <v>5.6838365896980464E-2</v>
      </c>
      <c r="N50" s="58">
        <f t="shared" si="40"/>
        <v>0.70159857904085254</v>
      </c>
      <c r="O50" s="58">
        <f t="shared" si="40"/>
        <v>0.13321492007104796</v>
      </c>
      <c r="P50" s="58">
        <f t="shared" si="40"/>
        <v>2.4866785079928951E-2</v>
      </c>
      <c r="Q50" s="27"/>
      <c r="R50" s="27"/>
      <c r="S50" s="27"/>
    </row>
    <row r="51" spans="2:19" x14ac:dyDescent="0.2">
      <c r="B51" s="29" t="s">
        <v>8</v>
      </c>
      <c r="C51" s="38" t="s">
        <v>2</v>
      </c>
      <c r="D51" s="43">
        <v>5</v>
      </c>
      <c r="E51" s="43">
        <v>6</v>
      </c>
      <c r="F51" s="43">
        <v>8</v>
      </c>
      <c r="G51" s="43">
        <v>151</v>
      </c>
      <c r="H51" s="43">
        <v>26</v>
      </c>
      <c r="I51" s="43">
        <v>7</v>
      </c>
      <c r="J51" s="57">
        <f t="shared" si="37"/>
        <v>203</v>
      </c>
      <c r="K51" s="58">
        <f t="shared" ref="K51:P51" si="41">D51/$J$51</f>
        <v>2.4630541871921183E-2</v>
      </c>
      <c r="L51" s="58">
        <f t="shared" si="41"/>
        <v>2.9556650246305417E-2</v>
      </c>
      <c r="M51" s="58">
        <f t="shared" si="41"/>
        <v>3.9408866995073892E-2</v>
      </c>
      <c r="N51" s="58">
        <f t="shared" si="41"/>
        <v>0.74384236453201968</v>
      </c>
      <c r="O51" s="58">
        <f t="shared" si="41"/>
        <v>0.12807881773399016</v>
      </c>
      <c r="P51" s="58">
        <f t="shared" si="41"/>
        <v>3.4482758620689655E-2</v>
      </c>
      <c r="Q51" s="27"/>
      <c r="R51" s="27"/>
      <c r="S51" s="27"/>
    </row>
    <row r="52" spans="2:19" x14ac:dyDescent="0.2">
      <c r="B52" s="46"/>
      <c r="C52" s="38" t="s">
        <v>3</v>
      </c>
      <c r="D52" s="43">
        <v>4</v>
      </c>
      <c r="E52" s="43">
        <v>12</v>
      </c>
      <c r="F52" s="43">
        <v>7</v>
      </c>
      <c r="G52" s="43">
        <v>127</v>
      </c>
      <c r="H52" s="43">
        <v>26</v>
      </c>
      <c r="I52" s="43">
        <v>7</v>
      </c>
      <c r="J52" s="57">
        <f t="shared" si="37"/>
        <v>183</v>
      </c>
      <c r="K52" s="58">
        <f t="shared" ref="K52:P52" si="42">D52/$J$52</f>
        <v>2.185792349726776E-2</v>
      </c>
      <c r="L52" s="58">
        <f t="shared" si="42"/>
        <v>6.5573770491803282E-2</v>
      </c>
      <c r="M52" s="58">
        <f t="shared" si="42"/>
        <v>3.825136612021858E-2</v>
      </c>
      <c r="N52" s="58">
        <f t="shared" si="42"/>
        <v>0.69398907103825136</v>
      </c>
      <c r="O52" s="58">
        <f t="shared" si="42"/>
        <v>0.14207650273224043</v>
      </c>
      <c r="P52" s="58">
        <f t="shared" si="42"/>
        <v>3.825136612021858E-2</v>
      </c>
      <c r="Q52" s="27"/>
      <c r="R52" s="27"/>
      <c r="S52" s="27"/>
    </row>
    <row r="53" spans="2:19" x14ac:dyDescent="0.2">
      <c r="B53" s="46"/>
      <c r="C53" s="38" t="s">
        <v>4</v>
      </c>
      <c r="D53" s="43">
        <v>8</v>
      </c>
      <c r="E53" s="43">
        <v>10</v>
      </c>
      <c r="F53" s="43">
        <v>12</v>
      </c>
      <c r="G53" s="43">
        <v>145</v>
      </c>
      <c r="H53" s="43">
        <v>32</v>
      </c>
      <c r="I53" s="43">
        <v>9</v>
      </c>
      <c r="J53" s="57">
        <f t="shared" si="37"/>
        <v>216</v>
      </c>
      <c r="K53" s="58">
        <f t="shared" ref="K53:P53" si="43">D53/$J$53</f>
        <v>3.7037037037037035E-2</v>
      </c>
      <c r="L53" s="58">
        <f t="shared" si="43"/>
        <v>4.6296296296296294E-2</v>
      </c>
      <c r="M53" s="58">
        <f t="shared" si="43"/>
        <v>5.5555555555555552E-2</v>
      </c>
      <c r="N53" s="58">
        <f t="shared" si="43"/>
        <v>0.67129629629629628</v>
      </c>
      <c r="O53" s="58">
        <f t="shared" si="43"/>
        <v>0.14814814814814814</v>
      </c>
      <c r="P53" s="58">
        <f t="shared" si="43"/>
        <v>4.1666666666666664E-2</v>
      </c>
      <c r="Q53" s="27"/>
      <c r="R53" s="27"/>
      <c r="S53" s="27"/>
    </row>
    <row r="54" spans="2:19" x14ac:dyDescent="0.2">
      <c r="B54" s="46"/>
      <c r="C54" s="38" t="s">
        <v>5</v>
      </c>
      <c r="D54" s="43">
        <v>10</v>
      </c>
      <c r="E54" s="43">
        <v>20</v>
      </c>
      <c r="F54" s="43">
        <v>32</v>
      </c>
      <c r="G54" s="43">
        <v>252</v>
      </c>
      <c r="H54" s="43">
        <v>44</v>
      </c>
      <c r="I54" s="43">
        <v>7</v>
      </c>
      <c r="J54" s="57">
        <f t="shared" si="37"/>
        <v>365</v>
      </c>
      <c r="K54" s="58">
        <f t="shared" ref="K54:P54" si="44">D54/$J$54</f>
        <v>2.7397260273972601E-2</v>
      </c>
      <c r="L54" s="58">
        <f t="shared" si="44"/>
        <v>5.4794520547945202E-2</v>
      </c>
      <c r="M54" s="58">
        <f t="shared" si="44"/>
        <v>8.7671232876712329E-2</v>
      </c>
      <c r="N54" s="58">
        <f t="shared" si="44"/>
        <v>0.69041095890410964</v>
      </c>
      <c r="O54" s="58">
        <f t="shared" si="44"/>
        <v>0.12054794520547946</v>
      </c>
      <c r="P54" s="58">
        <f t="shared" si="44"/>
        <v>1.9178082191780823E-2</v>
      </c>
      <c r="Q54" s="27"/>
      <c r="R54" s="27"/>
      <c r="S54" s="27"/>
    </row>
    <row r="55" spans="2:19" x14ac:dyDescent="0.2">
      <c r="B55" s="49"/>
      <c r="C55" s="38" t="s">
        <v>6</v>
      </c>
      <c r="D55" s="43">
        <v>4</v>
      </c>
      <c r="E55" s="43">
        <v>14</v>
      </c>
      <c r="F55" s="43">
        <v>23</v>
      </c>
      <c r="G55" s="43">
        <v>210</v>
      </c>
      <c r="H55" s="43">
        <v>42</v>
      </c>
      <c r="I55" s="43">
        <v>6</v>
      </c>
      <c r="J55" s="57">
        <f t="shared" si="37"/>
        <v>299</v>
      </c>
      <c r="K55" s="58">
        <f t="shared" ref="K55:P55" si="45">D55/$J$55</f>
        <v>1.3377926421404682E-2</v>
      </c>
      <c r="L55" s="58">
        <f t="shared" si="45"/>
        <v>4.6822742474916385E-2</v>
      </c>
      <c r="M55" s="58">
        <f t="shared" si="45"/>
        <v>7.6923076923076927E-2</v>
      </c>
      <c r="N55" s="58">
        <f t="shared" si="45"/>
        <v>0.7023411371237458</v>
      </c>
      <c r="O55" s="58">
        <f t="shared" si="45"/>
        <v>0.14046822742474915</v>
      </c>
      <c r="P55" s="58">
        <f t="shared" si="45"/>
        <v>2.0066889632107024E-2</v>
      </c>
      <c r="Q55" s="27"/>
      <c r="R55" s="27"/>
      <c r="S55" s="27"/>
    </row>
    <row r="56" spans="2:19" x14ac:dyDescent="0.2">
      <c r="B56" s="46"/>
      <c r="C56" s="30" t="s">
        <v>0</v>
      </c>
      <c r="D56" s="31">
        <f t="shared" ref="D56:I56" si="46">SUM(D57:D65)</f>
        <v>336</v>
      </c>
      <c r="E56" s="31">
        <f t="shared" si="46"/>
        <v>1006</v>
      </c>
      <c r="F56" s="31">
        <f t="shared" si="46"/>
        <v>1217</v>
      </c>
      <c r="G56" s="31">
        <f t="shared" si="46"/>
        <v>14063</v>
      </c>
      <c r="H56" s="31">
        <f t="shared" si="46"/>
        <v>2864</v>
      </c>
      <c r="I56" s="31">
        <f t="shared" si="46"/>
        <v>379</v>
      </c>
      <c r="J56" s="55">
        <f>SUM(D56:I56)</f>
        <v>19865</v>
      </c>
      <c r="K56" s="56">
        <f t="shared" ref="K56:P56" si="47">D56/$J$56</f>
        <v>1.6914170651900328E-2</v>
      </c>
      <c r="L56" s="56">
        <f t="shared" si="47"/>
        <v>5.0641832368487287E-2</v>
      </c>
      <c r="M56" s="56">
        <f t="shared" si="47"/>
        <v>6.1263528819531843E-2</v>
      </c>
      <c r="N56" s="56">
        <f t="shared" si="47"/>
        <v>0.70792851749307828</v>
      </c>
      <c r="O56" s="56">
        <f t="shared" si="47"/>
        <v>0.14417316889000756</v>
      </c>
      <c r="P56" s="56">
        <f t="shared" si="47"/>
        <v>1.9078781776994715E-2</v>
      </c>
      <c r="Q56" s="27"/>
      <c r="R56" s="27"/>
      <c r="S56" s="27"/>
    </row>
    <row r="57" spans="2:19" x14ac:dyDescent="0.2">
      <c r="B57" s="46"/>
      <c r="C57" s="38" t="s">
        <v>68</v>
      </c>
      <c r="D57" s="43">
        <f t="shared" ref="D57:I65" si="48">D27+D37+D47</f>
        <v>89</v>
      </c>
      <c r="E57" s="43">
        <f t="shared" si="48"/>
        <v>265</v>
      </c>
      <c r="F57" s="43">
        <f t="shared" si="48"/>
        <v>349</v>
      </c>
      <c r="G57" s="43">
        <f t="shared" si="48"/>
        <v>4079</v>
      </c>
      <c r="H57" s="43">
        <f t="shared" si="48"/>
        <v>885</v>
      </c>
      <c r="I57" s="43">
        <f t="shared" si="48"/>
        <v>107</v>
      </c>
      <c r="J57" s="57">
        <f>SUM(D57:I57)</f>
        <v>5774</v>
      </c>
      <c r="K57" s="58">
        <f t="shared" ref="K57:P57" si="49">D57/$J$57</f>
        <v>1.541392448908902E-2</v>
      </c>
      <c r="L57" s="58">
        <f t="shared" si="49"/>
        <v>4.5895393141669551E-2</v>
      </c>
      <c r="M57" s="58">
        <f t="shared" si="49"/>
        <v>6.0443366816764807E-2</v>
      </c>
      <c r="N57" s="58">
        <f t="shared" si="49"/>
        <v>0.70644267405611361</v>
      </c>
      <c r="O57" s="58">
        <f t="shared" si="49"/>
        <v>0.15327329407689644</v>
      </c>
      <c r="P57" s="58">
        <f t="shared" si="49"/>
        <v>1.8531347419466573E-2</v>
      </c>
      <c r="Q57" s="27"/>
      <c r="R57" s="27"/>
      <c r="S57" s="27"/>
    </row>
    <row r="58" spans="2:19" x14ac:dyDescent="0.2">
      <c r="B58" s="46"/>
      <c r="C58" s="38" t="s">
        <v>55</v>
      </c>
      <c r="D58" s="43">
        <f t="shared" si="48"/>
        <v>56</v>
      </c>
      <c r="E58" s="43">
        <f t="shared" si="48"/>
        <v>176</v>
      </c>
      <c r="F58" s="43">
        <f t="shared" si="48"/>
        <v>195</v>
      </c>
      <c r="G58" s="43">
        <f>G28+G38+G48</f>
        <v>2571</v>
      </c>
      <c r="H58" s="43">
        <f t="shared" si="48"/>
        <v>519</v>
      </c>
      <c r="I58" s="43">
        <f t="shared" si="48"/>
        <v>62</v>
      </c>
      <c r="J58" s="57">
        <f t="shared" ref="J58:J65" si="50">SUM(D58:I58)</f>
        <v>3579</v>
      </c>
      <c r="K58" s="60">
        <f t="shared" ref="K58:P58" si="51">D58/$J$58</f>
        <v>1.5646828723107013E-2</v>
      </c>
      <c r="L58" s="61">
        <f t="shared" si="51"/>
        <v>4.9175747415479185E-2</v>
      </c>
      <c r="M58" s="61">
        <f t="shared" si="51"/>
        <v>5.4484492875104776E-2</v>
      </c>
      <c r="N58" s="61">
        <f t="shared" si="51"/>
        <v>0.71835708298407375</v>
      </c>
      <c r="O58" s="61">
        <f t="shared" si="51"/>
        <v>0.14501257334450965</v>
      </c>
      <c r="P58" s="61">
        <f t="shared" si="51"/>
        <v>1.732327465772562E-2</v>
      </c>
      <c r="Q58" s="27"/>
      <c r="R58" s="27"/>
      <c r="S58" s="27"/>
    </row>
    <row r="59" spans="2:19" x14ac:dyDescent="0.2">
      <c r="B59" s="46"/>
      <c r="C59" s="38" t="s">
        <v>37</v>
      </c>
      <c r="D59" s="43">
        <f t="shared" si="48"/>
        <v>42</v>
      </c>
      <c r="E59" s="43">
        <f t="shared" si="48"/>
        <v>97</v>
      </c>
      <c r="F59" s="43">
        <f t="shared" si="48"/>
        <v>125</v>
      </c>
      <c r="G59" s="43">
        <f t="shared" si="48"/>
        <v>1634</v>
      </c>
      <c r="H59" s="43">
        <f t="shared" si="48"/>
        <v>359</v>
      </c>
      <c r="I59" s="43">
        <f t="shared" si="48"/>
        <v>57</v>
      </c>
      <c r="J59" s="57">
        <f t="shared" si="50"/>
        <v>2314</v>
      </c>
      <c r="K59" s="58">
        <f t="shared" ref="K59:P59" si="52">D59/$J$59</f>
        <v>1.8150388936905792E-2</v>
      </c>
      <c r="L59" s="58">
        <f t="shared" si="52"/>
        <v>4.1918755401901472E-2</v>
      </c>
      <c r="M59" s="58">
        <f t="shared" si="52"/>
        <v>5.4019014693171996E-2</v>
      </c>
      <c r="N59" s="58">
        <f t="shared" si="52"/>
        <v>0.70613656006914438</v>
      </c>
      <c r="O59" s="58">
        <f t="shared" si="52"/>
        <v>0.15514261019878997</v>
      </c>
      <c r="P59" s="58">
        <f t="shared" si="52"/>
        <v>2.4632670700086432E-2</v>
      </c>
      <c r="Q59" s="27"/>
      <c r="R59" s="27"/>
      <c r="S59" s="27"/>
    </row>
    <row r="60" spans="2:19" x14ac:dyDescent="0.2">
      <c r="B60" s="29" t="s">
        <v>0</v>
      </c>
      <c r="C60" s="38" t="s">
        <v>1</v>
      </c>
      <c r="D60" s="43">
        <f t="shared" si="48"/>
        <v>22</v>
      </c>
      <c r="E60" s="43">
        <f t="shared" si="48"/>
        <v>70</v>
      </c>
      <c r="F60" s="43">
        <f t="shared" si="48"/>
        <v>95</v>
      </c>
      <c r="G60" s="43">
        <f t="shared" si="48"/>
        <v>1001</v>
      </c>
      <c r="H60" s="43">
        <f t="shared" si="48"/>
        <v>193</v>
      </c>
      <c r="I60" s="43">
        <f t="shared" si="48"/>
        <v>27</v>
      </c>
      <c r="J60" s="57">
        <f t="shared" si="50"/>
        <v>1408</v>
      </c>
      <c r="K60" s="58">
        <f t="shared" ref="K60:P60" si="53">D60/$J$60</f>
        <v>1.5625E-2</v>
      </c>
      <c r="L60" s="58">
        <f t="shared" si="53"/>
        <v>4.9715909090909088E-2</v>
      </c>
      <c r="M60" s="58">
        <f t="shared" si="53"/>
        <v>6.7471590909090912E-2</v>
      </c>
      <c r="N60" s="58">
        <f t="shared" si="53"/>
        <v>0.7109375</v>
      </c>
      <c r="O60" s="58">
        <f t="shared" si="53"/>
        <v>0.13707386363636365</v>
      </c>
      <c r="P60" s="58">
        <f t="shared" si="53"/>
        <v>1.9176136363636364E-2</v>
      </c>
      <c r="Q60" s="27"/>
      <c r="R60" s="27"/>
      <c r="S60" s="27"/>
    </row>
    <row r="61" spans="2:19" x14ac:dyDescent="0.2">
      <c r="B61" s="46"/>
      <c r="C61" s="38" t="s">
        <v>2</v>
      </c>
      <c r="D61" s="43">
        <f t="shared" si="48"/>
        <v>20</v>
      </c>
      <c r="E61" s="43">
        <f t="shared" si="48"/>
        <v>85</v>
      </c>
      <c r="F61" s="43">
        <f t="shared" si="48"/>
        <v>78</v>
      </c>
      <c r="G61" s="43">
        <f t="shared" si="48"/>
        <v>974</v>
      </c>
      <c r="H61" s="43">
        <f t="shared" si="48"/>
        <v>180</v>
      </c>
      <c r="I61" s="43">
        <f t="shared" si="48"/>
        <v>24</v>
      </c>
      <c r="J61" s="57">
        <f t="shared" si="50"/>
        <v>1361</v>
      </c>
      <c r="K61" s="58">
        <f t="shared" ref="K61:P61" si="54">D61/$J$61</f>
        <v>1.4695077149155033E-2</v>
      </c>
      <c r="L61" s="58">
        <f t="shared" si="54"/>
        <v>6.2454077883908887E-2</v>
      </c>
      <c r="M61" s="58">
        <f t="shared" si="54"/>
        <v>5.7310800881704628E-2</v>
      </c>
      <c r="N61" s="58">
        <f t="shared" si="54"/>
        <v>0.71565025716385011</v>
      </c>
      <c r="O61" s="58">
        <f t="shared" si="54"/>
        <v>0.13225569434239529</v>
      </c>
      <c r="P61" s="58">
        <f t="shared" si="54"/>
        <v>1.763409257898604E-2</v>
      </c>
      <c r="Q61" s="27"/>
      <c r="R61" s="27"/>
      <c r="S61" s="27"/>
    </row>
    <row r="62" spans="2:19" x14ac:dyDescent="0.2">
      <c r="B62" s="46"/>
      <c r="C62" s="38" t="s">
        <v>3</v>
      </c>
      <c r="D62" s="43">
        <f t="shared" si="48"/>
        <v>22</v>
      </c>
      <c r="E62" s="43">
        <f t="shared" si="48"/>
        <v>57</v>
      </c>
      <c r="F62" s="43">
        <f t="shared" si="48"/>
        <v>61</v>
      </c>
      <c r="G62" s="43">
        <f t="shared" si="48"/>
        <v>688</v>
      </c>
      <c r="H62" s="43">
        <f t="shared" si="48"/>
        <v>129</v>
      </c>
      <c r="I62" s="43">
        <f t="shared" si="48"/>
        <v>20</v>
      </c>
      <c r="J62" s="57">
        <f t="shared" si="50"/>
        <v>977</v>
      </c>
      <c r="K62" s="58">
        <f t="shared" ref="K62:P62" si="55">D62/$J$62</f>
        <v>2.2517911975435005E-2</v>
      </c>
      <c r="L62" s="58">
        <f t="shared" si="55"/>
        <v>5.8341862845445243E-2</v>
      </c>
      <c r="M62" s="58">
        <f t="shared" si="55"/>
        <v>6.2436028659160696E-2</v>
      </c>
      <c r="N62" s="58">
        <f t="shared" si="55"/>
        <v>0.7041965199590583</v>
      </c>
      <c r="O62" s="58">
        <f t="shared" si="55"/>
        <v>0.13203684749232344</v>
      </c>
      <c r="P62" s="58">
        <f t="shared" si="55"/>
        <v>2.0470829068577279E-2</v>
      </c>
      <c r="Q62" s="27"/>
      <c r="R62" s="27"/>
      <c r="S62" s="27"/>
    </row>
    <row r="63" spans="2:19" x14ac:dyDescent="0.2">
      <c r="B63" s="46"/>
      <c r="C63" s="38" t="s">
        <v>4</v>
      </c>
      <c r="D63" s="43">
        <f t="shared" si="48"/>
        <v>31</v>
      </c>
      <c r="E63" s="43">
        <f t="shared" si="48"/>
        <v>100</v>
      </c>
      <c r="F63" s="43">
        <f t="shared" si="48"/>
        <v>126</v>
      </c>
      <c r="G63" s="43">
        <f t="shared" si="48"/>
        <v>1199</v>
      </c>
      <c r="H63" s="43">
        <f t="shared" si="48"/>
        <v>243</v>
      </c>
      <c r="I63" s="43">
        <f t="shared" si="48"/>
        <v>32</v>
      </c>
      <c r="J63" s="57">
        <f t="shared" si="50"/>
        <v>1731</v>
      </c>
      <c r="K63" s="58">
        <f t="shared" ref="K63:P63" si="56">D63/$J$63</f>
        <v>1.7908723281340265E-2</v>
      </c>
      <c r="L63" s="58">
        <f t="shared" si="56"/>
        <v>5.7770075101097634E-2</v>
      </c>
      <c r="M63" s="58">
        <f t="shared" si="56"/>
        <v>7.2790294627383012E-2</v>
      </c>
      <c r="N63" s="58">
        <f t="shared" si="56"/>
        <v>0.69266320046216057</v>
      </c>
      <c r="O63" s="58">
        <f t="shared" si="56"/>
        <v>0.14038128249566725</v>
      </c>
      <c r="P63" s="58">
        <f t="shared" si="56"/>
        <v>1.8486424032351241E-2</v>
      </c>
      <c r="Q63" s="27"/>
      <c r="R63" s="27"/>
      <c r="S63" s="27"/>
    </row>
    <row r="64" spans="2:19" x14ac:dyDescent="0.2">
      <c r="B64" s="46"/>
      <c r="C64" s="38" t="s">
        <v>5</v>
      </c>
      <c r="D64" s="43">
        <f t="shared" si="48"/>
        <v>31</v>
      </c>
      <c r="E64" s="43">
        <f t="shared" si="48"/>
        <v>74</v>
      </c>
      <c r="F64" s="43">
        <f t="shared" si="48"/>
        <v>89</v>
      </c>
      <c r="G64" s="43">
        <f t="shared" si="48"/>
        <v>823</v>
      </c>
      <c r="H64" s="43">
        <f t="shared" si="48"/>
        <v>138</v>
      </c>
      <c r="I64" s="43">
        <f t="shared" si="48"/>
        <v>19</v>
      </c>
      <c r="J64" s="57">
        <f t="shared" si="50"/>
        <v>1174</v>
      </c>
      <c r="K64" s="58">
        <f t="shared" ref="K64:P64" si="57">D64/$J$64</f>
        <v>2.6405451448040886E-2</v>
      </c>
      <c r="L64" s="58">
        <f t="shared" si="57"/>
        <v>6.3032367972742753E-2</v>
      </c>
      <c r="M64" s="58">
        <f t="shared" si="57"/>
        <v>7.5809199318568998E-2</v>
      </c>
      <c r="N64" s="58">
        <f t="shared" si="57"/>
        <v>0.70102214650766614</v>
      </c>
      <c r="O64" s="58">
        <f t="shared" si="57"/>
        <v>0.11754684838160136</v>
      </c>
      <c r="P64" s="58">
        <f t="shared" si="57"/>
        <v>1.6183986371379896E-2</v>
      </c>
      <c r="Q64" s="27"/>
      <c r="R64" s="27"/>
      <c r="S64" s="27"/>
    </row>
    <row r="65" spans="2:19" x14ac:dyDescent="0.2">
      <c r="B65" s="49"/>
      <c r="C65" s="38" t="s">
        <v>6</v>
      </c>
      <c r="D65" s="43">
        <f t="shared" si="48"/>
        <v>23</v>
      </c>
      <c r="E65" s="43">
        <f t="shared" si="48"/>
        <v>82</v>
      </c>
      <c r="F65" s="43">
        <f t="shared" si="48"/>
        <v>99</v>
      </c>
      <c r="G65" s="43">
        <f t="shared" si="48"/>
        <v>1094</v>
      </c>
      <c r="H65" s="43">
        <f t="shared" si="48"/>
        <v>218</v>
      </c>
      <c r="I65" s="43">
        <f t="shared" si="48"/>
        <v>31</v>
      </c>
      <c r="J65" s="57">
        <f t="shared" si="50"/>
        <v>1547</v>
      </c>
      <c r="K65" s="58">
        <f t="shared" ref="K65:P65" si="58">D65/$J$65</f>
        <v>1.4867485455720749E-2</v>
      </c>
      <c r="L65" s="58">
        <f t="shared" si="58"/>
        <v>5.3005817711700064E-2</v>
      </c>
      <c r="M65" s="58">
        <f t="shared" si="58"/>
        <v>6.3994828700711048E-2</v>
      </c>
      <c r="N65" s="58">
        <f t="shared" si="58"/>
        <v>0.7071751777634131</v>
      </c>
      <c r="O65" s="58">
        <f t="shared" si="58"/>
        <v>0.14091790562378798</v>
      </c>
      <c r="P65" s="58">
        <f t="shared" si="58"/>
        <v>2.0038784744667099E-2</v>
      </c>
      <c r="Q65" s="27"/>
      <c r="R65" s="27"/>
      <c r="S65" s="27"/>
    </row>
    <row r="66" spans="2:19" x14ac:dyDescent="0.2">
      <c r="B66" s="26"/>
      <c r="C66" s="26"/>
      <c r="D66" s="27"/>
      <c r="E66" s="27"/>
      <c r="F66" s="27"/>
      <c r="G66" s="27"/>
      <c r="H66" s="27"/>
      <c r="I66" s="28"/>
      <c r="J66" s="28"/>
      <c r="K66" s="28"/>
      <c r="L66" s="28"/>
      <c r="M66" s="27"/>
      <c r="N66" s="28"/>
      <c r="O66" s="28"/>
      <c r="P66" s="28"/>
      <c r="Q66" s="27"/>
      <c r="R66" s="27"/>
      <c r="S66" s="27"/>
    </row>
    <row r="67" spans="2:19" x14ac:dyDescent="0.2">
      <c r="B67" s="25" t="s">
        <v>89</v>
      </c>
      <c r="C67" s="26"/>
      <c r="D67" s="27"/>
      <c r="E67" s="27"/>
      <c r="F67" s="27"/>
      <c r="G67" s="27"/>
      <c r="H67" s="27"/>
      <c r="I67" s="28"/>
      <c r="J67" s="28"/>
      <c r="K67" s="28"/>
      <c r="L67" s="28"/>
      <c r="M67" s="27"/>
      <c r="N67" s="28"/>
      <c r="O67" s="28"/>
      <c r="P67" s="28"/>
      <c r="Q67" s="27"/>
      <c r="R67" s="27"/>
      <c r="S67" s="27"/>
    </row>
    <row r="68" spans="2:19" ht="19.2" x14ac:dyDescent="0.2">
      <c r="B68" s="8" t="s">
        <v>13</v>
      </c>
      <c r="C68" s="2" t="s">
        <v>67</v>
      </c>
      <c r="D68" s="22" t="s">
        <v>15</v>
      </c>
      <c r="E68" s="22" t="s">
        <v>87</v>
      </c>
      <c r="F68" s="22" t="s">
        <v>88</v>
      </c>
      <c r="G68" s="3" t="s">
        <v>0</v>
      </c>
      <c r="H68" s="23" t="s">
        <v>15</v>
      </c>
      <c r="I68" s="22" t="s">
        <v>87</v>
      </c>
      <c r="J68" s="22" t="s">
        <v>88</v>
      </c>
      <c r="K68" s="8" t="s">
        <v>13</v>
      </c>
      <c r="L68" s="2" t="s">
        <v>81</v>
      </c>
      <c r="M68" s="22" t="s">
        <v>15</v>
      </c>
      <c r="N68" s="22" t="s">
        <v>87</v>
      </c>
      <c r="O68" s="22" t="s">
        <v>88</v>
      </c>
      <c r="P68" s="6" t="s">
        <v>0</v>
      </c>
      <c r="Q68" s="24" t="s">
        <v>15</v>
      </c>
      <c r="R68" s="22" t="s">
        <v>87</v>
      </c>
      <c r="S68" s="22" t="s">
        <v>88</v>
      </c>
    </row>
    <row r="69" spans="2:19" x14ac:dyDescent="0.2">
      <c r="B69" s="29"/>
      <c r="C69" s="30" t="s">
        <v>0</v>
      </c>
      <c r="D69" s="31">
        <f>SUM(D70:D78)</f>
        <v>6892</v>
      </c>
      <c r="E69" s="31">
        <f>SUM(E70:E78)</f>
        <v>192</v>
      </c>
      <c r="F69" s="31">
        <f>SUM(F70:F78)</f>
        <v>30</v>
      </c>
      <c r="G69" s="32">
        <f>SUM(D69:F69)</f>
        <v>7114</v>
      </c>
      <c r="H69" s="62">
        <f>D69/$G$69</f>
        <v>0.96879392746696658</v>
      </c>
      <c r="I69" s="34">
        <f>E69/$G$69</f>
        <v>2.698903570424515E-2</v>
      </c>
      <c r="J69" s="63">
        <f>F69/$G$69</f>
        <v>4.2170368287883049E-3</v>
      </c>
      <c r="K69" s="30"/>
      <c r="L69" s="30" t="s">
        <v>0</v>
      </c>
      <c r="M69" s="31">
        <f>SUM(M70:M78)</f>
        <v>4438</v>
      </c>
      <c r="N69" s="31">
        <f>SUM(N70:N78)</f>
        <v>533</v>
      </c>
      <c r="O69" s="31">
        <f>SUM(O70:O78)</f>
        <v>382</v>
      </c>
      <c r="P69" s="55">
        <f>SUM(M69:O69)</f>
        <v>5353</v>
      </c>
      <c r="Q69" s="63">
        <f>M69/$P$69</f>
        <v>0.82906781244162153</v>
      </c>
      <c r="R69" s="63">
        <f>N69/$P$69</f>
        <v>9.9570334391929763E-2</v>
      </c>
      <c r="S69" s="63">
        <f>O69/$P$69</f>
        <v>7.1361853166448719E-2</v>
      </c>
    </row>
    <row r="70" spans="2:19" x14ac:dyDescent="0.2">
      <c r="B70" s="29"/>
      <c r="C70" s="38" t="s">
        <v>68</v>
      </c>
      <c r="D70" s="39">
        <v>1871</v>
      </c>
      <c r="E70" s="44">
        <v>46</v>
      </c>
      <c r="F70" s="44">
        <v>9</v>
      </c>
      <c r="G70" s="40">
        <f t="shared" ref="G70:G88" si="59">SUM(D70:F70)</f>
        <v>1926</v>
      </c>
      <c r="H70" s="64">
        <f>D70/$G$70</f>
        <v>0.97144340602284529</v>
      </c>
      <c r="I70" s="42">
        <f>E70/$G$70</f>
        <v>2.3883696780893044E-2</v>
      </c>
      <c r="J70" s="65">
        <f>F70/$G$70</f>
        <v>4.6728971962616819E-3</v>
      </c>
      <c r="K70" s="66"/>
      <c r="L70" s="38" t="s">
        <v>68</v>
      </c>
      <c r="M70" s="39">
        <v>1246</v>
      </c>
      <c r="N70" s="44">
        <v>148</v>
      </c>
      <c r="O70" s="44">
        <v>105</v>
      </c>
      <c r="P70" s="57">
        <f t="shared" ref="P70:P78" si="60">SUM(M70:O70)</f>
        <v>1499</v>
      </c>
      <c r="Q70" s="65">
        <f>M70/$P$70</f>
        <v>0.83122081387591729</v>
      </c>
      <c r="R70" s="65">
        <f>N70/$P$70</f>
        <v>9.8732488325550372E-2</v>
      </c>
      <c r="S70" s="65">
        <f>O70/$P$70</f>
        <v>7.0046697798532356E-2</v>
      </c>
    </row>
    <row r="71" spans="2:19" x14ac:dyDescent="0.2">
      <c r="B71" s="29"/>
      <c r="C71" s="38" t="s">
        <v>55</v>
      </c>
      <c r="D71" s="39">
        <v>959</v>
      </c>
      <c r="E71" s="44">
        <v>24</v>
      </c>
      <c r="F71" s="44">
        <v>3</v>
      </c>
      <c r="G71" s="40">
        <f t="shared" si="59"/>
        <v>986</v>
      </c>
      <c r="H71" s="64">
        <f>D71/$G$71</f>
        <v>0.97261663286004052</v>
      </c>
      <c r="I71" s="42">
        <f>E71/$G$71</f>
        <v>2.434077079107505E-2</v>
      </c>
      <c r="J71" s="65">
        <f>F71/$G$71</f>
        <v>3.0425963488843813E-3</v>
      </c>
      <c r="K71" s="67"/>
      <c r="L71" s="38" t="s">
        <v>56</v>
      </c>
      <c r="M71" s="43">
        <v>1096</v>
      </c>
      <c r="N71" s="44">
        <v>121</v>
      </c>
      <c r="O71" s="44">
        <v>75</v>
      </c>
      <c r="P71" s="57">
        <f t="shared" si="60"/>
        <v>1292</v>
      </c>
      <c r="Q71" s="65">
        <f>M71/$P$71</f>
        <v>0.84829721362229105</v>
      </c>
      <c r="R71" s="65">
        <f>N71/$P$71</f>
        <v>9.3653250773993807E-2</v>
      </c>
      <c r="S71" s="65">
        <f>O71/$P$71</f>
        <v>5.8049535603715167E-2</v>
      </c>
    </row>
    <row r="72" spans="2:19" x14ac:dyDescent="0.2">
      <c r="B72" s="29" t="s">
        <v>7</v>
      </c>
      <c r="C72" s="38" t="s">
        <v>37</v>
      </c>
      <c r="D72" s="39">
        <v>891</v>
      </c>
      <c r="E72" s="44">
        <v>24</v>
      </c>
      <c r="F72" s="44">
        <v>3</v>
      </c>
      <c r="G72" s="40">
        <f t="shared" si="59"/>
        <v>918</v>
      </c>
      <c r="H72" s="64">
        <f>D72/$G$72</f>
        <v>0.97058823529411764</v>
      </c>
      <c r="I72" s="42">
        <f>E72/$G$72</f>
        <v>2.6143790849673203E-2</v>
      </c>
      <c r="J72" s="65">
        <f>F72/$G$72</f>
        <v>3.2679738562091504E-3</v>
      </c>
      <c r="K72" s="67" t="s">
        <v>11</v>
      </c>
      <c r="L72" s="38" t="s">
        <v>37</v>
      </c>
      <c r="M72" s="44">
        <v>611</v>
      </c>
      <c r="N72" s="44">
        <v>56</v>
      </c>
      <c r="O72" s="44">
        <v>44</v>
      </c>
      <c r="P72" s="57">
        <f t="shared" si="60"/>
        <v>711</v>
      </c>
      <c r="Q72" s="65">
        <f>M72/$P$72</f>
        <v>0.85935302390998591</v>
      </c>
      <c r="R72" s="65">
        <f>N72/$P$72</f>
        <v>7.8762306610407881E-2</v>
      </c>
      <c r="S72" s="65">
        <f>O72/$P$72</f>
        <v>6.1884669479606191E-2</v>
      </c>
    </row>
    <row r="73" spans="2:19" x14ac:dyDescent="0.2">
      <c r="B73" s="29" t="s">
        <v>9</v>
      </c>
      <c r="C73" s="38" t="s">
        <v>1</v>
      </c>
      <c r="D73" s="39">
        <v>457</v>
      </c>
      <c r="E73" s="44">
        <v>9</v>
      </c>
      <c r="F73" s="44">
        <v>2</v>
      </c>
      <c r="G73" s="40">
        <f t="shared" si="59"/>
        <v>468</v>
      </c>
      <c r="H73" s="64">
        <f>D73/$G$73</f>
        <v>0.97649572649572647</v>
      </c>
      <c r="I73" s="42">
        <f>E73/$G$73</f>
        <v>1.9230769230769232E-2</v>
      </c>
      <c r="J73" s="65">
        <f>F73/$G$73</f>
        <v>4.2735042735042739E-3</v>
      </c>
      <c r="K73" s="67"/>
      <c r="L73" s="38" t="s">
        <v>1</v>
      </c>
      <c r="M73" s="44">
        <v>445</v>
      </c>
      <c r="N73" s="44">
        <v>77</v>
      </c>
      <c r="O73" s="44">
        <v>48</v>
      </c>
      <c r="P73" s="57">
        <f t="shared" si="60"/>
        <v>570</v>
      </c>
      <c r="Q73" s="65">
        <f>M73/$P$73</f>
        <v>0.7807017543859649</v>
      </c>
      <c r="R73" s="65">
        <f>N73/$P$73</f>
        <v>0.13508771929824562</v>
      </c>
      <c r="S73" s="65">
        <f>O73/$P$73</f>
        <v>8.4210526315789472E-2</v>
      </c>
    </row>
    <row r="74" spans="2:19" x14ac:dyDescent="0.2">
      <c r="B74" s="29" t="s">
        <v>8</v>
      </c>
      <c r="C74" s="38" t="s">
        <v>2</v>
      </c>
      <c r="D74" s="44">
        <v>625</v>
      </c>
      <c r="E74" s="44">
        <v>15</v>
      </c>
      <c r="F74" s="44">
        <v>2</v>
      </c>
      <c r="G74" s="40">
        <f t="shared" si="59"/>
        <v>642</v>
      </c>
      <c r="H74" s="64">
        <f>D74/$G$74</f>
        <v>0.97352024922118385</v>
      </c>
      <c r="I74" s="42">
        <f>E74/$G$74</f>
        <v>2.336448598130841E-2</v>
      </c>
      <c r="J74" s="65">
        <f>F74/$G$74</f>
        <v>3.1152647975077881E-3</v>
      </c>
      <c r="K74" s="67" t="s">
        <v>8</v>
      </c>
      <c r="L74" s="38" t="s">
        <v>2</v>
      </c>
      <c r="M74" s="44">
        <v>161</v>
      </c>
      <c r="N74" s="44">
        <v>26</v>
      </c>
      <c r="O74" s="44">
        <v>18</v>
      </c>
      <c r="P74" s="57">
        <f t="shared" si="60"/>
        <v>205</v>
      </c>
      <c r="Q74" s="65">
        <f>M74/$P$74</f>
        <v>0.78536585365853662</v>
      </c>
      <c r="R74" s="65">
        <f>N74/$P$74</f>
        <v>0.12682926829268293</v>
      </c>
      <c r="S74" s="65">
        <f>O74/$P$74</f>
        <v>8.7804878048780483E-2</v>
      </c>
    </row>
    <row r="75" spans="2:19" x14ac:dyDescent="0.2">
      <c r="B75" s="29"/>
      <c r="C75" s="38" t="s">
        <v>3</v>
      </c>
      <c r="D75" s="44">
        <v>291</v>
      </c>
      <c r="E75" s="44">
        <v>17</v>
      </c>
      <c r="F75" s="44">
        <v>1</v>
      </c>
      <c r="G75" s="40">
        <f t="shared" si="59"/>
        <v>309</v>
      </c>
      <c r="H75" s="64">
        <f>D75/$G$75</f>
        <v>0.94174757281553401</v>
      </c>
      <c r="I75" s="42">
        <f>E75/$G$75</f>
        <v>5.5016181229773461E-2</v>
      </c>
      <c r="J75" s="65">
        <f>F75/$G$75</f>
        <v>3.2362459546925568E-3</v>
      </c>
      <c r="K75" s="66"/>
      <c r="L75" s="38" t="s">
        <v>3</v>
      </c>
      <c r="M75" s="44">
        <v>137</v>
      </c>
      <c r="N75" s="44">
        <v>24</v>
      </c>
      <c r="O75" s="44">
        <v>29</v>
      </c>
      <c r="P75" s="57">
        <f t="shared" si="60"/>
        <v>190</v>
      </c>
      <c r="Q75" s="65">
        <f>M75/$P$75</f>
        <v>0.72105263157894739</v>
      </c>
      <c r="R75" s="65">
        <f>N75/$P$75</f>
        <v>0.12631578947368421</v>
      </c>
      <c r="S75" s="65">
        <f>O75/$P$75</f>
        <v>0.15263157894736842</v>
      </c>
    </row>
    <row r="76" spans="2:19" x14ac:dyDescent="0.2">
      <c r="B76" s="29"/>
      <c r="C76" s="38" t="s">
        <v>4</v>
      </c>
      <c r="D76" s="39">
        <v>762</v>
      </c>
      <c r="E76" s="44">
        <v>26</v>
      </c>
      <c r="F76" s="44">
        <v>5</v>
      </c>
      <c r="G76" s="40">
        <f t="shared" si="59"/>
        <v>793</v>
      </c>
      <c r="H76" s="64">
        <f>D76/$G$76</f>
        <v>0.9609079445145019</v>
      </c>
      <c r="I76" s="42">
        <f>E76/$G$76</f>
        <v>3.2786885245901641E-2</v>
      </c>
      <c r="J76" s="65">
        <f>F76/$G$76</f>
        <v>6.3051702395964691E-3</v>
      </c>
      <c r="K76" s="66"/>
      <c r="L76" s="38" t="s">
        <v>4</v>
      </c>
      <c r="M76" s="44">
        <v>173</v>
      </c>
      <c r="N76" s="44">
        <v>19</v>
      </c>
      <c r="O76" s="44">
        <v>25</v>
      </c>
      <c r="P76" s="57">
        <f t="shared" si="60"/>
        <v>217</v>
      </c>
      <c r="Q76" s="65">
        <f>M76/$P$76</f>
        <v>0.79723502304147464</v>
      </c>
      <c r="R76" s="65">
        <f>N76/$P$76</f>
        <v>8.755760368663594E-2</v>
      </c>
      <c r="S76" s="65">
        <f>O76/$P$76</f>
        <v>0.1152073732718894</v>
      </c>
    </row>
    <row r="77" spans="2:19" x14ac:dyDescent="0.2">
      <c r="B77" s="29"/>
      <c r="C77" s="38" t="s">
        <v>5</v>
      </c>
      <c r="D77" s="44">
        <v>519</v>
      </c>
      <c r="E77" s="44">
        <v>15</v>
      </c>
      <c r="F77" s="44">
        <v>2</v>
      </c>
      <c r="G77" s="40">
        <f t="shared" si="59"/>
        <v>536</v>
      </c>
      <c r="H77" s="64">
        <f>D77/$G$77</f>
        <v>0.96828358208955223</v>
      </c>
      <c r="I77" s="42">
        <f>E77/$G$77</f>
        <v>2.7985074626865673E-2</v>
      </c>
      <c r="J77" s="65">
        <f>F77/$G$77</f>
        <v>3.7313432835820895E-3</v>
      </c>
      <c r="K77" s="66"/>
      <c r="L77" s="38" t="s">
        <v>5</v>
      </c>
      <c r="M77" s="44">
        <v>308</v>
      </c>
      <c r="N77" s="44">
        <v>35</v>
      </c>
      <c r="O77" s="44">
        <v>22</v>
      </c>
      <c r="P77" s="57">
        <f t="shared" si="60"/>
        <v>365</v>
      </c>
      <c r="Q77" s="65">
        <f>M77/$P$77</f>
        <v>0.84383561643835614</v>
      </c>
      <c r="R77" s="65">
        <f>N77/$P$77</f>
        <v>9.5890410958904104E-2</v>
      </c>
      <c r="S77" s="65">
        <f>O77/$P$77</f>
        <v>6.0273972602739728E-2</v>
      </c>
    </row>
    <row r="78" spans="2:19" x14ac:dyDescent="0.2">
      <c r="B78" s="29"/>
      <c r="C78" s="38" t="s">
        <v>6</v>
      </c>
      <c r="D78" s="44">
        <v>517</v>
      </c>
      <c r="E78" s="44">
        <v>16</v>
      </c>
      <c r="F78" s="44">
        <v>3</v>
      </c>
      <c r="G78" s="40">
        <f t="shared" si="59"/>
        <v>536</v>
      </c>
      <c r="H78" s="64">
        <f>D78/$G$78</f>
        <v>0.96455223880597019</v>
      </c>
      <c r="I78" s="42">
        <f>E78/$G$78</f>
        <v>2.9850746268656716E-2</v>
      </c>
      <c r="J78" s="65">
        <f>F78/$G$78</f>
        <v>5.597014925373134E-3</v>
      </c>
      <c r="K78" s="68"/>
      <c r="L78" s="38" t="s">
        <v>6</v>
      </c>
      <c r="M78" s="44">
        <v>261</v>
      </c>
      <c r="N78" s="44">
        <v>27</v>
      </c>
      <c r="O78" s="44">
        <v>16</v>
      </c>
      <c r="P78" s="57">
        <f t="shared" si="60"/>
        <v>304</v>
      </c>
      <c r="Q78" s="65">
        <f>M78/$P$78</f>
        <v>0.85855263157894735</v>
      </c>
      <c r="R78" s="65">
        <f>N78/$P$78</f>
        <v>8.8815789473684209E-2</v>
      </c>
      <c r="S78" s="65">
        <f>O78/$P$78</f>
        <v>5.2631578947368418E-2</v>
      </c>
    </row>
    <row r="79" spans="2:19" x14ac:dyDescent="0.2">
      <c r="B79" s="47"/>
      <c r="C79" s="30" t="s">
        <v>0</v>
      </c>
      <c r="D79" s="31">
        <f>SUM(D80:D88)</f>
        <v>6736</v>
      </c>
      <c r="E79" s="31">
        <f>SUM(E80:E88)</f>
        <v>510</v>
      </c>
      <c r="F79" s="31">
        <f>SUM(F80:F88)</f>
        <v>243</v>
      </c>
      <c r="G79" s="32">
        <f t="shared" si="59"/>
        <v>7489</v>
      </c>
      <c r="H79" s="62">
        <f>D79/$G$79</f>
        <v>0.89945253037788753</v>
      </c>
      <c r="I79" s="34">
        <f>E79/$G$79</f>
        <v>6.8099879823741494E-2</v>
      </c>
      <c r="J79" s="63">
        <f>F79/$G$79</f>
        <v>3.2447589798370945E-2</v>
      </c>
      <c r="K79" s="30"/>
      <c r="L79" s="30" t="s">
        <v>0</v>
      </c>
      <c r="M79" s="31">
        <f>SUM(M80:M88)</f>
        <v>18066</v>
      </c>
      <c r="N79" s="31">
        <f>SUM(N80:N88)</f>
        <v>1235</v>
      </c>
      <c r="O79" s="31">
        <f>SUM(O80:O88)</f>
        <v>655</v>
      </c>
      <c r="P79" s="55">
        <f>SUM(P80:P88)</f>
        <v>19956</v>
      </c>
      <c r="Q79" s="63">
        <f>M79/$P$79</f>
        <v>0.90529164161154541</v>
      </c>
      <c r="R79" s="63">
        <f>N79/$P$79</f>
        <v>6.1886149528963721E-2</v>
      </c>
      <c r="S79" s="63">
        <f>O79/$P$79</f>
        <v>3.282220885949088E-2</v>
      </c>
    </row>
    <row r="80" spans="2:19" x14ac:dyDescent="0.2">
      <c r="B80" s="29"/>
      <c r="C80" s="38" t="s">
        <v>68</v>
      </c>
      <c r="D80" s="39">
        <v>2136</v>
      </c>
      <c r="E80" s="44">
        <v>165</v>
      </c>
      <c r="F80" s="44">
        <v>73</v>
      </c>
      <c r="G80" s="40">
        <f t="shared" si="59"/>
        <v>2374</v>
      </c>
      <c r="H80" s="64">
        <f>D80/$G$80</f>
        <v>0.89974726200505473</v>
      </c>
      <c r="I80" s="42">
        <f>E80/$G$80</f>
        <v>6.9502948609941023E-2</v>
      </c>
      <c r="J80" s="65">
        <f>F80/$G$80</f>
        <v>3.0749789385004212E-2</v>
      </c>
      <c r="K80" s="69"/>
      <c r="L80" s="38" t="s">
        <v>68</v>
      </c>
      <c r="M80" s="43">
        <f t="shared" ref="M80:M88" si="61">D70+D80+M70</f>
        <v>5253</v>
      </c>
      <c r="N80" s="43">
        <f t="shared" ref="N80:N88" si="62">E70+E80+N70</f>
        <v>359</v>
      </c>
      <c r="O80" s="43">
        <f t="shared" ref="O80:O88" si="63">F70+F80+O70</f>
        <v>187</v>
      </c>
      <c r="P80" s="57">
        <f>G70+G80+P70</f>
        <v>5799</v>
      </c>
      <c r="Q80" s="65">
        <f>M80/$P$80</f>
        <v>0.90584583548887743</v>
      </c>
      <c r="R80" s="65">
        <f>N80/$P$80</f>
        <v>6.1907225383686842E-2</v>
      </c>
      <c r="S80" s="65">
        <f>O80/$P$80</f>
        <v>3.2246939127435766E-2</v>
      </c>
    </row>
    <row r="81" spans="2:19" x14ac:dyDescent="0.2">
      <c r="B81" s="29"/>
      <c r="C81" s="38" t="s">
        <v>56</v>
      </c>
      <c r="D81" s="39">
        <v>1186</v>
      </c>
      <c r="E81" s="44">
        <v>77</v>
      </c>
      <c r="F81" s="44">
        <v>41</v>
      </c>
      <c r="G81" s="40">
        <f t="shared" si="59"/>
        <v>1304</v>
      </c>
      <c r="H81" s="64">
        <f>D81/$G$81</f>
        <v>0.9095092024539877</v>
      </c>
      <c r="I81" s="42">
        <f>E81/$G$81</f>
        <v>5.9049079754601226E-2</v>
      </c>
      <c r="J81" s="65">
        <f>F81/$G$81</f>
        <v>3.1441717791411042E-2</v>
      </c>
      <c r="K81" s="69"/>
      <c r="L81" s="38" t="s">
        <v>55</v>
      </c>
      <c r="M81" s="43">
        <f t="shared" si="61"/>
        <v>3241</v>
      </c>
      <c r="N81" s="43">
        <f t="shared" si="62"/>
        <v>222</v>
      </c>
      <c r="O81" s="43">
        <f t="shared" si="63"/>
        <v>119</v>
      </c>
      <c r="P81" s="57">
        <f t="shared" ref="P81:P88" si="64">G71+G81+P71</f>
        <v>3582</v>
      </c>
      <c r="Q81" s="65">
        <f>M81/$P$81</f>
        <v>0.90480178671133449</v>
      </c>
      <c r="R81" s="65">
        <f>N81/$P$81</f>
        <v>6.1976549413735343E-2</v>
      </c>
      <c r="S81" s="65">
        <f>O81/$P$81</f>
        <v>3.3221663874930203E-2</v>
      </c>
    </row>
    <row r="82" spans="2:19" x14ac:dyDescent="0.2">
      <c r="B82" s="29" t="s">
        <v>10</v>
      </c>
      <c r="C82" s="38" t="s">
        <v>37</v>
      </c>
      <c r="D82" s="39">
        <v>627</v>
      </c>
      <c r="E82" s="44">
        <v>52</v>
      </c>
      <c r="F82" s="44">
        <v>15</v>
      </c>
      <c r="G82" s="40">
        <f t="shared" si="59"/>
        <v>694</v>
      </c>
      <c r="H82" s="64">
        <f>D82/$G$82</f>
        <v>0.90345821325648412</v>
      </c>
      <c r="I82" s="42">
        <f>E82/$G$82</f>
        <v>7.492795389048991E-2</v>
      </c>
      <c r="J82" s="65">
        <f>F82/$G$82</f>
        <v>2.1613832853025938E-2</v>
      </c>
      <c r="K82" s="69"/>
      <c r="L82" s="38" t="s">
        <v>37</v>
      </c>
      <c r="M82" s="43">
        <f t="shared" si="61"/>
        <v>2129</v>
      </c>
      <c r="N82" s="43">
        <f t="shared" si="62"/>
        <v>132</v>
      </c>
      <c r="O82" s="43">
        <f t="shared" si="63"/>
        <v>62</v>
      </c>
      <c r="P82" s="57">
        <f t="shared" si="64"/>
        <v>2323</v>
      </c>
      <c r="Q82" s="65">
        <f>M82/$P$82</f>
        <v>0.91648730090400343</v>
      </c>
      <c r="R82" s="65">
        <f>N82/$P$82</f>
        <v>5.6823073611708998E-2</v>
      </c>
      <c r="S82" s="65">
        <f>O82/$P$82</f>
        <v>2.668962548428756E-2</v>
      </c>
    </row>
    <row r="83" spans="2:19" x14ac:dyDescent="0.2">
      <c r="B83" s="29" t="s">
        <v>9</v>
      </c>
      <c r="C83" s="38" t="s">
        <v>1</v>
      </c>
      <c r="D83" s="44">
        <v>331</v>
      </c>
      <c r="E83" s="44">
        <v>28</v>
      </c>
      <c r="F83" s="44">
        <v>17</v>
      </c>
      <c r="G83" s="40">
        <f t="shared" si="59"/>
        <v>376</v>
      </c>
      <c r="H83" s="64">
        <f>D83/$G$83</f>
        <v>0.88031914893617025</v>
      </c>
      <c r="I83" s="42">
        <f>E83/$G$83</f>
        <v>7.4468085106382975E-2</v>
      </c>
      <c r="J83" s="65">
        <f>F83/$G$83</f>
        <v>4.5212765957446811E-2</v>
      </c>
      <c r="K83" s="30" t="s">
        <v>0</v>
      </c>
      <c r="L83" s="38" t="s">
        <v>1</v>
      </c>
      <c r="M83" s="43">
        <f t="shared" si="61"/>
        <v>1233</v>
      </c>
      <c r="N83" s="43">
        <f t="shared" si="62"/>
        <v>114</v>
      </c>
      <c r="O83" s="43">
        <f>F73+F83+O73</f>
        <v>67</v>
      </c>
      <c r="P83" s="57">
        <f t="shared" si="64"/>
        <v>1414</v>
      </c>
      <c r="Q83" s="65">
        <f>M83/$P$83</f>
        <v>0.87199434229137196</v>
      </c>
      <c r="R83" s="65">
        <f>N83/$P$83</f>
        <v>8.0622347949080617E-2</v>
      </c>
      <c r="S83" s="65">
        <f>O83/$P$83</f>
        <v>4.7383309759547382E-2</v>
      </c>
    </row>
    <row r="84" spans="2:19" x14ac:dyDescent="0.2">
      <c r="B84" s="29" t="s">
        <v>8</v>
      </c>
      <c r="C84" s="38" t="s">
        <v>2</v>
      </c>
      <c r="D84" s="44">
        <v>462</v>
      </c>
      <c r="E84" s="44">
        <v>32</v>
      </c>
      <c r="F84" s="44">
        <v>22</v>
      </c>
      <c r="G84" s="40">
        <f t="shared" si="59"/>
        <v>516</v>
      </c>
      <c r="H84" s="64">
        <f>D84/$G$84</f>
        <v>0.89534883720930236</v>
      </c>
      <c r="I84" s="42">
        <f>E84/$G$84</f>
        <v>6.2015503875968991E-2</v>
      </c>
      <c r="J84" s="65">
        <f>F84/$G$84</f>
        <v>4.2635658914728682E-2</v>
      </c>
      <c r="K84" s="69"/>
      <c r="L84" s="38" t="s">
        <v>2</v>
      </c>
      <c r="M84" s="43">
        <f t="shared" si="61"/>
        <v>1248</v>
      </c>
      <c r="N84" s="43">
        <f t="shared" si="62"/>
        <v>73</v>
      </c>
      <c r="O84" s="43">
        <f t="shared" si="63"/>
        <v>42</v>
      </c>
      <c r="P84" s="57">
        <f t="shared" si="64"/>
        <v>1363</v>
      </c>
      <c r="Q84" s="65">
        <f>M84/$P$84</f>
        <v>0.91562729273661037</v>
      </c>
      <c r="R84" s="65">
        <f>N84/$P$84</f>
        <v>5.355832721936904E-2</v>
      </c>
      <c r="S84" s="65">
        <f>O84/$P$84</f>
        <v>3.0814380044020543E-2</v>
      </c>
    </row>
    <row r="85" spans="2:19" x14ac:dyDescent="0.2">
      <c r="B85" s="29"/>
      <c r="C85" s="38" t="s">
        <v>3</v>
      </c>
      <c r="D85" s="44">
        <v>423</v>
      </c>
      <c r="E85" s="44">
        <v>39</v>
      </c>
      <c r="F85" s="44">
        <v>20</v>
      </c>
      <c r="G85" s="40">
        <f t="shared" si="59"/>
        <v>482</v>
      </c>
      <c r="H85" s="64">
        <f>D85/$G$85</f>
        <v>0.87759336099585061</v>
      </c>
      <c r="I85" s="42">
        <f>E85/$G$85</f>
        <v>8.0912863070539423E-2</v>
      </c>
      <c r="J85" s="65">
        <f>F85/$G$85</f>
        <v>4.1493775933609957E-2</v>
      </c>
      <c r="K85" s="69"/>
      <c r="L85" s="38" t="s">
        <v>3</v>
      </c>
      <c r="M85" s="43">
        <f t="shared" si="61"/>
        <v>851</v>
      </c>
      <c r="N85" s="43">
        <f t="shared" si="62"/>
        <v>80</v>
      </c>
      <c r="O85" s="43">
        <f t="shared" si="63"/>
        <v>50</v>
      </c>
      <c r="P85" s="57">
        <f t="shared" si="64"/>
        <v>981</v>
      </c>
      <c r="Q85" s="65">
        <f>M85/$P$85</f>
        <v>0.86748216106014275</v>
      </c>
      <c r="R85" s="65">
        <f>N85/$P$85</f>
        <v>8.1549439347604488E-2</v>
      </c>
      <c r="S85" s="65">
        <f>O85/$P$85</f>
        <v>5.09683995922528E-2</v>
      </c>
    </row>
    <row r="86" spans="2:19" x14ac:dyDescent="0.2">
      <c r="B86" s="29"/>
      <c r="C86" s="38" t="s">
        <v>4</v>
      </c>
      <c r="D86" s="39">
        <v>659</v>
      </c>
      <c r="E86" s="44">
        <v>54</v>
      </c>
      <c r="F86" s="44">
        <v>27</v>
      </c>
      <c r="G86" s="40">
        <f t="shared" si="59"/>
        <v>740</v>
      </c>
      <c r="H86" s="64">
        <f>D86/$G$86</f>
        <v>0.89054054054054055</v>
      </c>
      <c r="I86" s="42">
        <f>E86/$G$86</f>
        <v>7.2972972972972977E-2</v>
      </c>
      <c r="J86" s="65">
        <f>F86/$G$86</f>
        <v>3.6486486486486489E-2</v>
      </c>
      <c r="K86" s="69"/>
      <c r="L86" s="38" t="s">
        <v>4</v>
      </c>
      <c r="M86" s="43">
        <f t="shared" si="61"/>
        <v>1594</v>
      </c>
      <c r="N86" s="43">
        <f t="shared" si="62"/>
        <v>99</v>
      </c>
      <c r="O86" s="43">
        <f t="shared" si="63"/>
        <v>57</v>
      </c>
      <c r="P86" s="57">
        <f t="shared" si="64"/>
        <v>1750</v>
      </c>
      <c r="Q86" s="65">
        <f>M86/$P$86</f>
        <v>0.91085714285714281</v>
      </c>
      <c r="R86" s="65">
        <f>N86/$P$86</f>
        <v>5.6571428571428571E-2</v>
      </c>
      <c r="S86" s="65">
        <f>O86/$P$86</f>
        <v>3.2571428571428571E-2</v>
      </c>
    </row>
    <row r="87" spans="2:19" x14ac:dyDescent="0.2">
      <c r="B87" s="29"/>
      <c r="C87" s="38" t="s">
        <v>5</v>
      </c>
      <c r="D87" s="39">
        <v>251</v>
      </c>
      <c r="E87" s="44">
        <v>22</v>
      </c>
      <c r="F87" s="44">
        <v>4</v>
      </c>
      <c r="G87" s="40">
        <f t="shared" si="59"/>
        <v>277</v>
      </c>
      <c r="H87" s="64">
        <f>D87/$G$87</f>
        <v>0.90613718411552346</v>
      </c>
      <c r="I87" s="42">
        <f>E87/$G$87</f>
        <v>7.9422382671480149E-2</v>
      </c>
      <c r="J87" s="65">
        <f>F87/$G$87</f>
        <v>1.444043321299639E-2</v>
      </c>
      <c r="K87" s="69"/>
      <c r="L87" s="38" t="s">
        <v>5</v>
      </c>
      <c r="M87" s="43">
        <f t="shared" si="61"/>
        <v>1078</v>
      </c>
      <c r="N87" s="43">
        <f t="shared" si="62"/>
        <v>72</v>
      </c>
      <c r="O87" s="43">
        <f t="shared" si="63"/>
        <v>28</v>
      </c>
      <c r="P87" s="57">
        <f t="shared" si="64"/>
        <v>1178</v>
      </c>
      <c r="Q87" s="65">
        <f>M87/$P$87</f>
        <v>0.91511035653650252</v>
      </c>
      <c r="R87" s="65">
        <f>N87/$P$87</f>
        <v>6.1120543293718167E-2</v>
      </c>
      <c r="S87" s="65">
        <f>O87/$P$87</f>
        <v>2.3769100169779286E-2</v>
      </c>
    </row>
    <row r="88" spans="2:19" x14ac:dyDescent="0.2">
      <c r="B88" s="45"/>
      <c r="C88" s="38" t="s">
        <v>6</v>
      </c>
      <c r="D88" s="44">
        <v>661</v>
      </c>
      <c r="E88" s="44">
        <v>41</v>
      </c>
      <c r="F88" s="44">
        <v>24</v>
      </c>
      <c r="G88" s="40">
        <f t="shared" si="59"/>
        <v>726</v>
      </c>
      <c r="H88" s="64">
        <f>D88/$G$88</f>
        <v>0.91046831955922869</v>
      </c>
      <c r="I88" s="42">
        <f>E88/$G$88</f>
        <v>5.647382920110193E-2</v>
      </c>
      <c r="J88" s="65">
        <f>F88/$G$88</f>
        <v>3.3057851239669422E-2</v>
      </c>
      <c r="K88" s="70"/>
      <c r="L88" s="38" t="s">
        <v>6</v>
      </c>
      <c r="M88" s="43">
        <f t="shared" si="61"/>
        <v>1439</v>
      </c>
      <c r="N88" s="43">
        <f t="shared" si="62"/>
        <v>84</v>
      </c>
      <c r="O88" s="43">
        <f t="shared" si="63"/>
        <v>43</v>
      </c>
      <c r="P88" s="57">
        <f t="shared" si="64"/>
        <v>1566</v>
      </c>
      <c r="Q88" s="65">
        <f>M88/$P$88</f>
        <v>0.91890166028097064</v>
      </c>
      <c r="R88" s="65">
        <f>N88/$P$88</f>
        <v>5.3639846743295021E-2</v>
      </c>
      <c r="S88" s="65">
        <f>O88/$P$88</f>
        <v>2.7458492975734355E-2</v>
      </c>
    </row>
    <row r="89" spans="2:19" x14ac:dyDescent="0.2">
      <c r="B89" s="26"/>
      <c r="C89" s="26"/>
      <c r="D89" s="27"/>
      <c r="E89" s="27"/>
      <c r="F89" s="27"/>
      <c r="G89" s="27"/>
      <c r="H89" s="27"/>
      <c r="I89" s="28"/>
      <c r="J89" s="28"/>
      <c r="K89" s="28"/>
      <c r="L89" s="28"/>
      <c r="M89" s="27"/>
      <c r="N89" s="28"/>
      <c r="O89" s="28"/>
      <c r="P89" s="28"/>
      <c r="Q89" s="27"/>
      <c r="R89" s="27"/>
      <c r="S89" s="27"/>
    </row>
    <row r="90" spans="2:19" x14ac:dyDescent="0.2">
      <c r="B90" s="25" t="s">
        <v>16</v>
      </c>
      <c r="C90" s="26"/>
      <c r="D90" s="27"/>
      <c r="E90" s="27"/>
      <c r="F90" s="27"/>
      <c r="G90" s="27"/>
      <c r="H90" s="27"/>
      <c r="I90" s="28"/>
      <c r="J90" s="28"/>
      <c r="K90" s="28"/>
      <c r="L90" s="28"/>
      <c r="M90" s="27"/>
      <c r="N90" s="28"/>
      <c r="O90" s="28"/>
      <c r="P90" s="28"/>
      <c r="Q90" s="27"/>
      <c r="R90" s="27"/>
      <c r="S90" s="27"/>
    </row>
    <row r="91" spans="2:19" ht="19.2" x14ac:dyDescent="0.2">
      <c r="B91" s="8" t="s">
        <v>13</v>
      </c>
      <c r="C91" s="2" t="s">
        <v>67</v>
      </c>
      <c r="D91" s="2" t="s">
        <v>17</v>
      </c>
      <c r="E91" s="2" t="s">
        <v>18</v>
      </c>
      <c r="F91" s="2" t="s">
        <v>19</v>
      </c>
      <c r="G91" s="2" t="s">
        <v>20</v>
      </c>
      <c r="H91" s="3" t="s">
        <v>0</v>
      </c>
      <c r="I91" s="4" t="s">
        <v>17</v>
      </c>
      <c r="J91" s="2" t="s">
        <v>18</v>
      </c>
      <c r="K91" s="2" t="s">
        <v>19</v>
      </c>
      <c r="L91" s="2" t="s">
        <v>20</v>
      </c>
      <c r="M91" s="11"/>
      <c r="N91" s="10"/>
      <c r="O91" s="10"/>
      <c r="P91" s="10"/>
      <c r="Q91" s="10"/>
      <c r="R91" s="10"/>
      <c r="S91" s="10"/>
    </row>
    <row r="92" spans="2:19" x14ac:dyDescent="0.2">
      <c r="B92" s="29"/>
      <c r="C92" s="30" t="s">
        <v>0</v>
      </c>
      <c r="D92" s="31">
        <f>SUM(D93:D101)</f>
        <v>436</v>
      </c>
      <c r="E92" s="31">
        <f>SUM(E93:E101)</f>
        <v>4335</v>
      </c>
      <c r="F92" s="31">
        <f>SUM(F93:F101)</f>
        <v>2049</v>
      </c>
      <c r="G92" s="31">
        <f>SUM(G93:G101)</f>
        <v>297</v>
      </c>
      <c r="H92" s="32">
        <f>SUM(D92:G92)</f>
        <v>7117</v>
      </c>
      <c r="I92" s="62">
        <f>D92/$H$92</f>
        <v>6.1261767598707322E-2</v>
      </c>
      <c r="J92" s="34">
        <f>E92/$H$92</f>
        <v>0.60910495995503722</v>
      </c>
      <c r="K92" s="71">
        <f>F92/$H$92</f>
        <v>0.28790220598566812</v>
      </c>
      <c r="L92" s="34">
        <f>G92/$H$92</f>
        <v>4.1731066460587329E-2</v>
      </c>
      <c r="M92" s="27"/>
      <c r="N92" s="28"/>
      <c r="O92" s="28"/>
      <c r="P92" s="28"/>
      <c r="Q92" s="27"/>
      <c r="R92" s="27"/>
      <c r="S92" s="27"/>
    </row>
    <row r="93" spans="2:19" x14ac:dyDescent="0.2">
      <c r="B93" s="29"/>
      <c r="C93" s="38" t="s">
        <v>68</v>
      </c>
      <c r="D93" s="44">
        <v>138</v>
      </c>
      <c r="E93" s="39">
        <v>1246</v>
      </c>
      <c r="F93" s="39">
        <v>475</v>
      </c>
      <c r="G93" s="44">
        <v>65</v>
      </c>
      <c r="H93" s="40">
        <f t="shared" ref="H93:H131" si="65">SUM(D93:G93)</f>
        <v>1924</v>
      </c>
      <c r="I93" s="64">
        <f>D93/$H$93</f>
        <v>7.172557172557173E-2</v>
      </c>
      <c r="J93" s="42">
        <f>E93/$H$93</f>
        <v>0.64760914760914756</v>
      </c>
      <c r="K93" s="72">
        <f>F93/$H$93</f>
        <v>0.24688149688149688</v>
      </c>
      <c r="L93" s="42">
        <f>G93/$H$93</f>
        <v>3.3783783783783786E-2</v>
      </c>
      <c r="M93" s="27"/>
      <c r="N93" s="28"/>
      <c r="O93" s="28"/>
      <c r="P93" s="28"/>
      <c r="Q93" s="27"/>
      <c r="R93" s="27"/>
      <c r="S93" s="27"/>
    </row>
    <row r="94" spans="2:19" x14ac:dyDescent="0.2">
      <c r="B94" s="29"/>
      <c r="C94" s="38" t="s">
        <v>55</v>
      </c>
      <c r="D94" s="44">
        <v>51</v>
      </c>
      <c r="E94" s="39">
        <v>606</v>
      </c>
      <c r="F94" s="44">
        <v>288</v>
      </c>
      <c r="G94" s="44">
        <v>43</v>
      </c>
      <c r="H94" s="40">
        <f t="shared" si="65"/>
        <v>988</v>
      </c>
      <c r="I94" s="64">
        <f>D94/$H$94</f>
        <v>5.1619433198380568E-2</v>
      </c>
      <c r="J94" s="42">
        <f>E94/$H$94</f>
        <v>0.61336032388663964</v>
      </c>
      <c r="K94" s="72">
        <f>F94/$H$94</f>
        <v>0.291497975708502</v>
      </c>
      <c r="L94" s="42">
        <f>G94/$H$94</f>
        <v>4.3522267206477734E-2</v>
      </c>
      <c r="M94" s="27"/>
      <c r="N94" s="28"/>
      <c r="O94" s="28"/>
      <c r="P94" s="28"/>
      <c r="Q94" s="27"/>
      <c r="R94" s="27"/>
      <c r="S94" s="27"/>
    </row>
    <row r="95" spans="2:19" x14ac:dyDescent="0.2">
      <c r="B95" s="29" t="s">
        <v>7</v>
      </c>
      <c r="C95" s="38" t="s">
        <v>37</v>
      </c>
      <c r="D95" s="44">
        <v>73</v>
      </c>
      <c r="E95" s="39">
        <v>526</v>
      </c>
      <c r="F95" s="44">
        <v>277</v>
      </c>
      <c r="G95" s="44">
        <v>43</v>
      </c>
      <c r="H95" s="40">
        <f t="shared" si="65"/>
        <v>919</v>
      </c>
      <c r="I95" s="64">
        <f>D95/$H$95</f>
        <v>7.9434167573449399E-2</v>
      </c>
      <c r="J95" s="42">
        <f>E95/$H$95</f>
        <v>0.57236126224156691</v>
      </c>
      <c r="K95" s="72">
        <f>F95/$H$95</f>
        <v>0.30141458106637647</v>
      </c>
      <c r="L95" s="42">
        <f>G95/$H$95</f>
        <v>4.6789989118607184E-2</v>
      </c>
      <c r="M95" s="27"/>
      <c r="N95" s="28"/>
      <c r="O95" s="28"/>
      <c r="P95" s="28"/>
      <c r="Q95" s="27"/>
      <c r="R95" s="27"/>
      <c r="S95" s="27"/>
    </row>
    <row r="96" spans="2:19" x14ac:dyDescent="0.2">
      <c r="B96" s="29" t="s">
        <v>9</v>
      </c>
      <c r="C96" s="38" t="s">
        <v>1</v>
      </c>
      <c r="D96" s="44">
        <v>27</v>
      </c>
      <c r="E96" s="44">
        <v>275</v>
      </c>
      <c r="F96" s="44">
        <v>146</v>
      </c>
      <c r="G96" s="44">
        <v>21</v>
      </c>
      <c r="H96" s="40">
        <f t="shared" si="65"/>
        <v>469</v>
      </c>
      <c r="I96" s="64">
        <f>D96/$H$96</f>
        <v>5.7569296375266525E-2</v>
      </c>
      <c r="J96" s="42">
        <f>E96/$H$96</f>
        <v>0.5863539445628998</v>
      </c>
      <c r="K96" s="72">
        <f>F96/$H$96</f>
        <v>0.31130063965884863</v>
      </c>
      <c r="L96" s="42">
        <f>G96/$H$96</f>
        <v>4.4776119402985072E-2</v>
      </c>
      <c r="M96" s="27"/>
      <c r="N96" s="28"/>
      <c r="O96" s="28"/>
      <c r="P96" s="28"/>
      <c r="Q96" s="27"/>
      <c r="R96" s="27"/>
      <c r="S96" s="27"/>
    </row>
    <row r="97" spans="2:19" x14ac:dyDescent="0.2">
      <c r="B97" s="29" t="s">
        <v>8</v>
      </c>
      <c r="C97" s="38" t="s">
        <v>2</v>
      </c>
      <c r="D97" s="44">
        <v>36</v>
      </c>
      <c r="E97" s="44">
        <v>377</v>
      </c>
      <c r="F97" s="44">
        <v>201</v>
      </c>
      <c r="G97" s="44">
        <v>27</v>
      </c>
      <c r="H97" s="40">
        <f t="shared" si="65"/>
        <v>641</v>
      </c>
      <c r="I97" s="64">
        <f>D97/$H$97</f>
        <v>5.6162246489859596E-2</v>
      </c>
      <c r="J97" s="42">
        <f>E97/$H$97</f>
        <v>0.58814352574102968</v>
      </c>
      <c r="K97" s="72">
        <f>F97/$H$97</f>
        <v>0.31357254290171604</v>
      </c>
      <c r="L97" s="42">
        <f>G97/$H$97</f>
        <v>4.2121684867394697E-2</v>
      </c>
      <c r="M97" s="27"/>
      <c r="N97" s="28"/>
      <c r="O97" s="28"/>
      <c r="P97" s="28"/>
      <c r="Q97" s="27"/>
      <c r="R97" s="27"/>
      <c r="S97" s="27"/>
    </row>
    <row r="98" spans="2:19" x14ac:dyDescent="0.2">
      <c r="B98" s="29"/>
      <c r="C98" s="38" t="s">
        <v>3</v>
      </c>
      <c r="D98" s="44">
        <v>24</v>
      </c>
      <c r="E98" s="44">
        <v>170</v>
      </c>
      <c r="F98" s="44">
        <v>99</v>
      </c>
      <c r="G98" s="44">
        <v>17</v>
      </c>
      <c r="H98" s="40">
        <f t="shared" si="65"/>
        <v>310</v>
      </c>
      <c r="I98" s="64">
        <f>D98/$H$98</f>
        <v>7.7419354838709681E-2</v>
      </c>
      <c r="J98" s="42">
        <f>E98/$H$98</f>
        <v>0.54838709677419351</v>
      </c>
      <c r="K98" s="72">
        <f>F98/$H$98</f>
        <v>0.3193548387096774</v>
      </c>
      <c r="L98" s="42">
        <f>G98/$H$98</f>
        <v>5.4838709677419356E-2</v>
      </c>
      <c r="M98" s="27"/>
      <c r="N98" s="28"/>
      <c r="O98" s="28"/>
      <c r="P98" s="28"/>
      <c r="Q98" s="27"/>
      <c r="R98" s="27"/>
      <c r="S98" s="27"/>
    </row>
    <row r="99" spans="2:19" x14ac:dyDescent="0.2">
      <c r="B99" s="29"/>
      <c r="C99" s="38" t="s">
        <v>4</v>
      </c>
      <c r="D99" s="44">
        <v>41</v>
      </c>
      <c r="E99" s="44">
        <v>516</v>
      </c>
      <c r="F99" s="44">
        <v>212</v>
      </c>
      <c r="G99" s="44">
        <v>23</v>
      </c>
      <c r="H99" s="40">
        <f t="shared" si="65"/>
        <v>792</v>
      </c>
      <c r="I99" s="64">
        <f>D99/$H$99</f>
        <v>5.1767676767676768E-2</v>
      </c>
      <c r="J99" s="42">
        <f>E99/$H$99</f>
        <v>0.65151515151515149</v>
      </c>
      <c r="K99" s="72">
        <f>F99/$H$99</f>
        <v>0.26767676767676768</v>
      </c>
      <c r="L99" s="42">
        <f>G99/$H$99</f>
        <v>2.904040404040404E-2</v>
      </c>
      <c r="M99" s="27"/>
      <c r="N99" s="28"/>
      <c r="O99" s="28"/>
      <c r="P99" s="28"/>
      <c r="Q99" s="27"/>
      <c r="R99" s="27"/>
      <c r="S99" s="27"/>
    </row>
    <row r="100" spans="2:19" x14ac:dyDescent="0.2">
      <c r="B100" s="29"/>
      <c r="C100" s="38" t="s">
        <v>5</v>
      </c>
      <c r="D100" s="44">
        <v>22</v>
      </c>
      <c r="E100" s="44">
        <v>290</v>
      </c>
      <c r="F100" s="44">
        <v>195</v>
      </c>
      <c r="G100" s="44">
        <v>31</v>
      </c>
      <c r="H100" s="40">
        <f t="shared" si="65"/>
        <v>538</v>
      </c>
      <c r="I100" s="64">
        <f>D100/$H$100</f>
        <v>4.0892193308550186E-2</v>
      </c>
      <c r="J100" s="42">
        <f>E100/$H$100</f>
        <v>0.53903345724907059</v>
      </c>
      <c r="K100" s="72">
        <f>F100/$H$100</f>
        <v>0.36245353159851301</v>
      </c>
      <c r="L100" s="42">
        <f>G100/$H$100</f>
        <v>5.7620817843866169E-2</v>
      </c>
      <c r="M100" s="27"/>
      <c r="N100" s="28"/>
      <c r="O100" s="28"/>
      <c r="P100" s="28"/>
      <c r="Q100" s="27"/>
      <c r="R100" s="27"/>
      <c r="S100" s="27"/>
    </row>
    <row r="101" spans="2:19" x14ac:dyDescent="0.2">
      <c r="B101" s="29"/>
      <c r="C101" s="38" t="s">
        <v>6</v>
      </c>
      <c r="D101" s="44">
        <v>24</v>
      </c>
      <c r="E101" s="44">
        <v>329</v>
      </c>
      <c r="F101" s="44">
        <v>156</v>
      </c>
      <c r="G101" s="44">
        <v>27</v>
      </c>
      <c r="H101" s="40">
        <f t="shared" si="65"/>
        <v>536</v>
      </c>
      <c r="I101" s="64">
        <f>D101/$H$101</f>
        <v>4.4776119402985072E-2</v>
      </c>
      <c r="J101" s="42">
        <f>E101/$H$101</f>
        <v>0.61380597014925375</v>
      </c>
      <c r="K101" s="72">
        <f>F101/$H$101</f>
        <v>0.29104477611940299</v>
      </c>
      <c r="L101" s="42">
        <f>G101/$H$101</f>
        <v>5.0373134328358209E-2</v>
      </c>
      <c r="M101" s="27"/>
      <c r="N101" s="28"/>
      <c r="O101" s="28"/>
      <c r="P101" s="28"/>
      <c r="Q101" s="27"/>
      <c r="R101" s="27"/>
      <c r="S101" s="27"/>
    </row>
    <row r="102" spans="2:19" x14ac:dyDescent="0.2">
      <c r="B102" s="47"/>
      <c r="C102" s="54" t="s">
        <v>0</v>
      </c>
      <c r="D102" s="31">
        <f>SUM(D103:D111)</f>
        <v>1490</v>
      </c>
      <c r="E102" s="31">
        <f>SUM(E103:E111)</f>
        <v>3876</v>
      </c>
      <c r="F102" s="31">
        <f>SUM(F103:F111)</f>
        <v>1689</v>
      </c>
      <c r="G102" s="31">
        <f>SUM(G103:G111)</f>
        <v>438</v>
      </c>
      <c r="H102" s="32">
        <f t="shared" si="65"/>
        <v>7493</v>
      </c>
      <c r="I102" s="62">
        <f>D102/$H$102</f>
        <v>0.19885226211130388</v>
      </c>
      <c r="J102" s="34">
        <f>E102/$H$102</f>
        <v>0.51728279727745896</v>
      </c>
      <c r="K102" s="71">
        <f>F102/$H$102</f>
        <v>0.22541038302415589</v>
      </c>
      <c r="L102" s="34">
        <f>G102/$H$102</f>
        <v>5.8454557587081277E-2</v>
      </c>
      <c r="M102" s="27"/>
      <c r="N102" s="28"/>
      <c r="O102" s="28"/>
      <c r="P102" s="28"/>
      <c r="Q102" s="27"/>
      <c r="R102" s="27"/>
      <c r="S102" s="27"/>
    </row>
    <row r="103" spans="2:19" x14ac:dyDescent="0.2">
      <c r="B103" s="29"/>
      <c r="C103" s="38" t="s">
        <v>68</v>
      </c>
      <c r="D103" s="39">
        <v>430</v>
      </c>
      <c r="E103" s="39">
        <v>1297</v>
      </c>
      <c r="F103" s="39">
        <v>496</v>
      </c>
      <c r="G103" s="44">
        <v>154</v>
      </c>
      <c r="H103" s="40">
        <f t="shared" si="65"/>
        <v>2377</v>
      </c>
      <c r="I103" s="64">
        <f>D103/$H$103</f>
        <v>0.1809002944888515</v>
      </c>
      <c r="J103" s="42">
        <f>E103/$H$103</f>
        <v>0.54564577198148922</v>
      </c>
      <c r="K103" s="72">
        <f>F103/$H$103</f>
        <v>0.20866638620109382</v>
      </c>
      <c r="L103" s="42">
        <f>G103/$H$103</f>
        <v>6.4787547328565412E-2</v>
      </c>
      <c r="M103" s="27"/>
      <c r="N103" s="28"/>
      <c r="O103" s="28"/>
      <c r="P103" s="28"/>
      <c r="Q103" s="27"/>
      <c r="R103" s="27"/>
      <c r="S103" s="27"/>
    </row>
    <row r="104" spans="2:19" x14ac:dyDescent="0.2">
      <c r="B104" s="29"/>
      <c r="C104" s="38" t="s">
        <v>56</v>
      </c>
      <c r="D104" s="44">
        <v>270</v>
      </c>
      <c r="E104" s="39">
        <v>684</v>
      </c>
      <c r="F104" s="44">
        <v>283</v>
      </c>
      <c r="G104" s="44">
        <v>67</v>
      </c>
      <c r="H104" s="40">
        <f t="shared" si="65"/>
        <v>1304</v>
      </c>
      <c r="I104" s="64">
        <f>D104/$H$104</f>
        <v>0.20705521472392638</v>
      </c>
      <c r="J104" s="42">
        <f>E104/$H$104</f>
        <v>0.52453987730061347</v>
      </c>
      <c r="K104" s="72">
        <f>F104/$H$104</f>
        <v>0.21702453987730061</v>
      </c>
      <c r="L104" s="42">
        <f>G104/$H$104</f>
        <v>5.1380368098159511E-2</v>
      </c>
      <c r="M104" s="27"/>
      <c r="N104" s="28"/>
      <c r="O104" s="28"/>
      <c r="P104" s="28"/>
      <c r="Q104" s="27"/>
      <c r="R104" s="27"/>
      <c r="S104" s="27"/>
    </row>
    <row r="105" spans="2:19" x14ac:dyDescent="0.2">
      <c r="B105" s="29" t="s">
        <v>10</v>
      </c>
      <c r="C105" s="38" t="s">
        <v>37</v>
      </c>
      <c r="D105" s="44">
        <v>124</v>
      </c>
      <c r="E105" s="39">
        <v>342</v>
      </c>
      <c r="F105" s="44">
        <v>181</v>
      </c>
      <c r="G105" s="44">
        <v>48</v>
      </c>
      <c r="H105" s="40">
        <f t="shared" si="65"/>
        <v>695</v>
      </c>
      <c r="I105" s="64">
        <f>D105/$H$105</f>
        <v>0.17841726618705037</v>
      </c>
      <c r="J105" s="42">
        <f>E105/$H$105</f>
        <v>0.49208633093525178</v>
      </c>
      <c r="K105" s="72">
        <f>F105/$H$105</f>
        <v>0.26043165467625901</v>
      </c>
      <c r="L105" s="42">
        <f>G105/$H$105</f>
        <v>6.9064748201438847E-2</v>
      </c>
      <c r="M105" s="27"/>
      <c r="N105" s="28"/>
      <c r="O105" s="28"/>
      <c r="P105" s="28"/>
      <c r="Q105" s="27"/>
      <c r="R105" s="27"/>
      <c r="S105" s="27"/>
    </row>
    <row r="106" spans="2:19" x14ac:dyDescent="0.2">
      <c r="B106" s="29" t="s">
        <v>9</v>
      </c>
      <c r="C106" s="38" t="s">
        <v>1</v>
      </c>
      <c r="D106" s="44">
        <v>80</v>
      </c>
      <c r="E106" s="44">
        <v>185</v>
      </c>
      <c r="F106" s="44">
        <v>83</v>
      </c>
      <c r="G106" s="44">
        <v>28</v>
      </c>
      <c r="H106" s="40">
        <f t="shared" si="65"/>
        <v>376</v>
      </c>
      <c r="I106" s="64">
        <f>D106/$H$106</f>
        <v>0.21276595744680851</v>
      </c>
      <c r="J106" s="42">
        <f>E106/$H$106</f>
        <v>0.49202127659574468</v>
      </c>
      <c r="K106" s="72">
        <f>F106/$H$106</f>
        <v>0.22074468085106383</v>
      </c>
      <c r="L106" s="42">
        <f>G106/$H$106</f>
        <v>7.4468085106382975E-2</v>
      </c>
      <c r="M106" s="27"/>
      <c r="N106" s="28"/>
      <c r="O106" s="28"/>
      <c r="P106" s="28"/>
      <c r="Q106" s="27"/>
      <c r="R106" s="27"/>
      <c r="S106" s="27"/>
    </row>
    <row r="107" spans="2:19" x14ac:dyDescent="0.2">
      <c r="B107" s="29" t="s">
        <v>8</v>
      </c>
      <c r="C107" s="38" t="s">
        <v>2</v>
      </c>
      <c r="D107" s="44">
        <v>130</v>
      </c>
      <c r="E107" s="44">
        <v>245</v>
      </c>
      <c r="F107" s="44">
        <v>125</v>
      </c>
      <c r="G107" s="44">
        <v>17</v>
      </c>
      <c r="H107" s="40">
        <f t="shared" si="65"/>
        <v>517</v>
      </c>
      <c r="I107" s="64">
        <f>D107/$H$107</f>
        <v>0.25145067698259188</v>
      </c>
      <c r="J107" s="42">
        <f>E107/$H$107</f>
        <v>0.4738878143133462</v>
      </c>
      <c r="K107" s="72">
        <f>F107/$H$107</f>
        <v>0.24177949709864605</v>
      </c>
      <c r="L107" s="42">
        <f>G107/$H$107</f>
        <v>3.2882011605415859E-2</v>
      </c>
      <c r="M107" s="27"/>
      <c r="N107" s="28"/>
      <c r="O107" s="28"/>
      <c r="P107" s="28"/>
      <c r="Q107" s="27"/>
      <c r="R107" s="27"/>
      <c r="S107" s="27"/>
    </row>
    <row r="108" spans="2:19" x14ac:dyDescent="0.2">
      <c r="B108" s="29"/>
      <c r="C108" s="38" t="s">
        <v>3</v>
      </c>
      <c r="D108" s="44">
        <v>104</v>
      </c>
      <c r="E108" s="44">
        <v>227</v>
      </c>
      <c r="F108" s="44">
        <v>127</v>
      </c>
      <c r="G108" s="44">
        <v>26</v>
      </c>
      <c r="H108" s="40">
        <f t="shared" si="65"/>
        <v>484</v>
      </c>
      <c r="I108" s="64">
        <f>D108/$H$108</f>
        <v>0.21487603305785125</v>
      </c>
      <c r="J108" s="42">
        <f>E108/$H$108</f>
        <v>0.46900826446280991</v>
      </c>
      <c r="K108" s="72">
        <f>F108/$H$108</f>
        <v>0.26239669421487605</v>
      </c>
      <c r="L108" s="42">
        <f>G108/$H$108</f>
        <v>5.3719008264462811E-2</v>
      </c>
      <c r="M108" s="27"/>
      <c r="N108" s="28"/>
      <c r="O108" s="28"/>
      <c r="P108" s="28"/>
      <c r="Q108" s="27"/>
      <c r="R108" s="27"/>
      <c r="S108" s="27"/>
    </row>
    <row r="109" spans="2:19" x14ac:dyDescent="0.2">
      <c r="B109" s="29"/>
      <c r="C109" s="38" t="s">
        <v>4</v>
      </c>
      <c r="D109" s="44">
        <v>151</v>
      </c>
      <c r="E109" s="44">
        <v>384</v>
      </c>
      <c r="F109" s="44">
        <v>171</v>
      </c>
      <c r="G109" s="44">
        <v>36</v>
      </c>
      <c r="H109" s="40">
        <f t="shared" si="65"/>
        <v>742</v>
      </c>
      <c r="I109" s="64">
        <f>D109/$H$109</f>
        <v>0.20350404312668463</v>
      </c>
      <c r="J109" s="42">
        <f>E109/$H$109</f>
        <v>0.51752021563342321</v>
      </c>
      <c r="K109" s="72">
        <f>F109/$H$109</f>
        <v>0.23045822102425875</v>
      </c>
      <c r="L109" s="42">
        <f>G109/$H$109</f>
        <v>4.8517520215633422E-2</v>
      </c>
      <c r="M109" s="27"/>
      <c r="N109" s="28"/>
      <c r="O109" s="28"/>
      <c r="P109" s="28"/>
      <c r="Q109" s="27"/>
      <c r="R109" s="27"/>
      <c r="S109" s="27"/>
    </row>
    <row r="110" spans="2:19" x14ac:dyDescent="0.2">
      <c r="B110" s="29"/>
      <c r="C110" s="38" t="s">
        <v>5</v>
      </c>
      <c r="D110" s="44">
        <v>71</v>
      </c>
      <c r="E110" s="44">
        <v>137</v>
      </c>
      <c r="F110" s="44">
        <v>53</v>
      </c>
      <c r="G110" s="44">
        <v>16</v>
      </c>
      <c r="H110" s="40">
        <f t="shared" si="65"/>
        <v>277</v>
      </c>
      <c r="I110" s="64">
        <f>D110/$H$110</f>
        <v>0.2563176895306859</v>
      </c>
      <c r="J110" s="42">
        <f>E110/$H$110</f>
        <v>0.49458483754512633</v>
      </c>
      <c r="K110" s="72">
        <f>F110/$H$110</f>
        <v>0.19133574007220217</v>
      </c>
      <c r="L110" s="42">
        <f>G110/$H$110</f>
        <v>5.7761732851985562E-2</v>
      </c>
      <c r="M110" s="27"/>
      <c r="N110" s="28"/>
      <c r="O110" s="28"/>
      <c r="P110" s="28"/>
      <c r="Q110" s="27"/>
      <c r="R110" s="27"/>
      <c r="S110" s="27"/>
    </row>
    <row r="111" spans="2:19" x14ac:dyDescent="0.2">
      <c r="B111" s="29"/>
      <c r="C111" s="38" t="s">
        <v>6</v>
      </c>
      <c r="D111" s="44">
        <v>130</v>
      </c>
      <c r="E111" s="44">
        <v>375</v>
      </c>
      <c r="F111" s="44">
        <v>170</v>
      </c>
      <c r="G111" s="44">
        <v>46</v>
      </c>
      <c r="H111" s="40">
        <f t="shared" si="65"/>
        <v>721</v>
      </c>
      <c r="I111" s="64">
        <f>D111/$H$111</f>
        <v>0.18030513176144244</v>
      </c>
      <c r="J111" s="42">
        <f>E111/$H$111</f>
        <v>0.52011095700416088</v>
      </c>
      <c r="K111" s="72">
        <f>F111/$H$111</f>
        <v>0.23578363384188628</v>
      </c>
      <c r="L111" s="42">
        <f>G111/$H$111</f>
        <v>6.3800277392510402E-2</v>
      </c>
      <c r="M111" s="27"/>
      <c r="N111" s="28"/>
      <c r="O111" s="28"/>
      <c r="P111" s="28"/>
      <c r="Q111" s="27"/>
      <c r="R111" s="27"/>
      <c r="S111" s="27"/>
    </row>
    <row r="112" spans="2:19" x14ac:dyDescent="0.2">
      <c r="B112" s="73"/>
      <c r="C112" s="54" t="s">
        <v>0</v>
      </c>
      <c r="D112" s="31">
        <f>SUM(D113:D121)</f>
        <v>1303</v>
      </c>
      <c r="E112" s="31">
        <f>SUM(E113:E121)</f>
        <v>2719</v>
      </c>
      <c r="F112" s="31">
        <f>SUM(F113:F121)</f>
        <v>1013</v>
      </c>
      <c r="G112" s="31">
        <f>SUM(G113:G121)</f>
        <v>317</v>
      </c>
      <c r="H112" s="32">
        <f t="shared" si="65"/>
        <v>5352</v>
      </c>
      <c r="I112" s="62">
        <f>D112/$H$112</f>
        <v>0.24346038863976083</v>
      </c>
      <c r="J112" s="34">
        <f>E112/$H$112</f>
        <v>0.50803437967115095</v>
      </c>
      <c r="K112" s="71">
        <f>F112/$H$112</f>
        <v>0.18927503736920778</v>
      </c>
      <c r="L112" s="34">
        <f>G112/$H$112</f>
        <v>5.9230194319880421E-2</v>
      </c>
      <c r="M112" s="27"/>
      <c r="N112" s="28"/>
      <c r="O112" s="28"/>
      <c r="P112" s="28"/>
      <c r="Q112" s="27"/>
      <c r="R112" s="27"/>
      <c r="S112" s="27"/>
    </row>
    <row r="113" spans="2:19" x14ac:dyDescent="0.2">
      <c r="B113" s="29"/>
      <c r="C113" s="38" t="s">
        <v>68</v>
      </c>
      <c r="D113" s="44">
        <v>382</v>
      </c>
      <c r="E113" s="39">
        <v>748</v>
      </c>
      <c r="F113" s="44">
        <v>273</v>
      </c>
      <c r="G113" s="44">
        <v>96</v>
      </c>
      <c r="H113" s="40">
        <f t="shared" si="65"/>
        <v>1499</v>
      </c>
      <c r="I113" s="64">
        <f>D113/$H$113</f>
        <v>0.25483655770513675</v>
      </c>
      <c r="J113" s="42">
        <f>E113/$H$113</f>
        <v>0.49899933288859238</v>
      </c>
      <c r="K113" s="72">
        <f>F113/$H$113</f>
        <v>0.18212141427618411</v>
      </c>
      <c r="L113" s="42">
        <f>G113/$H$113</f>
        <v>6.404269513008673E-2</v>
      </c>
      <c r="M113" s="27"/>
      <c r="N113" s="28"/>
      <c r="O113" s="28"/>
      <c r="P113" s="28"/>
      <c r="Q113" s="27"/>
      <c r="R113" s="27"/>
      <c r="S113" s="27"/>
    </row>
    <row r="114" spans="2:19" x14ac:dyDescent="0.2">
      <c r="B114" s="29"/>
      <c r="C114" s="38" t="s">
        <v>56</v>
      </c>
      <c r="D114" s="44">
        <v>301</v>
      </c>
      <c r="E114" s="44">
        <v>658</v>
      </c>
      <c r="F114" s="44">
        <v>265</v>
      </c>
      <c r="G114" s="44">
        <v>69</v>
      </c>
      <c r="H114" s="40">
        <f t="shared" si="65"/>
        <v>1293</v>
      </c>
      <c r="I114" s="64">
        <f>D114/$H$114</f>
        <v>0.23279195668986852</v>
      </c>
      <c r="J114" s="42">
        <f>E114/$H$114</f>
        <v>0.50889404485692191</v>
      </c>
      <c r="K114" s="72">
        <f>F114/$H$114</f>
        <v>0.20494972931167826</v>
      </c>
      <c r="L114" s="42">
        <f>G114/$H$114</f>
        <v>5.336426914153132E-2</v>
      </c>
      <c r="M114" s="27"/>
      <c r="N114" s="28"/>
      <c r="O114" s="28"/>
      <c r="P114" s="28"/>
      <c r="Q114" s="27"/>
      <c r="R114" s="27"/>
      <c r="S114" s="27"/>
    </row>
    <row r="115" spans="2:19" x14ac:dyDescent="0.2">
      <c r="B115" s="29" t="s">
        <v>11</v>
      </c>
      <c r="C115" s="38" t="s">
        <v>37</v>
      </c>
      <c r="D115" s="44">
        <v>165</v>
      </c>
      <c r="E115" s="44">
        <v>353</v>
      </c>
      <c r="F115" s="44">
        <v>151</v>
      </c>
      <c r="G115" s="44">
        <v>40</v>
      </c>
      <c r="H115" s="40">
        <f t="shared" si="65"/>
        <v>709</v>
      </c>
      <c r="I115" s="64">
        <f>D115/$H$115</f>
        <v>0.23272214386459802</v>
      </c>
      <c r="J115" s="42">
        <f>E115/$H$115</f>
        <v>0.49788434414668548</v>
      </c>
      <c r="K115" s="72">
        <f>F115/$H$115</f>
        <v>0.21297602256699577</v>
      </c>
      <c r="L115" s="42">
        <f>G115/$H$115</f>
        <v>5.6417489421720736E-2</v>
      </c>
      <c r="M115" s="27"/>
      <c r="N115" s="28"/>
      <c r="O115" s="28"/>
      <c r="P115" s="28"/>
      <c r="Q115" s="27"/>
      <c r="R115" s="27"/>
      <c r="S115" s="27"/>
    </row>
    <row r="116" spans="2:19" x14ac:dyDescent="0.2">
      <c r="B116" s="29"/>
      <c r="C116" s="38" t="s">
        <v>1</v>
      </c>
      <c r="D116" s="44">
        <v>123</v>
      </c>
      <c r="E116" s="44">
        <v>300</v>
      </c>
      <c r="F116" s="44">
        <v>107</v>
      </c>
      <c r="G116" s="44">
        <v>39</v>
      </c>
      <c r="H116" s="40">
        <f t="shared" si="65"/>
        <v>569</v>
      </c>
      <c r="I116" s="64">
        <f>D116/$H$116</f>
        <v>0.21616871704745166</v>
      </c>
      <c r="J116" s="42">
        <f>E116/$H$116</f>
        <v>0.52724077328646746</v>
      </c>
      <c r="K116" s="72">
        <f>F116/$H$116</f>
        <v>0.18804920913884007</v>
      </c>
      <c r="L116" s="42">
        <f>G116/$H$116</f>
        <v>6.8541300527240778E-2</v>
      </c>
      <c r="M116" s="27"/>
      <c r="N116" s="28"/>
      <c r="O116" s="28"/>
      <c r="P116" s="28"/>
      <c r="Q116" s="27"/>
      <c r="R116" s="27"/>
      <c r="S116" s="27"/>
    </row>
    <row r="117" spans="2:19" x14ac:dyDescent="0.2">
      <c r="B117" s="29" t="s">
        <v>8</v>
      </c>
      <c r="C117" s="38" t="s">
        <v>2</v>
      </c>
      <c r="D117" s="44">
        <v>62</v>
      </c>
      <c r="E117" s="44">
        <v>100</v>
      </c>
      <c r="F117" s="44">
        <v>31</v>
      </c>
      <c r="G117" s="44">
        <v>13</v>
      </c>
      <c r="H117" s="40">
        <f t="shared" si="65"/>
        <v>206</v>
      </c>
      <c r="I117" s="64">
        <f>D117/$H$117</f>
        <v>0.30097087378640774</v>
      </c>
      <c r="J117" s="42">
        <f>E117/$H$117</f>
        <v>0.4854368932038835</v>
      </c>
      <c r="K117" s="72">
        <f>F117/$H$117</f>
        <v>0.15048543689320387</v>
      </c>
      <c r="L117" s="42">
        <f>G117/$H$117</f>
        <v>6.3106796116504854E-2</v>
      </c>
      <c r="M117" s="27"/>
      <c r="N117" s="28"/>
      <c r="O117" s="28"/>
      <c r="P117" s="28"/>
      <c r="Q117" s="27"/>
      <c r="R117" s="27"/>
      <c r="S117" s="27"/>
    </row>
    <row r="118" spans="2:19" x14ac:dyDescent="0.2">
      <c r="B118" s="29"/>
      <c r="C118" s="38" t="s">
        <v>3</v>
      </c>
      <c r="D118" s="44">
        <v>49</v>
      </c>
      <c r="E118" s="44">
        <v>93</v>
      </c>
      <c r="F118" s="44">
        <v>38</v>
      </c>
      <c r="G118" s="44">
        <v>10</v>
      </c>
      <c r="H118" s="40">
        <f t="shared" si="65"/>
        <v>190</v>
      </c>
      <c r="I118" s="64">
        <f>D118/$H$118</f>
        <v>0.25789473684210529</v>
      </c>
      <c r="J118" s="42">
        <f>E118/$H$118</f>
        <v>0.48947368421052634</v>
      </c>
      <c r="K118" s="72">
        <f>F118/$H$118</f>
        <v>0.2</v>
      </c>
      <c r="L118" s="42">
        <f>G118/$H$118</f>
        <v>5.2631578947368418E-2</v>
      </c>
      <c r="M118" s="27"/>
      <c r="N118" s="28"/>
      <c r="O118" s="28"/>
      <c r="P118" s="28"/>
      <c r="Q118" s="27"/>
      <c r="R118" s="27"/>
      <c r="S118" s="27"/>
    </row>
    <row r="119" spans="2:19" x14ac:dyDescent="0.2">
      <c r="B119" s="29"/>
      <c r="C119" s="38" t="s">
        <v>4</v>
      </c>
      <c r="D119" s="44">
        <v>48</v>
      </c>
      <c r="E119" s="44">
        <v>118</v>
      </c>
      <c r="F119" s="44">
        <v>36</v>
      </c>
      <c r="G119" s="44">
        <v>15</v>
      </c>
      <c r="H119" s="40">
        <f t="shared" si="65"/>
        <v>217</v>
      </c>
      <c r="I119" s="64">
        <f>D119/$H$119</f>
        <v>0.22119815668202766</v>
      </c>
      <c r="J119" s="42">
        <f>E119/$H$119</f>
        <v>0.54377880184331795</v>
      </c>
      <c r="K119" s="72">
        <f>F119/$H$119</f>
        <v>0.16589861751152074</v>
      </c>
      <c r="L119" s="42">
        <f>G119/$H$119</f>
        <v>6.9124423963133647E-2</v>
      </c>
      <c r="M119" s="27"/>
      <c r="N119" s="28"/>
      <c r="O119" s="28"/>
      <c r="P119" s="28"/>
      <c r="Q119" s="27"/>
      <c r="R119" s="27"/>
      <c r="S119" s="27"/>
    </row>
    <row r="120" spans="2:19" x14ac:dyDescent="0.2">
      <c r="B120" s="29"/>
      <c r="C120" s="38" t="s">
        <v>5</v>
      </c>
      <c r="D120" s="44">
        <v>102</v>
      </c>
      <c r="E120" s="44">
        <v>183</v>
      </c>
      <c r="F120" s="44">
        <v>57</v>
      </c>
      <c r="G120" s="44">
        <v>23</v>
      </c>
      <c r="H120" s="40">
        <f t="shared" si="65"/>
        <v>365</v>
      </c>
      <c r="I120" s="64">
        <f>D120/$H$120</f>
        <v>0.27945205479452057</v>
      </c>
      <c r="J120" s="42">
        <f>E120/$H$120</f>
        <v>0.50136986301369868</v>
      </c>
      <c r="K120" s="72">
        <f>F120/$H$120</f>
        <v>0.15616438356164383</v>
      </c>
      <c r="L120" s="42">
        <f>G120/$H$120</f>
        <v>6.3013698630136991E-2</v>
      </c>
      <c r="M120" s="27"/>
      <c r="N120" s="28"/>
      <c r="O120" s="28"/>
      <c r="P120" s="28"/>
      <c r="Q120" s="27"/>
      <c r="R120" s="27"/>
      <c r="S120" s="27"/>
    </row>
    <row r="121" spans="2:19" x14ac:dyDescent="0.2">
      <c r="B121" s="45"/>
      <c r="C121" s="38" t="s">
        <v>6</v>
      </c>
      <c r="D121" s="44">
        <v>71</v>
      </c>
      <c r="E121" s="44">
        <v>166</v>
      </c>
      <c r="F121" s="44">
        <v>55</v>
      </c>
      <c r="G121" s="44">
        <v>12</v>
      </c>
      <c r="H121" s="40">
        <f t="shared" si="65"/>
        <v>304</v>
      </c>
      <c r="I121" s="64">
        <f>D121/$H$121</f>
        <v>0.23355263157894737</v>
      </c>
      <c r="J121" s="42">
        <f>E121/$H$121</f>
        <v>0.54605263157894735</v>
      </c>
      <c r="K121" s="72">
        <f>F121/$H$121</f>
        <v>0.18092105263157895</v>
      </c>
      <c r="L121" s="42">
        <f>G121/$H$121</f>
        <v>3.9473684210526314E-2</v>
      </c>
      <c r="M121" s="27"/>
      <c r="N121" s="28"/>
      <c r="O121" s="28"/>
      <c r="P121" s="28"/>
      <c r="Q121" s="27"/>
      <c r="R121" s="27"/>
      <c r="S121" s="27"/>
    </row>
    <row r="122" spans="2:19" x14ac:dyDescent="0.2">
      <c r="B122" s="29"/>
      <c r="C122" s="30" t="s">
        <v>0</v>
      </c>
      <c r="D122" s="31">
        <f>SUM(D123:D131)</f>
        <v>3229</v>
      </c>
      <c r="E122" s="31">
        <f>SUM(E123:E131)</f>
        <v>10930</v>
      </c>
      <c r="F122" s="31">
        <f>SUM(F123:F131)</f>
        <v>4751</v>
      </c>
      <c r="G122" s="31">
        <f>SUM(G123:G131)</f>
        <v>1052</v>
      </c>
      <c r="H122" s="32">
        <f t="shared" si="65"/>
        <v>19962</v>
      </c>
      <c r="I122" s="62">
        <f>D122/$H$122</f>
        <v>0.16175733894399358</v>
      </c>
      <c r="J122" s="34">
        <f>E122/$H$122</f>
        <v>0.54754032662057905</v>
      </c>
      <c r="K122" s="71">
        <f>F122/$H$122</f>
        <v>0.23800220418795712</v>
      </c>
      <c r="L122" s="34">
        <f>G122/$H$122</f>
        <v>5.2700130247470195E-2</v>
      </c>
      <c r="M122" s="27"/>
      <c r="N122" s="28"/>
      <c r="O122" s="28"/>
      <c r="P122" s="28"/>
      <c r="Q122" s="27"/>
      <c r="R122" s="27"/>
      <c r="S122" s="27"/>
    </row>
    <row r="123" spans="2:19" x14ac:dyDescent="0.2">
      <c r="B123" s="29"/>
      <c r="C123" s="38" t="s">
        <v>68</v>
      </c>
      <c r="D123" s="43">
        <f t="shared" ref="D123:G131" si="66">D93+D103+D113</f>
        <v>950</v>
      </c>
      <c r="E123" s="43">
        <f t="shared" si="66"/>
        <v>3291</v>
      </c>
      <c r="F123" s="43">
        <f t="shared" si="66"/>
        <v>1244</v>
      </c>
      <c r="G123" s="43">
        <f t="shared" si="66"/>
        <v>315</v>
      </c>
      <c r="H123" s="40">
        <f t="shared" si="65"/>
        <v>5800</v>
      </c>
      <c r="I123" s="64">
        <f>D123/$H$123</f>
        <v>0.16379310344827586</v>
      </c>
      <c r="J123" s="42">
        <f>E123/$H$123</f>
        <v>0.56741379310344831</v>
      </c>
      <c r="K123" s="72">
        <f>F123/$H$123</f>
        <v>0.21448275862068966</v>
      </c>
      <c r="L123" s="42">
        <f>G123/$H$123</f>
        <v>5.4310344827586204E-2</v>
      </c>
      <c r="M123" s="27"/>
      <c r="N123" s="28"/>
      <c r="O123" s="28"/>
      <c r="P123" s="28"/>
      <c r="Q123" s="27"/>
      <c r="R123" s="27"/>
      <c r="S123" s="27"/>
    </row>
    <row r="124" spans="2:19" x14ac:dyDescent="0.2">
      <c r="B124" s="29"/>
      <c r="C124" s="38" t="s">
        <v>56</v>
      </c>
      <c r="D124" s="43">
        <f t="shared" si="66"/>
        <v>622</v>
      </c>
      <c r="E124" s="43">
        <f t="shared" si="66"/>
        <v>1948</v>
      </c>
      <c r="F124" s="43">
        <f t="shared" si="66"/>
        <v>836</v>
      </c>
      <c r="G124" s="43">
        <f t="shared" si="66"/>
        <v>179</v>
      </c>
      <c r="H124" s="40">
        <f t="shared" si="65"/>
        <v>3585</v>
      </c>
      <c r="I124" s="64">
        <f>D124/$H$124</f>
        <v>0.17350069735006973</v>
      </c>
      <c r="J124" s="42">
        <f>E124/$H$124</f>
        <v>0.54337517433751747</v>
      </c>
      <c r="K124" s="72">
        <f>F124/$H$124</f>
        <v>0.23319386331938632</v>
      </c>
      <c r="L124" s="42">
        <f>G124/$H$124</f>
        <v>4.9930264993026496E-2</v>
      </c>
      <c r="M124" s="27"/>
      <c r="N124" s="28"/>
      <c r="O124" s="28"/>
      <c r="P124" s="28"/>
      <c r="Q124" s="27"/>
      <c r="R124" s="27"/>
      <c r="S124" s="27"/>
    </row>
    <row r="125" spans="2:19" x14ac:dyDescent="0.2">
      <c r="B125" s="29"/>
      <c r="C125" s="38" t="s">
        <v>37</v>
      </c>
      <c r="D125" s="43">
        <f t="shared" si="66"/>
        <v>362</v>
      </c>
      <c r="E125" s="43">
        <f t="shared" si="66"/>
        <v>1221</v>
      </c>
      <c r="F125" s="43">
        <f t="shared" si="66"/>
        <v>609</v>
      </c>
      <c r="G125" s="43">
        <f t="shared" si="66"/>
        <v>131</v>
      </c>
      <c r="H125" s="40">
        <f t="shared" si="65"/>
        <v>2323</v>
      </c>
      <c r="I125" s="64">
        <f>D125/$H$125</f>
        <v>0.15583297460180801</v>
      </c>
      <c r="J125" s="42">
        <f>E125/$H$125</f>
        <v>0.52561343090830825</v>
      </c>
      <c r="K125" s="72">
        <f>F125/$H$125</f>
        <v>0.26216099870856652</v>
      </c>
      <c r="L125" s="42">
        <f>G125/$H$125</f>
        <v>5.6392595781317265E-2</v>
      </c>
      <c r="M125" s="27"/>
      <c r="N125" s="28"/>
      <c r="O125" s="28"/>
      <c r="P125" s="28"/>
      <c r="Q125" s="27"/>
      <c r="R125" s="27"/>
      <c r="S125" s="27"/>
    </row>
    <row r="126" spans="2:19" x14ac:dyDescent="0.2">
      <c r="B126" s="29" t="s">
        <v>0</v>
      </c>
      <c r="C126" s="38" t="s">
        <v>1</v>
      </c>
      <c r="D126" s="43">
        <f t="shared" si="66"/>
        <v>230</v>
      </c>
      <c r="E126" s="43">
        <f t="shared" si="66"/>
        <v>760</v>
      </c>
      <c r="F126" s="43">
        <f t="shared" si="66"/>
        <v>336</v>
      </c>
      <c r="G126" s="43">
        <f t="shared" si="66"/>
        <v>88</v>
      </c>
      <c r="H126" s="40">
        <f t="shared" si="65"/>
        <v>1414</v>
      </c>
      <c r="I126" s="64">
        <f>D126/$H$126</f>
        <v>0.16265912305516267</v>
      </c>
      <c r="J126" s="42">
        <f>E126/$H$126</f>
        <v>0.5374823196605375</v>
      </c>
      <c r="K126" s="72">
        <f>F126/$H$126</f>
        <v>0.23762376237623761</v>
      </c>
      <c r="L126" s="42">
        <f>G126/$H$126</f>
        <v>6.2234794908062233E-2</v>
      </c>
      <c r="M126" s="27"/>
      <c r="N126" s="28"/>
      <c r="O126" s="28"/>
      <c r="P126" s="28"/>
      <c r="Q126" s="27"/>
      <c r="R126" s="27"/>
      <c r="S126" s="27"/>
    </row>
    <row r="127" spans="2:19" x14ac:dyDescent="0.2">
      <c r="B127" s="29"/>
      <c r="C127" s="38" t="s">
        <v>2</v>
      </c>
      <c r="D127" s="43">
        <f>D97+D107+D117</f>
        <v>228</v>
      </c>
      <c r="E127" s="43">
        <f t="shared" si="66"/>
        <v>722</v>
      </c>
      <c r="F127" s="43">
        <f t="shared" si="66"/>
        <v>357</v>
      </c>
      <c r="G127" s="43">
        <f t="shared" si="66"/>
        <v>57</v>
      </c>
      <c r="H127" s="40">
        <f t="shared" si="65"/>
        <v>1364</v>
      </c>
      <c r="I127" s="64">
        <f>D127/$H$127</f>
        <v>0.16715542521994134</v>
      </c>
      <c r="J127" s="42">
        <f>E127/$H$127</f>
        <v>0.52932551319648091</v>
      </c>
      <c r="K127" s="72">
        <f>F127/$H$127</f>
        <v>0.26173020527859236</v>
      </c>
      <c r="L127" s="42">
        <f>G127/$H$127</f>
        <v>4.1788856304985335E-2</v>
      </c>
      <c r="M127" s="27"/>
      <c r="N127" s="28"/>
      <c r="O127" s="28"/>
      <c r="P127" s="28"/>
      <c r="Q127" s="27"/>
      <c r="R127" s="27"/>
      <c r="S127" s="27"/>
    </row>
    <row r="128" spans="2:19" x14ac:dyDescent="0.2">
      <c r="B128" s="29"/>
      <c r="C128" s="38" t="s">
        <v>3</v>
      </c>
      <c r="D128" s="43">
        <f t="shared" si="66"/>
        <v>177</v>
      </c>
      <c r="E128" s="43">
        <f t="shared" si="66"/>
        <v>490</v>
      </c>
      <c r="F128" s="43">
        <f t="shared" si="66"/>
        <v>264</v>
      </c>
      <c r="G128" s="43">
        <f t="shared" si="66"/>
        <v>53</v>
      </c>
      <c r="H128" s="40">
        <f t="shared" si="65"/>
        <v>984</v>
      </c>
      <c r="I128" s="64">
        <f>D128/$H$128</f>
        <v>0.1798780487804878</v>
      </c>
      <c r="J128" s="42">
        <f>E128/$H$128</f>
        <v>0.49796747967479676</v>
      </c>
      <c r="K128" s="72">
        <f>F128/$H$128</f>
        <v>0.26829268292682928</v>
      </c>
      <c r="L128" s="42">
        <f>G128/$H$128</f>
        <v>5.386178861788618E-2</v>
      </c>
      <c r="M128" s="27"/>
      <c r="N128" s="28"/>
      <c r="O128" s="28"/>
      <c r="P128" s="28"/>
      <c r="Q128" s="27"/>
      <c r="R128" s="27"/>
      <c r="S128" s="27"/>
    </row>
    <row r="129" spans="2:19" x14ac:dyDescent="0.2">
      <c r="B129" s="29"/>
      <c r="C129" s="38" t="s">
        <v>4</v>
      </c>
      <c r="D129" s="43">
        <f t="shared" si="66"/>
        <v>240</v>
      </c>
      <c r="E129" s="43">
        <f t="shared" si="66"/>
        <v>1018</v>
      </c>
      <c r="F129" s="43">
        <f t="shared" si="66"/>
        <v>419</v>
      </c>
      <c r="G129" s="43">
        <f t="shared" si="66"/>
        <v>74</v>
      </c>
      <c r="H129" s="40">
        <f t="shared" si="65"/>
        <v>1751</v>
      </c>
      <c r="I129" s="64">
        <f>D129/$H$129</f>
        <v>0.13706453455168474</v>
      </c>
      <c r="J129" s="42">
        <f>E129/$H$129</f>
        <v>0.58138206739006282</v>
      </c>
      <c r="K129" s="72">
        <f>F129/$H$129</f>
        <v>0.23929183323814962</v>
      </c>
      <c r="L129" s="42">
        <f>G129/$H$129</f>
        <v>4.22615648201028E-2</v>
      </c>
      <c r="M129" s="27"/>
      <c r="N129" s="28"/>
      <c r="O129" s="28"/>
      <c r="P129" s="28"/>
      <c r="Q129" s="27"/>
      <c r="R129" s="27"/>
      <c r="S129" s="27"/>
    </row>
    <row r="130" spans="2:19" x14ac:dyDescent="0.2">
      <c r="B130" s="29"/>
      <c r="C130" s="38" t="s">
        <v>5</v>
      </c>
      <c r="D130" s="43">
        <f t="shared" si="66"/>
        <v>195</v>
      </c>
      <c r="E130" s="43">
        <f t="shared" si="66"/>
        <v>610</v>
      </c>
      <c r="F130" s="43">
        <f t="shared" si="66"/>
        <v>305</v>
      </c>
      <c r="G130" s="43">
        <f t="shared" si="66"/>
        <v>70</v>
      </c>
      <c r="H130" s="40">
        <f t="shared" si="65"/>
        <v>1180</v>
      </c>
      <c r="I130" s="64">
        <f>D130/$H$130</f>
        <v>0.1652542372881356</v>
      </c>
      <c r="J130" s="42">
        <f>E130/$H$130</f>
        <v>0.51694915254237284</v>
      </c>
      <c r="K130" s="72">
        <f>F130/$H$130</f>
        <v>0.25847457627118642</v>
      </c>
      <c r="L130" s="42">
        <f>G130/$H$130</f>
        <v>5.9322033898305086E-2</v>
      </c>
      <c r="M130" s="27"/>
      <c r="N130" s="28"/>
      <c r="O130" s="28"/>
      <c r="P130" s="28"/>
      <c r="Q130" s="27"/>
      <c r="R130" s="27"/>
      <c r="S130" s="27"/>
    </row>
    <row r="131" spans="2:19" x14ac:dyDescent="0.2">
      <c r="B131" s="45"/>
      <c r="C131" s="38" t="s">
        <v>6</v>
      </c>
      <c r="D131" s="43">
        <f t="shared" si="66"/>
        <v>225</v>
      </c>
      <c r="E131" s="43">
        <f t="shared" si="66"/>
        <v>870</v>
      </c>
      <c r="F131" s="43">
        <f t="shared" si="66"/>
        <v>381</v>
      </c>
      <c r="G131" s="43">
        <f t="shared" si="66"/>
        <v>85</v>
      </c>
      <c r="H131" s="40">
        <f t="shared" si="65"/>
        <v>1561</v>
      </c>
      <c r="I131" s="64">
        <f>D131/$H$131</f>
        <v>0.14413837283792441</v>
      </c>
      <c r="J131" s="42">
        <f>E131/$H$131</f>
        <v>0.55733504163997438</v>
      </c>
      <c r="K131" s="72">
        <f>F131/$H$131</f>
        <v>0.24407431133888532</v>
      </c>
      <c r="L131" s="42">
        <f>G131/$H$131</f>
        <v>5.4452274183215889E-2</v>
      </c>
      <c r="M131" s="27"/>
      <c r="N131" s="28"/>
      <c r="O131" s="28"/>
      <c r="P131" s="28"/>
      <c r="Q131" s="27"/>
      <c r="R131" s="27"/>
      <c r="S131" s="27"/>
    </row>
    <row r="132" spans="2:19" x14ac:dyDescent="0.2">
      <c r="B132" s="74"/>
      <c r="C132" s="74"/>
      <c r="D132" s="75"/>
      <c r="E132" s="75"/>
      <c r="F132" s="75"/>
      <c r="G132" s="75"/>
      <c r="H132" s="75"/>
      <c r="I132" s="76"/>
      <c r="J132" s="76"/>
      <c r="K132" s="76"/>
      <c r="L132" s="77"/>
      <c r="M132" s="27"/>
      <c r="N132" s="28"/>
      <c r="O132" s="28"/>
      <c r="P132" s="28"/>
      <c r="Q132" s="27"/>
      <c r="R132" s="27"/>
      <c r="S132" s="27"/>
    </row>
    <row r="133" spans="2:19" x14ac:dyDescent="0.2">
      <c r="B133" s="78" t="s">
        <v>21</v>
      </c>
      <c r="C133" s="74"/>
      <c r="D133" s="75"/>
      <c r="E133" s="75"/>
      <c r="F133" s="75"/>
      <c r="G133" s="75"/>
      <c r="H133" s="75"/>
      <c r="I133" s="76"/>
      <c r="J133" s="76"/>
      <c r="K133" s="76"/>
      <c r="L133" s="76"/>
      <c r="M133" s="27"/>
      <c r="N133" s="28"/>
      <c r="O133" s="28"/>
      <c r="P133" s="28"/>
      <c r="Q133" s="27"/>
      <c r="R133" s="27"/>
      <c r="S133" s="27"/>
    </row>
    <row r="134" spans="2:19" ht="19.2" x14ac:dyDescent="0.2">
      <c r="B134" s="8" t="s">
        <v>13</v>
      </c>
      <c r="C134" s="2" t="s">
        <v>67</v>
      </c>
      <c r="D134" s="2" t="s">
        <v>32</v>
      </c>
      <c r="E134" s="2" t="s">
        <v>33</v>
      </c>
      <c r="F134" s="6" t="s">
        <v>0</v>
      </c>
      <c r="G134" s="7" t="s">
        <v>32</v>
      </c>
      <c r="H134" s="2" t="s">
        <v>33</v>
      </c>
      <c r="I134" s="8" t="s">
        <v>13</v>
      </c>
      <c r="J134" s="2" t="s">
        <v>81</v>
      </c>
      <c r="K134" s="2" t="s">
        <v>32</v>
      </c>
      <c r="L134" s="2" t="s">
        <v>33</v>
      </c>
      <c r="M134" s="6" t="s">
        <v>0</v>
      </c>
      <c r="N134" s="7" t="s">
        <v>32</v>
      </c>
      <c r="O134" s="2" t="s">
        <v>33</v>
      </c>
      <c r="P134" s="28"/>
      <c r="Q134" s="27"/>
      <c r="R134" s="27"/>
      <c r="S134" s="27"/>
    </row>
    <row r="135" spans="2:19" x14ac:dyDescent="0.2">
      <c r="B135" s="47"/>
      <c r="C135" s="79" t="s">
        <v>0</v>
      </c>
      <c r="D135" s="31">
        <f>SUM(D136:D144)</f>
        <v>1474</v>
      </c>
      <c r="E135" s="31">
        <f>SUM(E136:E144)</f>
        <v>5632</v>
      </c>
      <c r="F135" s="55">
        <f>SUM(F136:F144)</f>
        <v>7106</v>
      </c>
      <c r="G135" s="63">
        <f>D135/$F$135</f>
        <v>0.20743034055727555</v>
      </c>
      <c r="H135" s="63">
        <f>E135/$F$135</f>
        <v>0.79256965944272451</v>
      </c>
      <c r="I135" s="35"/>
      <c r="J135" s="30" t="s">
        <v>0</v>
      </c>
      <c r="K135" s="31">
        <f>SUM(K136:K144)</f>
        <v>825</v>
      </c>
      <c r="L135" s="31">
        <f>SUM(L136:L144)</f>
        <v>4495</v>
      </c>
      <c r="M135" s="55">
        <f>SUM(M136:M144)</f>
        <v>5320</v>
      </c>
      <c r="N135" s="63">
        <f>K135/$M$135</f>
        <v>0.15507518796992481</v>
      </c>
      <c r="O135" s="63">
        <f>L135/$M$135</f>
        <v>0.84492481203007519</v>
      </c>
      <c r="P135" s="28"/>
      <c r="Q135" s="27"/>
      <c r="R135" s="27"/>
      <c r="S135" s="27"/>
    </row>
    <row r="136" spans="2:19" x14ac:dyDescent="0.2">
      <c r="B136" s="67"/>
      <c r="C136" s="38" t="s">
        <v>68</v>
      </c>
      <c r="D136" s="44">
        <v>386</v>
      </c>
      <c r="E136" s="39">
        <v>1537</v>
      </c>
      <c r="F136" s="57">
        <f>D136+E136</f>
        <v>1923</v>
      </c>
      <c r="G136" s="65">
        <f>D136/$F$136</f>
        <v>0.20072802912116486</v>
      </c>
      <c r="H136" s="65">
        <f>E136/$F$136</f>
        <v>0.79927197087883517</v>
      </c>
      <c r="I136" s="30"/>
      <c r="J136" s="38" t="s">
        <v>68</v>
      </c>
      <c r="K136" s="44">
        <v>212</v>
      </c>
      <c r="L136" s="39">
        <v>1284</v>
      </c>
      <c r="M136" s="57">
        <f>K136+L136</f>
        <v>1496</v>
      </c>
      <c r="N136" s="65">
        <f>K136/$M$136</f>
        <v>0.14171122994652408</v>
      </c>
      <c r="O136" s="65">
        <f>L136/$M$136</f>
        <v>0.85828877005347592</v>
      </c>
      <c r="P136" s="28"/>
      <c r="Q136" s="27"/>
      <c r="R136" s="27"/>
      <c r="S136" s="27"/>
    </row>
    <row r="137" spans="2:19" x14ac:dyDescent="0.2">
      <c r="B137" s="67"/>
      <c r="C137" s="38" t="s">
        <v>55</v>
      </c>
      <c r="D137" s="44">
        <v>188</v>
      </c>
      <c r="E137" s="39">
        <v>797</v>
      </c>
      <c r="F137" s="57">
        <f t="shared" ref="F137:F144" si="67">D137+E137</f>
        <v>985</v>
      </c>
      <c r="G137" s="65">
        <f>D137/$F$137</f>
        <v>0.19086294416243654</v>
      </c>
      <c r="H137" s="65">
        <f>E137/$F$137</f>
        <v>0.80913705583756346</v>
      </c>
      <c r="I137" s="30"/>
      <c r="J137" s="38" t="s">
        <v>56</v>
      </c>
      <c r="K137" s="44">
        <v>171</v>
      </c>
      <c r="L137" s="43">
        <v>1118</v>
      </c>
      <c r="M137" s="57">
        <f t="shared" ref="M137:M144" si="68">K137+L137</f>
        <v>1289</v>
      </c>
      <c r="N137" s="65">
        <f>K137/$M$137</f>
        <v>0.13266097750193948</v>
      </c>
      <c r="O137" s="65">
        <f>L137/$M$137</f>
        <v>0.8673390224980605</v>
      </c>
      <c r="P137" s="28"/>
      <c r="Q137" s="27"/>
      <c r="R137" s="27"/>
      <c r="S137" s="27"/>
    </row>
    <row r="138" spans="2:19" x14ac:dyDescent="0.2">
      <c r="B138" s="67" t="s">
        <v>7</v>
      </c>
      <c r="C138" s="38" t="s">
        <v>37</v>
      </c>
      <c r="D138" s="44">
        <v>229</v>
      </c>
      <c r="E138" s="39">
        <v>687</v>
      </c>
      <c r="F138" s="57">
        <f t="shared" si="67"/>
        <v>916</v>
      </c>
      <c r="G138" s="65">
        <f>D138/$F$138</f>
        <v>0.25</v>
      </c>
      <c r="H138" s="65">
        <f>E138/$F$138</f>
        <v>0.75</v>
      </c>
      <c r="I138" s="30" t="s">
        <v>11</v>
      </c>
      <c r="J138" s="38" t="s">
        <v>37</v>
      </c>
      <c r="K138" s="44">
        <v>132</v>
      </c>
      <c r="L138" s="44">
        <v>567</v>
      </c>
      <c r="M138" s="57">
        <f t="shared" si="68"/>
        <v>699</v>
      </c>
      <c r="N138" s="65">
        <f>K138/$M$138</f>
        <v>0.18884120171673821</v>
      </c>
      <c r="O138" s="65">
        <f>L138/$M$138</f>
        <v>0.81115879828326176</v>
      </c>
      <c r="P138" s="28"/>
      <c r="Q138" s="27"/>
      <c r="R138" s="27"/>
      <c r="S138" s="27"/>
    </row>
    <row r="139" spans="2:19" x14ac:dyDescent="0.2">
      <c r="B139" s="67" t="s">
        <v>9</v>
      </c>
      <c r="C139" s="38" t="s">
        <v>1</v>
      </c>
      <c r="D139" s="44">
        <v>83</v>
      </c>
      <c r="E139" s="39">
        <v>385</v>
      </c>
      <c r="F139" s="57">
        <f t="shared" si="67"/>
        <v>468</v>
      </c>
      <c r="G139" s="65">
        <f>D139/$F$139</f>
        <v>0.17735042735042736</v>
      </c>
      <c r="H139" s="65">
        <f>E139/$F$139</f>
        <v>0.82264957264957261</v>
      </c>
      <c r="I139" s="30"/>
      <c r="J139" s="38" t="s">
        <v>1</v>
      </c>
      <c r="K139" s="44">
        <v>86</v>
      </c>
      <c r="L139" s="44">
        <v>478</v>
      </c>
      <c r="M139" s="57">
        <f t="shared" si="68"/>
        <v>564</v>
      </c>
      <c r="N139" s="65">
        <f>K139/$M$139</f>
        <v>0.1524822695035461</v>
      </c>
      <c r="O139" s="65">
        <f>L139/$M$139</f>
        <v>0.84751773049645385</v>
      </c>
      <c r="P139" s="28"/>
      <c r="Q139" s="27"/>
      <c r="R139" s="27"/>
      <c r="S139" s="27"/>
    </row>
    <row r="140" spans="2:19" x14ac:dyDescent="0.2">
      <c r="B140" s="67" t="s">
        <v>8</v>
      </c>
      <c r="C140" s="38" t="s">
        <v>2</v>
      </c>
      <c r="D140" s="44">
        <v>158</v>
      </c>
      <c r="E140" s="44">
        <v>482</v>
      </c>
      <c r="F140" s="57">
        <f t="shared" si="67"/>
        <v>640</v>
      </c>
      <c r="G140" s="65">
        <f>D140/$F$140</f>
        <v>0.24687500000000001</v>
      </c>
      <c r="H140" s="65">
        <f>E140/$F$140</f>
        <v>0.75312500000000004</v>
      </c>
      <c r="I140" s="30" t="s">
        <v>8</v>
      </c>
      <c r="J140" s="38" t="s">
        <v>2</v>
      </c>
      <c r="K140" s="44">
        <v>27</v>
      </c>
      <c r="L140" s="44">
        <v>179</v>
      </c>
      <c r="M140" s="57">
        <f t="shared" si="68"/>
        <v>206</v>
      </c>
      <c r="N140" s="65">
        <f>K140/$M$140</f>
        <v>0.13106796116504854</v>
      </c>
      <c r="O140" s="65">
        <f>L140/$M$140</f>
        <v>0.8689320388349514</v>
      </c>
      <c r="P140" s="28"/>
      <c r="Q140" s="27"/>
      <c r="R140" s="27"/>
      <c r="S140" s="27"/>
    </row>
    <row r="141" spans="2:19" x14ac:dyDescent="0.2">
      <c r="B141" s="67"/>
      <c r="C141" s="38" t="s">
        <v>3</v>
      </c>
      <c r="D141" s="44">
        <v>80</v>
      </c>
      <c r="E141" s="44">
        <v>229</v>
      </c>
      <c r="F141" s="57">
        <f t="shared" si="67"/>
        <v>309</v>
      </c>
      <c r="G141" s="65">
        <f>D141/$F$141</f>
        <v>0.25889967637540451</v>
      </c>
      <c r="H141" s="65">
        <f>E141/$F$141</f>
        <v>0.74110032362459544</v>
      </c>
      <c r="I141" s="30"/>
      <c r="J141" s="38" t="s">
        <v>3</v>
      </c>
      <c r="K141" s="44">
        <v>40</v>
      </c>
      <c r="L141" s="44">
        <v>150</v>
      </c>
      <c r="M141" s="57">
        <f t="shared" si="68"/>
        <v>190</v>
      </c>
      <c r="N141" s="65">
        <f>K141/$M$141</f>
        <v>0.21052631578947367</v>
      </c>
      <c r="O141" s="65">
        <f>L141/$M$141</f>
        <v>0.78947368421052633</v>
      </c>
      <c r="P141" s="28"/>
      <c r="Q141" s="27"/>
      <c r="R141" s="27"/>
      <c r="S141" s="27"/>
    </row>
    <row r="142" spans="2:19" x14ac:dyDescent="0.2">
      <c r="B142" s="67"/>
      <c r="C142" s="38" t="s">
        <v>4</v>
      </c>
      <c r="D142" s="44">
        <v>121</v>
      </c>
      <c r="E142" s="39">
        <v>672</v>
      </c>
      <c r="F142" s="57">
        <f t="shared" si="67"/>
        <v>793</v>
      </c>
      <c r="G142" s="65">
        <f>D142/$F$142</f>
        <v>0.15258511979823455</v>
      </c>
      <c r="H142" s="65">
        <f>E142/$F$142</f>
        <v>0.84741488020176547</v>
      </c>
      <c r="I142" s="30"/>
      <c r="J142" s="38" t="s">
        <v>4</v>
      </c>
      <c r="K142" s="44">
        <v>39</v>
      </c>
      <c r="L142" s="44">
        <v>177</v>
      </c>
      <c r="M142" s="57">
        <f t="shared" si="68"/>
        <v>216</v>
      </c>
      <c r="N142" s="65">
        <f>K142/$M$142</f>
        <v>0.18055555555555555</v>
      </c>
      <c r="O142" s="65">
        <f>L142/$M$142</f>
        <v>0.81944444444444442</v>
      </c>
      <c r="P142" s="28"/>
      <c r="Q142" s="27"/>
      <c r="R142" s="27"/>
      <c r="S142" s="27"/>
    </row>
    <row r="143" spans="2:19" x14ac:dyDescent="0.2">
      <c r="B143" s="67"/>
      <c r="C143" s="38" t="s">
        <v>5</v>
      </c>
      <c r="D143" s="44">
        <v>106</v>
      </c>
      <c r="E143" s="44">
        <v>431</v>
      </c>
      <c r="F143" s="57">
        <f t="shared" si="67"/>
        <v>537</v>
      </c>
      <c r="G143" s="65">
        <f>D143/$F$143</f>
        <v>0.1973929236499069</v>
      </c>
      <c r="H143" s="65">
        <f>E143/$F$143</f>
        <v>0.8026070763500931</v>
      </c>
      <c r="I143" s="30"/>
      <c r="J143" s="38" t="s">
        <v>5</v>
      </c>
      <c r="K143" s="44">
        <v>61</v>
      </c>
      <c r="L143" s="44">
        <v>298</v>
      </c>
      <c r="M143" s="57">
        <f t="shared" si="68"/>
        <v>359</v>
      </c>
      <c r="N143" s="65">
        <f>K143/$M$143</f>
        <v>0.16991643454038996</v>
      </c>
      <c r="O143" s="65">
        <f>L143/$M$143</f>
        <v>0.83008356545961004</v>
      </c>
      <c r="P143" s="28"/>
      <c r="Q143" s="27"/>
      <c r="R143" s="27"/>
      <c r="S143" s="27"/>
    </row>
    <row r="144" spans="2:19" x14ac:dyDescent="0.2">
      <c r="B144" s="80"/>
      <c r="C144" s="38" t="s">
        <v>6</v>
      </c>
      <c r="D144" s="44">
        <v>123</v>
      </c>
      <c r="E144" s="44">
        <v>412</v>
      </c>
      <c r="F144" s="57">
        <f t="shared" si="67"/>
        <v>535</v>
      </c>
      <c r="G144" s="65">
        <f>D144/$F$144</f>
        <v>0.22990654205607478</v>
      </c>
      <c r="H144" s="65">
        <f>E144/$F$144</f>
        <v>0.77009345794392525</v>
      </c>
      <c r="I144" s="30"/>
      <c r="J144" s="38" t="s">
        <v>6</v>
      </c>
      <c r="K144" s="44">
        <v>57</v>
      </c>
      <c r="L144" s="44">
        <v>244</v>
      </c>
      <c r="M144" s="57">
        <f t="shared" si="68"/>
        <v>301</v>
      </c>
      <c r="N144" s="65">
        <f>K144/$M$144</f>
        <v>0.18936877076411959</v>
      </c>
      <c r="O144" s="65">
        <f>L144/$M$144</f>
        <v>0.81063122923588038</v>
      </c>
      <c r="P144" s="28"/>
      <c r="Q144" s="27"/>
      <c r="R144" s="27"/>
      <c r="S144" s="27"/>
    </row>
    <row r="145" spans="2:19" x14ac:dyDescent="0.2">
      <c r="B145" s="47"/>
      <c r="C145" s="79" t="s">
        <v>0</v>
      </c>
      <c r="D145" s="31">
        <f>SUM(D146:D154)</f>
        <v>1368</v>
      </c>
      <c r="E145" s="31">
        <f>SUM(E146:E154)</f>
        <v>6097</v>
      </c>
      <c r="F145" s="55">
        <f>SUM(F146:F154)</f>
        <v>7465</v>
      </c>
      <c r="G145" s="63">
        <f>D145/$F$145</f>
        <v>0.18325519089082384</v>
      </c>
      <c r="H145" s="63">
        <f>E145/$F$145</f>
        <v>0.81674480910917613</v>
      </c>
      <c r="I145" s="47"/>
      <c r="J145" s="30" t="s">
        <v>0</v>
      </c>
      <c r="K145" s="31">
        <f>SUM(K146:K154)</f>
        <v>3667</v>
      </c>
      <c r="L145" s="31">
        <f>SUM(L146:L154)</f>
        <v>16224</v>
      </c>
      <c r="M145" s="55">
        <f>SUM(M146:M154)</f>
        <v>19891</v>
      </c>
      <c r="N145" s="63">
        <f>K145/$M$145</f>
        <v>0.18435473329646573</v>
      </c>
      <c r="O145" s="63">
        <f>L145/$M$145</f>
        <v>0.81564526670353421</v>
      </c>
      <c r="P145" s="28"/>
      <c r="Q145" s="27"/>
      <c r="R145" s="27"/>
      <c r="S145" s="27"/>
    </row>
    <row r="146" spans="2:19" x14ac:dyDescent="0.2">
      <c r="B146" s="67"/>
      <c r="C146" s="81" t="s">
        <v>68</v>
      </c>
      <c r="D146" s="39">
        <v>407</v>
      </c>
      <c r="E146" s="39">
        <v>1956</v>
      </c>
      <c r="F146" s="57">
        <f>D146+E146</f>
        <v>2363</v>
      </c>
      <c r="G146" s="65">
        <f>D146/$F$146</f>
        <v>0.17223867964451967</v>
      </c>
      <c r="H146" s="65">
        <f>E146/$F$146</f>
        <v>0.82776132035548033</v>
      </c>
      <c r="I146" s="29"/>
      <c r="J146" s="38" t="s">
        <v>68</v>
      </c>
      <c r="K146" s="43">
        <f>D136+D146+K136</f>
        <v>1005</v>
      </c>
      <c r="L146" s="43">
        <f>E136+E146+L136</f>
        <v>4777</v>
      </c>
      <c r="M146" s="40">
        <f t="shared" ref="M146:M154" si="69">F136+F146+M136</f>
        <v>5782</v>
      </c>
      <c r="N146" s="64">
        <f>K146/$M$146</f>
        <v>0.17381528882739536</v>
      </c>
      <c r="O146" s="42">
        <f>L146/$M$146</f>
        <v>0.82618471117260461</v>
      </c>
      <c r="P146" s="28"/>
      <c r="Q146" s="27"/>
      <c r="R146" s="27"/>
      <c r="S146" s="27"/>
    </row>
    <row r="147" spans="2:19" x14ac:dyDescent="0.2">
      <c r="B147" s="67"/>
      <c r="C147" s="81" t="s">
        <v>55</v>
      </c>
      <c r="D147" s="44">
        <v>206</v>
      </c>
      <c r="E147" s="39">
        <v>1093</v>
      </c>
      <c r="F147" s="57">
        <f t="shared" ref="F147:F154" si="70">D147+E147</f>
        <v>1299</v>
      </c>
      <c r="G147" s="65">
        <f>D147/$F$147</f>
        <v>0.15858352578906851</v>
      </c>
      <c r="H147" s="65">
        <f>E147/$F$147</f>
        <v>0.84141647421093146</v>
      </c>
      <c r="I147" s="29"/>
      <c r="J147" s="38" t="s">
        <v>54</v>
      </c>
      <c r="K147" s="43">
        <f t="shared" ref="K147:K154" si="71">D137+D147+K137</f>
        <v>565</v>
      </c>
      <c r="L147" s="43">
        <f t="shared" ref="L147:L154" si="72">E137+E147+L137</f>
        <v>3008</v>
      </c>
      <c r="M147" s="40">
        <f t="shared" si="69"/>
        <v>3573</v>
      </c>
      <c r="N147" s="64">
        <f>K147/$M$147</f>
        <v>0.15813042261404983</v>
      </c>
      <c r="O147" s="42">
        <f>L147/$M$147</f>
        <v>0.84186957738595014</v>
      </c>
      <c r="P147" s="28"/>
      <c r="Q147" s="27"/>
      <c r="R147" s="27"/>
      <c r="S147" s="27"/>
    </row>
    <row r="148" spans="2:19" x14ac:dyDescent="0.2">
      <c r="B148" s="67" t="s">
        <v>10</v>
      </c>
      <c r="C148" s="38" t="s">
        <v>37</v>
      </c>
      <c r="D148" s="44">
        <v>139</v>
      </c>
      <c r="E148" s="39">
        <v>557</v>
      </c>
      <c r="F148" s="57">
        <f t="shared" si="70"/>
        <v>696</v>
      </c>
      <c r="G148" s="65">
        <f>D148/$F$148</f>
        <v>0.19971264367816091</v>
      </c>
      <c r="H148" s="65">
        <f>E148/$F$148</f>
        <v>0.80028735632183912</v>
      </c>
      <c r="I148" s="29"/>
      <c r="J148" s="38" t="s">
        <v>37</v>
      </c>
      <c r="K148" s="43">
        <f t="shared" si="71"/>
        <v>500</v>
      </c>
      <c r="L148" s="43">
        <f t="shared" si="72"/>
        <v>1811</v>
      </c>
      <c r="M148" s="40">
        <f t="shared" si="69"/>
        <v>2311</v>
      </c>
      <c r="N148" s="64">
        <f>K148/$M$148</f>
        <v>0.21635655560363479</v>
      </c>
      <c r="O148" s="42">
        <f>L148/$M$148</f>
        <v>0.78364344439636524</v>
      </c>
      <c r="P148" s="28"/>
      <c r="Q148" s="27"/>
      <c r="R148" s="27"/>
      <c r="S148" s="27"/>
    </row>
    <row r="149" spans="2:19" x14ac:dyDescent="0.2">
      <c r="B149" s="67" t="s">
        <v>9</v>
      </c>
      <c r="C149" s="81" t="s">
        <v>1</v>
      </c>
      <c r="D149" s="44">
        <v>69</v>
      </c>
      <c r="E149" s="44">
        <v>307</v>
      </c>
      <c r="F149" s="57">
        <f t="shared" si="70"/>
        <v>376</v>
      </c>
      <c r="G149" s="65">
        <f>D149/$F$149</f>
        <v>0.18351063829787234</v>
      </c>
      <c r="H149" s="65">
        <f>E149/$F$149</f>
        <v>0.81648936170212771</v>
      </c>
      <c r="I149" s="29" t="s">
        <v>0</v>
      </c>
      <c r="J149" s="38" t="s">
        <v>1</v>
      </c>
      <c r="K149" s="43">
        <f t="shared" si="71"/>
        <v>238</v>
      </c>
      <c r="L149" s="43">
        <f t="shared" si="72"/>
        <v>1170</v>
      </c>
      <c r="M149" s="40">
        <f t="shared" si="69"/>
        <v>1408</v>
      </c>
      <c r="N149" s="64">
        <f>K149/$M$149</f>
        <v>0.16903409090909091</v>
      </c>
      <c r="O149" s="42">
        <f>L149/$M$149</f>
        <v>0.83096590909090906</v>
      </c>
      <c r="P149" s="28"/>
      <c r="Q149" s="27"/>
      <c r="R149" s="27"/>
      <c r="S149" s="27"/>
    </row>
    <row r="150" spans="2:19" x14ac:dyDescent="0.2">
      <c r="B150" s="67" t="s">
        <v>8</v>
      </c>
      <c r="C150" s="81" t="s">
        <v>2</v>
      </c>
      <c r="D150" s="44">
        <v>113</v>
      </c>
      <c r="E150" s="44">
        <v>402</v>
      </c>
      <c r="F150" s="57">
        <f t="shared" si="70"/>
        <v>515</v>
      </c>
      <c r="G150" s="65">
        <f>D150/$F$150</f>
        <v>0.21941747572815534</v>
      </c>
      <c r="H150" s="65">
        <f>E150/$F$150</f>
        <v>0.78058252427184471</v>
      </c>
      <c r="I150" s="29"/>
      <c r="J150" s="38" t="s">
        <v>2</v>
      </c>
      <c r="K150" s="43">
        <f t="shared" si="71"/>
        <v>298</v>
      </c>
      <c r="L150" s="43">
        <f t="shared" si="72"/>
        <v>1063</v>
      </c>
      <c r="M150" s="40">
        <f t="shared" si="69"/>
        <v>1361</v>
      </c>
      <c r="N150" s="64">
        <f>K150/$M$150</f>
        <v>0.21895664952240998</v>
      </c>
      <c r="O150" s="42">
        <f>L150/$M$150</f>
        <v>0.78104335047758999</v>
      </c>
      <c r="P150" s="28"/>
      <c r="Q150" s="27"/>
      <c r="R150" s="27"/>
      <c r="S150" s="27"/>
    </row>
    <row r="151" spans="2:19" x14ac:dyDescent="0.2">
      <c r="B151" s="67"/>
      <c r="C151" s="81" t="s">
        <v>3</v>
      </c>
      <c r="D151" s="44">
        <v>103</v>
      </c>
      <c r="E151" s="44">
        <v>378</v>
      </c>
      <c r="F151" s="57">
        <f t="shared" si="70"/>
        <v>481</v>
      </c>
      <c r="G151" s="65">
        <f>D151/$F$151</f>
        <v>0.21413721413721415</v>
      </c>
      <c r="H151" s="65">
        <f>E151/$F$151</f>
        <v>0.78586278586278591</v>
      </c>
      <c r="I151" s="29"/>
      <c r="J151" s="38" t="s">
        <v>3</v>
      </c>
      <c r="K151" s="43">
        <f t="shared" si="71"/>
        <v>223</v>
      </c>
      <c r="L151" s="43">
        <f t="shared" si="72"/>
        <v>757</v>
      </c>
      <c r="M151" s="40">
        <f t="shared" si="69"/>
        <v>980</v>
      </c>
      <c r="N151" s="64">
        <f>K151/$M$151</f>
        <v>0.22755102040816327</v>
      </c>
      <c r="O151" s="42">
        <f>L151/$M$151</f>
        <v>0.77244897959183678</v>
      </c>
      <c r="P151" s="28"/>
      <c r="Q151" s="27"/>
      <c r="R151" s="27"/>
      <c r="S151" s="27"/>
    </row>
    <row r="152" spans="2:19" x14ac:dyDescent="0.2">
      <c r="B152" s="67"/>
      <c r="C152" s="81" t="s">
        <v>4</v>
      </c>
      <c r="D152" s="44">
        <v>135</v>
      </c>
      <c r="E152" s="39">
        <v>600</v>
      </c>
      <c r="F152" s="57">
        <f t="shared" si="70"/>
        <v>735</v>
      </c>
      <c r="G152" s="65">
        <f>D152/$F$152</f>
        <v>0.18367346938775511</v>
      </c>
      <c r="H152" s="65">
        <f>E152/$F$152</f>
        <v>0.81632653061224492</v>
      </c>
      <c r="I152" s="29"/>
      <c r="J152" s="38" t="s">
        <v>4</v>
      </c>
      <c r="K152" s="43">
        <f t="shared" si="71"/>
        <v>295</v>
      </c>
      <c r="L152" s="43">
        <f t="shared" si="72"/>
        <v>1449</v>
      </c>
      <c r="M152" s="40">
        <f t="shared" si="69"/>
        <v>1744</v>
      </c>
      <c r="N152" s="64">
        <f>K152/$M$152</f>
        <v>0.16915137614678899</v>
      </c>
      <c r="O152" s="42">
        <f>L152/$M$152</f>
        <v>0.83084862385321101</v>
      </c>
      <c r="P152" s="28"/>
      <c r="Q152" s="27"/>
      <c r="R152" s="27"/>
      <c r="S152" s="27"/>
    </row>
    <row r="153" spans="2:19" x14ac:dyDescent="0.2">
      <c r="B153" s="67"/>
      <c r="C153" s="81" t="s">
        <v>5</v>
      </c>
      <c r="D153" s="44">
        <v>44</v>
      </c>
      <c r="E153" s="44">
        <v>233</v>
      </c>
      <c r="F153" s="57">
        <f t="shared" si="70"/>
        <v>277</v>
      </c>
      <c r="G153" s="65">
        <f>D153/$F$153</f>
        <v>0.1588447653429603</v>
      </c>
      <c r="H153" s="65">
        <f>E153/$F$153</f>
        <v>0.84115523465703967</v>
      </c>
      <c r="I153" s="29"/>
      <c r="J153" s="38" t="s">
        <v>5</v>
      </c>
      <c r="K153" s="43">
        <f t="shared" si="71"/>
        <v>211</v>
      </c>
      <c r="L153" s="43">
        <f t="shared" si="72"/>
        <v>962</v>
      </c>
      <c r="M153" s="40">
        <f t="shared" si="69"/>
        <v>1173</v>
      </c>
      <c r="N153" s="64">
        <f>K153/$M$153</f>
        <v>0.17988064791133845</v>
      </c>
      <c r="O153" s="42">
        <f>L153/$M$153</f>
        <v>0.8201193520886616</v>
      </c>
      <c r="P153" s="28"/>
      <c r="Q153" s="27"/>
      <c r="R153" s="27"/>
      <c r="S153" s="27"/>
    </row>
    <row r="154" spans="2:19" x14ac:dyDescent="0.2">
      <c r="B154" s="80"/>
      <c r="C154" s="81" t="s">
        <v>6</v>
      </c>
      <c r="D154" s="44">
        <v>152</v>
      </c>
      <c r="E154" s="44">
        <v>571</v>
      </c>
      <c r="F154" s="57">
        <f t="shared" si="70"/>
        <v>723</v>
      </c>
      <c r="G154" s="65">
        <f>D154/$F$154</f>
        <v>0.21023513139695713</v>
      </c>
      <c r="H154" s="65">
        <f>E154/$F$154</f>
        <v>0.78976486860304285</v>
      </c>
      <c r="I154" s="45"/>
      <c r="J154" s="38" t="s">
        <v>6</v>
      </c>
      <c r="K154" s="43">
        <f t="shared" si="71"/>
        <v>332</v>
      </c>
      <c r="L154" s="43">
        <f t="shared" si="72"/>
        <v>1227</v>
      </c>
      <c r="M154" s="40">
        <f t="shared" si="69"/>
        <v>1559</v>
      </c>
      <c r="N154" s="64">
        <f>K154/$M$154</f>
        <v>0.21295702373316228</v>
      </c>
      <c r="O154" s="42">
        <f>L154/$M$154</f>
        <v>0.78704297626683772</v>
      </c>
      <c r="P154" s="28"/>
      <c r="Q154" s="27"/>
      <c r="R154" s="27"/>
      <c r="S154" s="27"/>
    </row>
    <row r="155" spans="2:19" x14ac:dyDescent="0.2">
      <c r="B155" s="26"/>
      <c r="C155" s="26"/>
      <c r="D155" s="27"/>
      <c r="E155" s="27"/>
      <c r="F155" s="27"/>
      <c r="G155" s="28"/>
      <c r="H155" s="28"/>
      <c r="I155" s="28"/>
      <c r="J155" s="28"/>
      <c r="K155" s="28"/>
      <c r="L155" s="28"/>
      <c r="M155" s="27"/>
      <c r="N155" s="28"/>
      <c r="O155" s="28"/>
      <c r="P155" s="28"/>
      <c r="Q155" s="27"/>
      <c r="R155" s="27"/>
      <c r="S155" s="27"/>
    </row>
    <row r="156" spans="2:19" x14ac:dyDescent="0.2">
      <c r="B156" s="25" t="s">
        <v>22</v>
      </c>
      <c r="C156" s="26"/>
      <c r="D156" s="27"/>
      <c r="E156" s="27"/>
      <c r="F156" s="27"/>
      <c r="G156" s="27"/>
      <c r="H156" s="27"/>
      <c r="I156" s="28"/>
      <c r="J156" s="28"/>
      <c r="K156" s="28"/>
      <c r="L156" s="28"/>
      <c r="M156" s="27"/>
      <c r="N156" s="28"/>
      <c r="O156" s="28"/>
      <c r="P156" s="28"/>
      <c r="Q156" s="27"/>
      <c r="R156" s="27"/>
      <c r="S156" s="27"/>
    </row>
    <row r="157" spans="2:19" ht="19.2" x14ac:dyDescent="0.2">
      <c r="B157" s="8" t="s">
        <v>13</v>
      </c>
      <c r="C157" s="2" t="s">
        <v>67</v>
      </c>
      <c r="D157" s="8" t="s">
        <v>71</v>
      </c>
      <c r="E157" s="8" t="s">
        <v>72</v>
      </c>
      <c r="F157" s="8" t="s">
        <v>73</v>
      </c>
      <c r="G157" s="8" t="s">
        <v>23</v>
      </c>
      <c r="H157" s="8" t="s">
        <v>24</v>
      </c>
      <c r="I157" s="12" t="s">
        <v>0</v>
      </c>
      <c r="J157" s="9" t="s">
        <v>71</v>
      </c>
      <c r="K157" s="8" t="s">
        <v>72</v>
      </c>
      <c r="L157" s="8" t="s">
        <v>73</v>
      </c>
      <c r="M157" s="8" t="s">
        <v>23</v>
      </c>
      <c r="N157" s="8" t="s">
        <v>24</v>
      </c>
      <c r="O157" s="10"/>
      <c r="P157" s="10"/>
      <c r="Q157" s="27"/>
      <c r="R157" s="27"/>
      <c r="S157" s="27"/>
    </row>
    <row r="158" spans="2:19" x14ac:dyDescent="0.2">
      <c r="B158" s="29"/>
      <c r="C158" s="30" t="s">
        <v>0</v>
      </c>
      <c r="D158" s="31">
        <f>SUM(D159:D167)</f>
        <v>2798</v>
      </c>
      <c r="E158" s="31">
        <f>SUM(E159:E167)</f>
        <v>3426</v>
      </c>
      <c r="F158" s="31">
        <f>SUM(F159:F167)</f>
        <v>758</v>
      </c>
      <c r="G158" s="31">
        <f>SUM(G159:G167)</f>
        <v>118</v>
      </c>
      <c r="H158" s="31">
        <f>SUM(H159:H167)</f>
        <v>10</v>
      </c>
      <c r="I158" s="55">
        <f>SUM(D158:H158)</f>
        <v>7110</v>
      </c>
      <c r="J158" s="63">
        <f>D158/$I$158</f>
        <v>0.39353023909985935</v>
      </c>
      <c r="K158" s="63">
        <f>E158/$I$158</f>
        <v>0.48185654008438816</v>
      </c>
      <c r="L158" s="63">
        <f>F158/$I$158</f>
        <v>0.10661040787623066</v>
      </c>
      <c r="M158" s="63">
        <f>G158/$I$158</f>
        <v>1.6596343178621659E-2</v>
      </c>
      <c r="N158" s="63">
        <f>H158/$I$158</f>
        <v>1.4064697609001407E-3</v>
      </c>
      <c r="O158" s="28"/>
      <c r="P158" s="28"/>
      <c r="Q158" s="27"/>
      <c r="R158" s="27"/>
      <c r="S158" s="27"/>
    </row>
    <row r="159" spans="2:19" x14ac:dyDescent="0.2">
      <c r="B159" s="29"/>
      <c r="C159" s="38" t="s">
        <v>68</v>
      </c>
      <c r="D159" s="39">
        <v>529</v>
      </c>
      <c r="E159" s="39">
        <v>1081</v>
      </c>
      <c r="F159" s="44">
        <v>284</v>
      </c>
      <c r="G159" s="44">
        <v>27</v>
      </c>
      <c r="H159" s="44">
        <v>3</v>
      </c>
      <c r="I159" s="57">
        <f t="shared" ref="I159:I197" si="73">SUM(D159:H159)</f>
        <v>1924</v>
      </c>
      <c r="J159" s="65">
        <f>D159/$I$159</f>
        <v>0.27494802494802495</v>
      </c>
      <c r="K159" s="65">
        <f>E159/$I$159</f>
        <v>0.56185031185031187</v>
      </c>
      <c r="L159" s="65">
        <f>F159/$I$159</f>
        <v>0.14760914760914762</v>
      </c>
      <c r="M159" s="65">
        <f>G159/$I$159</f>
        <v>1.4033264033264034E-2</v>
      </c>
      <c r="N159" s="65">
        <f>H159/$I$159</f>
        <v>1.5592515592515593E-3</v>
      </c>
      <c r="O159" s="28"/>
      <c r="P159" s="28"/>
      <c r="Q159" s="27"/>
      <c r="R159" s="27"/>
      <c r="S159" s="27"/>
    </row>
    <row r="160" spans="2:19" x14ac:dyDescent="0.2">
      <c r="B160" s="29"/>
      <c r="C160" s="38" t="s">
        <v>55</v>
      </c>
      <c r="D160" s="39">
        <v>332</v>
      </c>
      <c r="E160" s="39">
        <v>507</v>
      </c>
      <c r="F160" s="44">
        <v>125</v>
      </c>
      <c r="G160" s="44">
        <v>20</v>
      </c>
      <c r="H160" s="44">
        <v>3</v>
      </c>
      <c r="I160" s="57">
        <f t="shared" si="73"/>
        <v>987</v>
      </c>
      <c r="J160" s="65">
        <f>D160/$I$160</f>
        <v>0.33637284701114489</v>
      </c>
      <c r="K160" s="65">
        <f>E160/$I$160</f>
        <v>0.51367781155015202</v>
      </c>
      <c r="L160" s="65">
        <f>F160/$I$160</f>
        <v>0.12664640324214793</v>
      </c>
      <c r="M160" s="65">
        <f>G160/$I$160</f>
        <v>2.0263424518743668E-2</v>
      </c>
      <c r="N160" s="65">
        <f>H160/$I$160</f>
        <v>3.0395136778115501E-3</v>
      </c>
      <c r="O160" s="28"/>
      <c r="P160" s="28"/>
      <c r="Q160" s="27"/>
      <c r="R160" s="27"/>
      <c r="S160" s="27"/>
    </row>
    <row r="161" spans="2:19" x14ac:dyDescent="0.2">
      <c r="B161" s="29" t="s">
        <v>7</v>
      </c>
      <c r="C161" s="38" t="s">
        <v>37</v>
      </c>
      <c r="D161" s="44">
        <v>284</v>
      </c>
      <c r="E161" s="44">
        <v>504</v>
      </c>
      <c r="F161" s="44">
        <v>115</v>
      </c>
      <c r="G161" s="44">
        <v>14</v>
      </c>
      <c r="H161" s="44">
        <v>1</v>
      </c>
      <c r="I161" s="57">
        <f t="shared" si="73"/>
        <v>918</v>
      </c>
      <c r="J161" s="65">
        <f>D161/$I$161</f>
        <v>0.30936819172113289</v>
      </c>
      <c r="K161" s="65">
        <f>E161/$I$161</f>
        <v>0.5490196078431373</v>
      </c>
      <c r="L161" s="65">
        <f>F161/$I$161</f>
        <v>0.12527233115468409</v>
      </c>
      <c r="M161" s="65">
        <f>G161/$I$161</f>
        <v>1.5250544662309368E-2</v>
      </c>
      <c r="N161" s="65">
        <f>H161/$I$161</f>
        <v>1.0893246187363835E-3</v>
      </c>
      <c r="O161" s="28"/>
      <c r="P161" s="28"/>
      <c r="Q161" s="27"/>
      <c r="R161" s="27"/>
      <c r="S161" s="27"/>
    </row>
    <row r="162" spans="2:19" x14ac:dyDescent="0.2">
      <c r="B162" s="29" t="s">
        <v>9</v>
      </c>
      <c r="C162" s="38" t="s">
        <v>1</v>
      </c>
      <c r="D162" s="44">
        <v>175</v>
      </c>
      <c r="E162" s="44">
        <v>234</v>
      </c>
      <c r="F162" s="44">
        <v>49</v>
      </c>
      <c r="G162" s="44">
        <v>11</v>
      </c>
      <c r="H162" s="44">
        <v>0</v>
      </c>
      <c r="I162" s="57">
        <f t="shared" si="73"/>
        <v>469</v>
      </c>
      <c r="J162" s="65">
        <f>D162/$I$162</f>
        <v>0.37313432835820898</v>
      </c>
      <c r="K162" s="65">
        <f>E162/$I$162</f>
        <v>0.49893390191897652</v>
      </c>
      <c r="L162" s="65">
        <f>F162/$I$162</f>
        <v>0.1044776119402985</v>
      </c>
      <c r="M162" s="65">
        <f>G162/$I$162</f>
        <v>2.3454157782515993E-2</v>
      </c>
      <c r="N162" s="65">
        <f>H162/$I$162</f>
        <v>0</v>
      </c>
      <c r="O162" s="28"/>
      <c r="P162" s="28"/>
      <c r="Q162" s="27"/>
      <c r="R162" s="27"/>
      <c r="S162" s="27"/>
    </row>
    <row r="163" spans="2:19" x14ac:dyDescent="0.2">
      <c r="B163" s="29" t="s">
        <v>8</v>
      </c>
      <c r="C163" s="38" t="s">
        <v>2</v>
      </c>
      <c r="D163" s="44">
        <v>346</v>
      </c>
      <c r="E163" s="44">
        <v>246</v>
      </c>
      <c r="F163" s="44">
        <v>39</v>
      </c>
      <c r="G163" s="44">
        <v>10</v>
      </c>
      <c r="H163" s="44">
        <v>0</v>
      </c>
      <c r="I163" s="57">
        <f t="shared" si="73"/>
        <v>641</v>
      </c>
      <c r="J163" s="65">
        <f>D163/$I$163</f>
        <v>0.53978159126365055</v>
      </c>
      <c r="K163" s="65">
        <f>E163/$I$163</f>
        <v>0.38377535101404059</v>
      </c>
      <c r="L163" s="65">
        <f>F163/$I$163</f>
        <v>6.0842433697347896E-2</v>
      </c>
      <c r="M163" s="65">
        <f>G163/$I$163</f>
        <v>1.5600624024960999E-2</v>
      </c>
      <c r="N163" s="65">
        <f>H163/$I$163</f>
        <v>0</v>
      </c>
      <c r="O163" s="28"/>
      <c r="P163" s="28"/>
      <c r="Q163" s="27"/>
      <c r="R163" s="27"/>
      <c r="S163" s="27"/>
    </row>
    <row r="164" spans="2:19" x14ac:dyDescent="0.2">
      <c r="B164" s="29"/>
      <c r="C164" s="38" t="s">
        <v>3</v>
      </c>
      <c r="D164" s="44">
        <v>118</v>
      </c>
      <c r="E164" s="44">
        <v>159</v>
      </c>
      <c r="F164" s="44">
        <v>29</v>
      </c>
      <c r="G164" s="44">
        <v>2</v>
      </c>
      <c r="H164" s="44">
        <v>0</v>
      </c>
      <c r="I164" s="57">
        <f t="shared" si="73"/>
        <v>308</v>
      </c>
      <c r="J164" s="65">
        <f>D164/$I$164</f>
        <v>0.38311688311688313</v>
      </c>
      <c r="K164" s="65">
        <f>E164/$I$164</f>
        <v>0.51623376623376627</v>
      </c>
      <c r="L164" s="65">
        <f>F164/$I$164</f>
        <v>9.4155844155844159E-2</v>
      </c>
      <c r="M164" s="65">
        <f>G164/$I$164</f>
        <v>6.4935064935064939E-3</v>
      </c>
      <c r="N164" s="65">
        <f>H164/$I$164</f>
        <v>0</v>
      </c>
      <c r="O164" s="28"/>
      <c r="P164" s="28"/>
      <c r="Q164" s="27"/>
      <c r="R164" s="27"/>
      <c r="S164" s="27"/>
    </row>
    <row r="165" spans="2:19" x14ac:dyDescent="0.2">
      <c r="B165" s="29"/>
      <c r="C165" s="38" t="s">
        <v>4</v>
      </c>
      <c r="D165" s="44">
        <v>411</v>
      </c>
      <c r="E165" s="44">
        <v>323</v>
      </c>
      <c r="F165" s="44">
        <v>45</v>
      </c>
      <c r="G165" s="44">
        <v>11</v>
      </c>
      <c r="H165" s="44">
        <v>2</v>
      </c>
      <c r="I165" s="57">
        <f t="shared" si="73"/>
        <v>792</v>
      </c>
      <c r="J165" s="65">
        <f>D165/$I$165</f>
        <v>0.51893939393939392</v>
      </c>
      <c r="K165" s="65">
        <f>E165/$I$165</f>
        <v>0.40782828282828282</v>
      </c>
      <c r="L165" s="65">
        <f>F165/$I$165</f>
        <v>5.6818181818181816E-2</v>
      </c>
      <c r="M165" s="65">
        <f>G165/$I$165</f>
        <v>1.3888888888888888E-2</v>
      </c>
      <c r="N165" s="65">
        <f>H165/$I$165</f>
        <v>2.5252525252525255E-3</v>
      </c>
      <c r="O165" s="28"/>
      <c r="P165" s="28"/>
      <c r="Q165" s="27"/>
      <c r="R165" s="27"/>
      <c r="S165" s="27"/>
    </row>
    <row r="166" spans="2:19" x14ac:dyDescent="0.2">
      <c r="B166" s="29"/>
      <c r="C166" s="38" t="s">
        <v>5</v>
      </c>
      <c r="D166" s="44">
        <v>279</v>
      </c>
      <c r="E166" s="44">
        <v>188</v>
      </c>
      <c r="F166" s="44">
        <v>60</v>
      </c>
      <c r="G166" s="44">
        <v>10</v>
      </c>
      <c r="H166" s="44">
        <v>0</v>
      </c>
      <c r="I166" s="57">
        <f t="shared" si="73"/>
        <v>537</v>
      </c>
      <c r="J166" s="65">
        <f>D166/$I$166</f>
        <v>0.51955307262569828</v>
      </c>
      <c r="K166" s="65">
        <f>E166/$I$166</f>
        <v>0.3500931098696462</v>
      </c>
      <c r="L166" s="65">
        <f>F166/$I$166</f>
        <v>0.11173184357541899</v>
      </c>
      <c r="M166" s="65">
        <f>G166/$I$166</f>
        <v>1.86219739292365E-2</v>
      </c>
      <c r="N166" s="65">
        <f>H166/$I$166</f>
        <v>0</v>
      </c>
      <c r="O166" s="28"/>
      <c r="P166" s="28"/>
      <c r="Q166" s="27"/>
      <c r="R166" s="27"/>
      <c r="S166" s="27"/>
    </row>
    <row r="167" spans="2:19" x14ac:dyDescent="0.2">
      <c r="B167" s="29"/>
      <c r="C167" s="38" t="s">
        <v>6</v>
      </c>
      <c r="D167" s="44">
        <v>324</v>
      </c>
      <c r="E167" s="44">
        <v>184</v>
      </c>
      <c r="F167" s="44">
        <v>12</v>
      </c>
      <c r="G167" s="44">
        <v>13</v>
      </c>
      <c r="H167" s="44">
        <v>1</v>
      </c>
      <c r="I167" s="57">
        <f t="shared" si="73"/>
        <v>534</v>
      </c>
      <c r="J167" s="65">
        <f>D167/$I$167</f>
        <v>0.6067415730337079</v>
      </c>
      <c r="K167" s="65">
        <f>E167/$I$167</f>
        <v>0.34456928838951312</v>
      </c>
      <c r="L167" s="65">
        <f>F167/$I$167</f>
        <v>2.247191011235955E-2</v>
      </c>
      <c r="M167" s="65">
        <f>G167/$I$167</f>
        <v>2.4344569288389514E-2</v>
      </c>
      <c r="N167" s="65">
        <f>H167/$I$167</f>
        <v>1.8726591760299626E-3</v>
      </c>
      <c r="O167" s="28"/>
      <c r="P167" s="28"/>
      <c r="Q167" s="27"/>
      <c r="R167" s="27"/>
      <c r="S167" s="27"/>
    </row>
    <row r="168" spans="2:19" x14ac:dyDescent="0.2">
      <c r="B168" s="47"/>
      <c r="C168" s="30" t="s">
        <v>0</v>
      </c>
      <c r="D168" s="31">
        <f>SUM(D169:D177)</f>
        <v>3826</v>
      </c>
      <c r="E168" s="31">
        <f>SUM(E169:E177)</f>
        <v>3237</v>
      </c>
      <c r="F168" s="31">
        <f>SUM(F169:F177)</f>
        <v>337</v>
      </c>
      <c r="G168" s="31">
        <f>SUM(G169:G177)</f>
        <v>96</v>
      </c>
      <c r="H168" s="31">
        <f>SUM(H169:H177)</f>
        <v>2</v>
      </c>
      <c r="I168" s="55">
        <f t="shared" si="73"/>
        <v>7498</v>
      </c>
      <c r="J168" s="63">
        <f>D168/$I$168</f>
        <v>0.51026940517471331</v>
      </c>
      <c r="K168" s="63">
        <f>E168/$I$168</f>
        <v>0.43171512403307549</v>
      </c>
      <c r="L168" s="63">
        <f>F168/$I$168</f>
        <v>4.4945318751667108E-2</v>
      </c>
      <c r="M168" s="63">
        <f>G168/$I$168</f>
        <v>1.2803414243798347E-2</v>
      </c>
      <c r="N168" s="63">
        <f>H168/$I$168</f>
        <v>2.6673779674579886E-4</v>
      </c>
      <c r="O168" s="28"/>
      <c r="P168" s="28"/>
      <c r="Q168" s="27"/>
      <c r="R168" s="27"/>
      <c r="S168" s="27"/>
    </row>
    <row r="169" spans="2:19" x14ac:dyDescent="0.2">
      <c r="B169" s="29"/>
      <c r="C169" s="38" t="s">
        <v>68</v>
      </c>
      <c r="D169" s="39">
        <v>910</v>
      </c>
      <c r="E169" s="39">
        <v>1294</v>
      </c>
      <c r="F169" s="44">
        <v>137</v>
      </c>
      <c r="G169" s="44">
        <v>33</v>
      </c>
      <c r="H169" s="44">
        <v>1</v>
      </c>
      <c r="I169" s="57">
        <f t="shared" si="73"/>
        <v>2375</v>
      </c>
      <c r="J169" s="65">
        <f>D169/$I$169</f>
        <v>0.38315789473684209</v>
      </c>
      <c r="K169" s="65">
        <f>E169/$I$169</f>
        <v>0.54484210526315791</v>
      </c>
      <c r="L169" s="65">
        <f>F169/$I$169</f>
        <v>5.7684210526315789E-2</v>
      </c>
      <c r="M169" s="65">
        <f>G169/$I$169</f>
        <v>1.3894736842105264E-2</v>
      </c>
      <c r="N169" s="65">
        <f>H169/$I$169</f>
        <v>4.2105263157894739E-4</v>
      </c>
      <c r="O169" s="28"/>
      <c r="P169" s="28"/>
      <c r="Q169" s="27"/>
      <c r="R169" s="27"/>
      <c r="S169" s="27"/>
    </row>
    <row r="170" spans="2:19" x14ac:dyDescent="0.2">
      <c r="B170" s="29"/>
      <c r="C170" s="38" t="s">
        <v>56</v>
      </c>
      <c r="D170" s="44">
        <v>674</v>
      </c>
      <c r="E170" s="39">
        <v>559</v>
      </c>
      <c r="F170" s="44">
        <v>60</v>
      </c>
      <c r="G170" s="44">
        <v>13</v>
      </c>
      <c r="H170" s="44">
        <v>0</v>
      </c>
      <c r="I170" s="57">
        <f t="shared" si="73"/>
        <v>1306</v>
      </c>
      <c r="J170" s="65">
        <f>D170/$I$170</f>
        <v>0.51607963246554367</v>
      </c>
      <c r="K170" s="65">
        <f>E170/$I$170</f>
        <v>0.42802450229709033</v>
      </c>
      <c r="L170" s="65">
        <f>F170/$I$170</f>
        <v>4.5941807044410414E-2</v>
      </c>
      <c r="M170" s="65">
        <f>G170/$I$170</f>
        <v>9.954058192955589E-3</v>
      </c>
      <c r="N170" s="65">
        <f>H170/$I$170</f>
        <v>0</v>
      </c>
      <c r="O170" s="28"/>
      <c r="P170" s="28"/>
      <c r="Q170" s="27"/>
      <c r="R170" s="27"/>
      <c r="S170" s="27"/>
    </row>
    <row r="171" spans="2:19" x14ac:dyDescent="0.2">
      <c r="B171" s="29" t="s">
        <v>10</v>
      </c>
      <c r="C171" s="38" t="s">
        <v>37</v>
      </c>
      <c r="D171" s="44">
        <v>288</v>
      </c>
      <c r="E171" s="39">
        <v>367</v>
      </c>
      <c r="F171" s="44">
        <v>31</v>
      </c>
      <c r="G171" s="44">
        <v>8</v>
      </c>
      <c r="H171" s="44">
        <v>1</v>
      </c>
      <c r="I171" s="57">
        <f t="shared" si="73"/>
        <v>695</v>
      </c>
      <c r="J171" s="65">
        <f>D171/$I$171</f>
        <v>0.41438848920863308</v>
      </c>
      <c r="K171" s="65">
        <f>E171/$I$171</f>
        <v>0.52805755395683451</v>
      </c>
      <c r="L171" s="65">
        <f>F171/$I$171</f>
        <v>4.4604316546762592E-2</v>
      </c>
      <c r="M171" s="65">
        <f>G171/$I$171</f>
        <v>1.1510791366906475E-2</v>
      </c>
      <c r="N171" s="65">
        <f>H171/$I$171</f>
        <v>1.4388489208633094E-3</v>
      </c>
      <c r="O171" s="28"/>
      <c r="P171" s="28"/>
      <c r="Q171" s="27"/>
      <c r="R171" s="27"/>
      <c r="S171" s="27"/>
    </row>
    <row r="172" spans="2:19" x14ac:dyDescent="0.2">
      <c r="B172" s="29" t="s">
        <v>9</v>
      </c>
      <c r="C172" s="38" t="s">
        <v>1</v>
      </c>
      <c r="D172" s="44">
        <v>153</v>
      </c>
      <c r="E172" s="44">
        <v>193</v>
      </c>
      <c r="F172" s="44">
        <v>25</v>
      </c>
      <c r="G172" s="44">
        <v>5</v>
      </c>
      <c r="H172" s="44">
        <v>0</v>
      </c>
      <c r="I172" s="57">
        <f t="shared" si="73"/>
        <v>376</v>
      </c>
      <c r="J172" s="65">
        <f>D172/$I$172</f>
        <v>0.40691489361702127</v>
      </c>
      <c r="K172" s="65">
        <f>E172/$I$172</f>
        <v>0.51329787234042556</v>
      </c>
      <c r="L172" s="65">
        <f>F172/$I$172</f>
        <v>6.6489361702127658E-2</v>
      </c>
      <c r="M172" s="65">
        <f>G172/$I$172</f>
        <v>1.3297872340425532E-2</v>
      </c>
      <c r="N172" s="65">
        <f>H172/$I$172</f>
        <v>0</v>
      </c>
      <c r="O172" s="28"/>
      <c r="P172" s="28"/>
      <c r="Q172" s="27"/>
      <c r="R172" s="27"/>
      <c r="S172" s="27"/>
    </row>
    <row r="173" spans="2:19" x14ac:dyDescent="0.2">
      <c r="B173" s="29" t="s">
        <v>8</v>
      </c>
      <c r="C173" s="38" t="s">
        <v>2</v>
      </c>
      <c r="D173" s="44">
        <v>323</v>
      </c>
      <c r="E173" s="44">
        <v>165</v>
      </c>
      <c r="F173" s="44">
        <v>21</v>
      </c>
      <c r="G173" s="44">
        <v>7</v>
      </c>
      <c r="H173" s="44">
        <v>0</v>
      </c>
      <c r="I173" s="57">
        <f t="shared" si="73"/>
        <v>516</v>
      </c>
      <c r="J173" s="65">
        <f>D173/$I$173</f>
        <v>0.62596899224806202</v>
      </c>
      <c r="K173" s="65">
        <f>E173/$I$173</f>
        <v>0.31976744186046513</v>
      </c>
      <c r="L173" s="65">
        <f>F173/$I$173</f>
        <v>4.0697674418604654E-2</v>
      </c>
      <c r="M173" s="65">
        <f>G173/$I$173</f>
        <v>1.3565891472868217E-2</v>
      </c>
      <c r="N173" s="65">
        <f>H173/$I$173</f>
        <v>0</v>
      </c>
      <c r="O173" s="28"/>
      <c r="P173" s="28"/>
      <c r="Q173" s="27"/>
      <c r="R173" s="27"/>
      <c r="S173" s="27"/>
    </row>
    <row r="174" spans="2:19" x14ac:dyDescent="0.2">
      <c r="B174" s="29"/>
      <c r="C174" s="38" t="s">
        <v>3</v>
      </c>
      <c r="D174" s="44">
        <v>296</v>
      </c>
      <c r="E174" s="44">
        <v>171</v>
      </c>
      <c r="F174" s="44">
        <v>13</v>
      </c>
      <c r="G174" s="44">
        <v>5</v>
      </c>
      <c r="H174" s="44">
        <v>0</v>
      </c>
      <c r="I174" s="57">
        <f t="shared" si="73"/>
        <v>485</v>
      </c>
      <c r="J174" s="65">
        <f>D174/$I$174</f>
        <v>0.61030927835051552</v>
      </c>
      <c r="K174" s="65">
        <f>E174/$I$174</f>
        <v>0.35257731958762889</v>
      </c>
      <c r="L174" s="65">
        <f>F174/$I$174</f>
        <v>2.6804123711340205E-2</v>
      </c>
      <c r="M174" s="65">
        <f>G174/$I$174</f>
        <v>1.0309278350515464E-2</v>
      </c>
      <c r="N174" s="65">
        <f>H174/$I$174</f>
        <v>0</v>
      </c>
      <c r="O174" s="28"/>
      <c r="P174" s="28"/>
      <c r="Q174" s="27"/>
      <c r="R174" s="27"/>
      <c r="S174" s="27"/>
    </row>
    <row r="175" spans="2:19" x14ac:dyDescent="0.2">
      <c r="B175" s="29"/>
      <c r="C175" s="38" t="s">
        <v>4</v>
      </c>
      <c r="D175" s="44">
        <v>482</v>
      </c>
      <c r="E175" s="44">
        <v>229</v>
      </c>
      <c r="F175" s="44">
        <v>21</v>
      </c>
      <c r="G175" s="44">
        <v>10</v>
      </c>
      <c r="H175" s="44">
        <v>0</v>
      </c>
      <c r="I175" s="57">
        <f t="shared" si="73"/>
        <v>742</v>
      </c>
      <c r="J175" s="65">
        <f>D175/$I$175</f>
        <v>0.64959568733153639</v>
      </c>
      <c r="K175" s="65">
        <f>E175/$I$175</f>
        <v>0.30862533692722371</v>
      </c>
      <c r="L175" s="65">
        <f>F175/$I$175</f>
        <v>2.8301886792452831E-2</v>
      </c>
      <c r="M175" s="65">
        <f>G175/$I$175</f>
        <v>1.3477088948787063E-2</v>
      </c>
      <c r="N175" s="65">
        <f>H175/$I$175</f>
        <v>0</v>
      </c>
      <c r="O175" s="28"/>
      <c r="P175" s="28"/>
      <c r="Q175" s="27"/>
      <c r="R175" s="27"/>
      <c r="S175" s="27"/>
    </row>
    <row r="176" spans="2:19" x14ac:dyDescent="0.2">
      <c r="B176" s="29"/>
      <c r="C176" s="38" t="s">
        <v>5</v>
      </c>
      <c r="D176" s="44">
        <v>159</v>
      </c>
      <c r="E176" s="44">
        <v>99</v>
      </c>
      <c r="F176" s="44">
        <v>13</v>
      </c>
      <c r="G176" s="44">
        <v>6</v>
      </c>
      <c r="H176" s="44">
        <v>0</v>
      </c>
      <c r="I176" s="57">
        <f t="shared" si="73"/>
        <v>277</v>
      </c>
      <c r="J176" s="65">
        <f>D176/$I$176</f>
        <v>0.57400722021660655</v>
      </c>
      <c r="K176" s="65">
        <f>E176/$I$176</f>
        <v>0.35740072202166068</v>
      </c>
      <c r="L176" s="65">
        <f>F176/$I$176</f>
        <v>4.6931407942238268E-2</v>
      </c>
      <c r="M176" s="65">
        <f>G176/$I$176</f>
        <v>2.1660649819494584E-2</v>
      </c>
      <c r="N176" s="65">
        <f>H176/$I$176</f>
        <v>0</v>
      </c>
      <c r="O176" s="28"/>
      <c r="P176" s="28"/>
      <c r="Q176" s="27"/>
      <c r="R176" s="27"/>
      <c r="S176" s="27"/>
    </row>
    <row r="177" spans="2:19" x14ac:dyDescent="0.2">
      <c r="B177" s="29"/>
      <c r="C177" s="38" t="s">
        <v>6</v>
      </c>
      <c r="D177" s="44">
        <v>541</v>
      </c>
      <c r="E177" s="44">
        <v>160</v>
      </c>
      <c r="F177" s="44">
        <v>16</v>
      </c>
      <c r="G177" s="44">
        <v>9</v>
      </c>
      <c r="H177" s="44">
        <v>0</v>
      </c>
      <c r="I177" s="57">
        <f t="shared" si="73"/>
        <v>726</v>
      </c>
      <c r="J177" s="65">
        <f>D177/$I$177</f>
        <v>0.74517906336088158</v>
      </c>
      <c r="K177" s="65">
        <f>E177/$I$177</f>
        <v>0.22038567493112948</v>
      </c>
      <c r="L177" s="65">
        <f>F177/$I$177</f>
        <v>2.2038567493112948E-2</v>
      </c>
      <c r="M177" s="65">
        <f>G177/$I$177</f>
        <v>1.2396694214876033E-2</v>
      </c>
      <c r="N177" s="65">
        <f>H177/$I$177</f>
        <v>0</v>
      </c>
      <c r="O177" s="28"/>
      <c r="P177" s="28"/>
      <c r="Q177" s="27"/>
      <c r="R177" s="27"/>
      <c r="S177" s="27"/>
    </row>
    <row r="178" spans="2:19" x14ac:dyDescent="0.2">
      <c r="B178" s="73"/>
      <c r="C178" s="30" t="s">
        <v>0</v>
      </c>
      <c r="D178" s="31">
        <f>SUM(D179:D187)</f>
        <v>1725</v>
      </c>
      <c r="E178" s="31">
        <f>SUM(E179:E187)</f>
        <v>3247</v>
      </c>
      <c r="F178" s="31">
        <f>SUM(F179:F187)</f>
        <v>328</v>
      </c>
      <c r="G178" s="31">
        <f>SUM(G179:G187)</f>
        <v>53</v>
      </c>
      <c r="H178" s="31">
        <f>SUM(H179:H187)</f>
        <v>2</v>
      </c>
      <c r="I178" s="55">
        <f t="shared" si="73"/>
        <v>5355</v>
      </c>
      <c r="J178" s="63">
        <f>D178/$I$178</f>
        <v>0.32212885154061627</v>
      </c>
      <c r="K178" s="63">
        <f>E178/$I$178</f>
        <v>0.6063492063492063</v>
      </c>
      <c r="L178" s="63">
        <f>F178/$I$178</f>
        <v>6.1251167133520072E-2</v>
      </c>
      <c r="M178" s="63">
        <f>G178/$I$178</f>
        <v>9.8972922502334262E-3</v>
      </c>
      <c r="N178" s="63">
        <f>H178/$I$178</f>
        <v>3.7348272642390287E-4</v>
      </c>
      <c r="O178" s="28"/>
      <c r="P178" s="28"/>
      <c r="Q178" s="27"/>
      <c r="R178" s="27"/>
      <c r="S178" s="27"/>
    </row>
    <row r="179" spans="2:19" x14ac:dyDescent="0.2">
      <c r="B179" s="29"/>
      <c r="C179" s="38" t="s">
        <v>68</v>
      </c>
      <c r="D179" s="44">
        <v>364</v>
      </c>
      <c r="E179" s="39">
        <v>1017</v>
      </c>
      <c r="F179" s="44">
        <v>105</v>
      </c>
      <c r="G179" s="44">
        <v>13</v>
      </c>
      <c r="H179" s="44">
        <v>1</v>
      </c>
      <c r="I179" s="57">
        <f t="shared" si="73"/>
        <v>1500</v>
      </c>
      <c r="J179" s="65">
        <f>D179/$I$179</f>
        <v>0.24266666666666667</v>
      </c>
      <c r="K179" s="65">
        <f>E179/$I$179</f>
        <v>0.67800000000000005</v>
      </c>
      <c r="L179" s="65">
        <f>F179/$I$179</f>
        <v>7.0000000000000007E-2</v>
      </c>
      <c r="M179" s="65">
        <f>G179/$I$179</f>
        <v>8.6666666666666663E-3</v>
      </c>
      <c r="N179" s="65">
        <f>H179/$I$179</f>
        <v>6.6666666666666664E-4</v>
      </c>
      <c r="O179" s="28"/>
      <c r="P179" s="28"/>
      <c r="Q179" s="27"/>
      <c r="R179" s="27"/>
      <c r="S179" s="27"/>
    </row>
    <row r="180" spans="2:19" x14ac:dyDescent="0.2">
      <c r="B180" s="29"/>
      <c r="C180" s="38" t="s">
        <v>56</v>
      </c>
      <c r="D180" s="44">
        <v>346</v>
      </c>
      <c r="E180" s="43">
        <v>851</v>
      </c>
      <c r="F180" s="44">
        <v>83</v>
      </c>
      <c r="G180" s="44">
        <v>14</v>
      </c>
      <c r="H180" s="44">
        <v>0</v>
      </c>
      <c r="I180" s="57">
        <f t="shared" si="73"/>
        <v>1294</v>
      </c>
      <c r="J180" s="65">
        <f>D180/$I$180</f>
        <v>0.26738794435857804</v>
      </c>
      <c r="K180" s="65">
        <f>E180/$I$180</f>
        <v>0.65765069551777433</v>
      </c>
      <c r="L180" s="65">
        <f>F180/$I$180</f>
        <v>6.4142194744976816E-2</v>
      </c>
      <c r="M180" s="65">
        <f>G180/$I$180</f>
        <v>1.0819165378670788E-2</v>
      </c>
      <c r="N180" s="65">
        <f>H180/$I$180</f>
        <v>0</v>
      </c>
      <c r="O180" s="28"/>
      <c r="P180" s="28"/>
      <c r="Q180" s="27"/>
      <c r="R180" s="27"/>
      <c r="S180" s="27"/>
    </row>
    <row r="181" spans="2:19" x14ac:dyDescent="0.2">
      <c r="B181" s="29" t="s">
        <v>11</v>
      </c>
      <c r="C181" s="38" t="s">
        <v>37</v>
      </c>
      <c r="D181" s="44">
        <v>202</v>
      </c>
      <c r="E181" s="44">
        <v>465</v>
      </c>
      <c r="F181" s="44">
        <v>42</v>
      </c>
      <c r="G181" s="44">
        <v>2</v>
      </c>
      <c r="H181" s="44">
        <v>0</v>
      </c>
      <c r="I181" s="57">
        <f t="shared" si="73"/>
        <v>711</v>
      </c>
      <c r="J181" s="65">
        <f>D181/$I$181</f>
        <v>0.2841068917018284</v>
      </c>
      <c r="K181" s="65">
        <f>E181/$I$181</f>
        <v>0.65400843881856541</v>
      </c>
      <c r="L181" s="65">
        <f>F181/$I$181</f>
        <v>5.9071729957805907E-2</v>
      </c>
      <c r="M181" s="65">
        <f>G181/$I$181</f>
        <v>2.8129395218002813E-3</v>
      </c>
      <c r="N181" s="65">
        <f>H181/$I$181</f>
        <v>0</v>
      </c>
      <c r="O181" s="28"/>
      <c r="P181" s="28"/>
      <c r="Q181" s="27"/>
      <c r="R181" s="27"/>
      <c r="S181" s="27"/>
    </row>
    <row r="182" spans="2:19" x14ac:dyDescent="0.2">
      <c r="B182" s="29"/>
      <c r="C182" s="38" t="s">
        <v>1</v>
      </c>
      <c r="D182" s="44">
        <v>166</v>
      </c>
      <c r="E182" s="44">
        <v>360</v>
      </c>
      <c r="F182" s="44">
        <v>37</v>
      </c>
      <c r="G182" s="44">
        <v>6</v>
      </c>
      <c r="H182" s="44">
        <v>1</v>
      </c>
      <c r="I182" s="57">
        <f t="shared" si="73"/>
        <v>570</v>
      </c>
      <c r="J182" s="65">
        <f>D182/$I$182</f>
        <v>0.29122807017543861</v>
      </c>
      <c r="K182" s="65">
        <f>E182/$I$182</f>
        <v>0.63157894736842102</v>
      </c>
      <c r="L182" s="65">
        <f>F182/$I$182</f>
        <v>6.491228070175438E-2</v>
      </c>
      <c r="M182" s="65">
        <f>G182/$I$182</f>
        <v>1.0526315789473684E-2</v>
      </c>
      <c r="N182" s="65">
        <f>H182/$I$182</f>
        <v>1.7543859649122807E-3</v>
      </c>
      <c r="O182" s="28"/>
      <c r="P182" s="28"/>
      <c r="Q182" s="27"/>
      <c r="R182" s="27"/>
      <c r="S182" s="27"/>
    </row>
    <row r="183" spans="2:19" x14ac:dyDescent="0.2">
      <c r="B183" s="29" t="s">
        <v>8</v>
      </c>
      <c r="C183" s="38" t="s">
        <v>2</v>
      </c>
      <c r="D183" s="44">
        <v>105</v>
      </c>
      <c r="E183" s="44">
        <v>89</v>
      </c>
      <c r="F183" s="44">
        <v>11</v>
      </c>
      <c r="G183" s="44">
        <v>1</v>
      </c>
      <c r="H183" s="44">
        <v>0</v>
      </c>
      <c r="I183" s="57">
        <f t="shared" si="73"/>
        <v>206</v>
      </c>
      <c r="J183" s="65">
        <f>D183/$I$183</f>
        <v>0.50970873786407767</v>
      </c>
      <c r="K183" s="65">
        <f>E183/$I$183</f>
        <v>0.43203883495145629</v>
      </c>
      <c r="L183" s="65">
        <f>F183/$I$183</f>
        <v>5.3398058252427182E-2</v>
      </c>
      <c r="M183" s="65">
        <f>G183/$I$183</f>
        <v>4.8543689320388345E-3</v>
      </c>
      <c r="N183" s="65">
        <f>H183/$I$183</f>
        <v>0</v>
      </c>
      <c r="O183" s="28"/>
      <c r="P183" s="28"/>
      <c r="Q183" s="27"/>
      <c r="R183" s="27"/>
      <c r="S183" s="27"/>
    </row>
    <row r="184" spans="2:19" x14ac:dyDescent="0.2">
      <c r="B184" s="29"/>
      <c r="C184" s="38" t="s">
        <v>3</v>
      </c>
      <c r="D184" s="44">
        <v>82</v>
      </c>
      <c r="E184" s="44">
        <v>95</v>
      </c>
      <c r="F184" s="44">
        <v>9</v>
      </c>
      <c r="G184" s="44">
        <v>4</v>
      </c>
      <c r="H184" s="44">
        <v>0</v>
      </c>
      <c r="I184" s="57">
        <f t="shared" si="73"/>
        <v>190</v>
      </c>
      <c r="J184" s="65">
        <f>D184/$I$184</f>
        <v>0.43157894736842106</v>
      </c>
      <c r="K184" s="65">
        <f>E184/$I$184</f>
        <v>0.5</v>
      </c>
      <c r="L184" s="65">
        <f>F184/$I$184</f>
        <v>4.736842105263158E-2</v>
      </c>
      <c r="M184" s="65">
        <f>G184/$I$184</f>
        <v>2.1052631578947368E-2</v>
      </c>
      <c r="N184" s="65">
        <f>H184/$I$184</f>
        <v>0</v>
      </c>
      <c r="O184" s="28"/>
      <c r="P184" s="28"/>
      <c r="Q184" s="27"/>
      <c r="R184" s="27"/>
      <c r="S184" s="27"/>
    </row>
    <row r="185" spans="2:19" x14ac:dyDescent="0.2">
      <c r="B185" s="29"/>
      <c r="C185" s="38" t="s">
        <v>4</v>
      </c>
      <c r="D185" s="44">
        <v>109</v>
      </c>
      <c r="E185" s="44">
        <v>98</v>
      </c>
      <c r="F185" s="44">
        <v>9</v>
      </c>
      <c r="G185" s="44">
        <v>1</v>
      </c>
      <c r="H185" s="44">
        <v>0</v>
      </c>
      <c r="I185" s="57">
        <f t="shared" si="73"/>
        <v>217</v>
      </c>
      <c r="J185" s="65">
        <f>D185/$I$185</f>
        <v>0.50230414746543783</v>
      </c>
      <c r="K185" s="65">
        <f>E185/$I$185</f>
        <v>0.45161290322580644</v>
      </c>
      <c r="L185" s="65">
        <f>F185/$I$185</f>
        <v>4.1474654377880185E-2</v>
      </c>
      <c r="M185" s="65">
        <f>G185/$I$185</f>
        <v>4.608294930875576E-3</v>
      </c>
      <c r="N185" s="65">
        <f>H185/$I$185</f>
        <v>0</v>
      </c>
      <c r="O185" s="28"/>
      <c r="P185" s="28"/>
      <c r="Q185" s="27"/>
      <c r="R185" s="27"/>
      <c r="S185" s="27"/>
    </row>
    <row r="186" spans="2:19" x14ac:dyDescent="0.2">
      <c r="B186" s="29"/>
      <c r="C186" s="38" t="s">
        <v>5</v>
      </c>
      <c r="D186" s="44">
        <v>142</v>
      </c>
      <c r="E186" s="44">
        <v>192</v>
      </c>
      <c r="F186" s="44">
        <v>22</v>
      </c>
      <c r="G186" s="44">
        <v>8</v>
      </c>
      <c r="H186" s="44">
        <v>0</v>
      </c>
      <c r="I186" s="57">
        <f t="shared" si="73"/>
        <v>364</v>
      </c>
      <c r="J186" s="65">
        <f>D186/$I$186</f>
        <v>0.39010989010989011</v>
      </c>
      <c r="K186" s="65">
        <f>E186/$I$186</f>
        <v>0.52747252747252749</v>
      </c>
      <c r="L186" s="65">
        <f>F186/$I$186</f>
        <v>6.043956043956044E-2</v>
      </c>
      <c r="M186" s="65">
        <f>G186/$I$186</f>
        <v>2.197802197802198E-2</v>
      </c>
      <c r="N186" s="65">
        <f>H186/$I$186</f>
        <v>0</v>
      </c>
      <c r="O186" s="28"/>
      <c r="P186" s="28"/>
      <c r="Q186" s="27"/>
      <c r="R186" s="27"/>
      <c r="S186" s="27"/>
    </row>
    <row r="187" spans="2:19" x14ac:dyDescent="0.2">
      <c r="B187" s="45"/>
      <c r="C187" s="38" t="s">
        <v>6</v>
      </c>
      <c r="D187" s="44">
        <v>209</v>
      </c>
      <c r="E187" s="44">
        <v>80</v>
      </c>
      <c r="F187" s="44">
        <v>10</v>
      </c>
      <c r="G187" s="44">
        <v>4</v>
      </c>
      <c r="H187" s="44">
        <v>0</v>
      </c>
      <c r="I187" s="57">
        <f t="shared" si="73"/>
        <v>303</v>
      </c>
      <c r="J187" s="65">
        <f>D187/$I$187</f>
        <v>0.68976897689768979</v>
      </c>
      <c r="K187" s="65">
        <f>E187/$I$187</f>
        <v>0.264026402640264</v>
      </c>
      <c r="L187" s="65">
        <f>F187/$I$187</f>
        <v>3.3003300330033E-2</v>
      </c>
      <c r="M187" s="65">
        <f>G187/$I$187</f>
        <v>1.3201320132013201E-2</v>
      </c>
      <c r="N187" s="65">
        <f>H187/$I$187</f>
        <v>0</v>
      </c>
      <c r="O187" s="28"/>
      <c r="P187" s="28"/>
      <c r="Q187" s="27"/>
      <c r="R187" s="27"/>
      <c r="S187" s="27"/>
    </row>
    <row r="188" spans="2:19" x14ac:dyDescent="0.2">
      <c r="B188" s="29"/>
      <c r="C188" s="30" t="s">
        <v>0</v>
      </c>
      <c r="D188" s="31">
        <f>SUM(D189:D197)</f>
        <v>8349</v>
      </c>
      <c r="E188" s="31">
        <f>SUM(E189:E197)</f>
        <v>9910</v>
      </c>
      <c r="F188" s="31">
        <f>SUM(F189:F197)</f>
        <v>1423</v>
      </c>
      <c r="G188" s="31">
        <f>SUM(G189:G197)</f>
        <v>267</v>
      </c>
      <c r="H188" s="31">
        <f>SUM(H189:H197)</f>
        <v>14</v>
      </c>
      <c r="I188" s="55">
        <f t="shared" si="73"/>
        <v>19963</v>
      </c>
      <c r="J188" s="63">
        <f>D188/$I$188</f>
        <v>0.41822371387066071</v>
      </c>
      <c r="K188" s="63">
        <f>E188/$I$188</f>
        <v>0.49641837399188499</v>
      </c>
      <c r="L188" s="63">
        <f>F188/$I$188</f>
        <v>7.1281871462205076E-2</v>
      </c>
      <c r="M188" s="63">
        <f>G188/$I$188</f>
        <v>1.3374743275058859E-2</v>
      </c>
      <c r="N188" s="63">
        <f>H188/$I$188</f>
        <v>7.0129740019035213E-4</v>
      </c>
      <c r="O188" s="28"/>
      <c r="P188" s="28"/>
      <c r="Q188" s="27"/>
      <c r="R188" s="27"/>
      <c r="S188" s="27"/>
    </row>
    <row r="189" spans="2:19" x14ac:dyDescent="0.2">
      <c r="B189" s="29"/>
      <c r="C189" s="38" t="s">
        <v>68</v>
      </c>
      <c r="D189" s="43">
        <f>D159+D169+D179</f>
        <v>1803</v>
      </c>
      <c r="E189" s="43">
        <f t="shared" ref="D189:H197" si="74">E159+E169+E179</f>
        <v>3392</v>
      </c>
      <c r="F189" s="43">
        <f>F159+F169+F179</f>
        <v>526</v>
      </c>
      <c r="G189" s="43">
        <f>G159+G169+G179</f>
        <v>73</v>
      </c>
      <c r="H189" s="43">
        <f>H159+H169+H179</f>
        <v>5</v>
      </c>
      <c r="I189" s="57">
        <f t="shared" si="73"/>
        <v>5799</v>
      </c>
      <c r="J189" s="65">
        <f>D189/$I$189</f>
        <v>0.31091567511639939</v>
      </c>
      <c r="K189" s="65">
        <f>E189/$I$189</f>
        <v>0.58492843593723054</v>
      </c>
      <c r="L189" s="65">
        <f>F189/$I$189</f>
        <v>9.0705294016209692E-2</v>
      </c>
      <c r="M189" s="65">
        <f>G189/$I$189</f>
        <v>1.2588377306432143E-2</v>
      </c>
      <c r="N189" s="65">
        <f>H189/$I$189</f>
        <v>8.6221762372822898E-4</v>
      </c>
      <c r="O189" s="28"/>
      <c r="P189" s="28"/>
      <c r="Q189" s="27"/>
      <c r="R189" s="27"/>
      <c r="S189" s="27"/>
    </row>
    <row r="190" spans="2:19" x14ac:dyDescent="0.2">
      <c r="B190" s="29"/>
      <c r="C190" s="38" t="s">
        <v>56</v>
      </c>
      <c r="D190" s="43">
        <f t="shared" si="74"/>
        <v>1352</v>
      </c>
      <c r="E190" s="43">
        <f t="shared" si="74"/>
        <v>1917</v>
      </c>
      <c r="F190" s="43">
        <f t="shared" si="74"/>
        <v>268</v>
      </c>
      <c r="G190" s="43">
        <f t="shared" si="74"/>
        <v>47</v>
      </c>
      <c r="H190" s="43">
        <f t="shared" si="74"/>
        <v>3</v>
      </c>
      <c r="I190" s="57">
        <f t="shared" si="73"/>
        <v>3587</v>
      </c>
      <c r="J190" s="65">
        <f>D190/$I$190</f>
        <v>0.37691664343462505</v>
      </c>
      <c r="K190" s="65">
        <f>E190/$I$190</f>
        <v>0.53442988569835514</v>
      </c>
      <c r="L190" s="65">
        <f>F190/$I$190</f>
        <v>7.4714245887928632E-2</v>
      </c>
      <c r="M190" s="65">
        <f>G190/$I$190</f>
        <v>1.3102871480345692E-2</v>
      </c>
      <c r="N190" s="65">
        <f>H190/$I$190</f>
        <v>8.363534987454698E-4</v>
      </c>
      <c r="O190" s="28"/>
      <c r="P190" s="28"/>
      <c r="Q190" s="27"/>
      <c r="R190" s="27"/>
      <c r="S190" s="27"/>
    </row>
    <row r="191" spans="2:19" x14ac:dyDescent="0.2">
      <c r="B191" s="29"/>
      <c r="C191" s="38" t="s">
        <v>37</v>
      </c>
      <c r="D191" s="43">
        <f t="shared" si="74"/>
        <v>774</v>
      </c>
      <c r="E191" s="43">
        <f t="shared" si="74"/>
        <v>1336</v>
      </c>
      <c r="F191" s="43">
        <f t="shared" si="74"/>
        <v>188</v>
      </c>
      <c r="G191" s="43">
        <f t="shared" si="74"/>
        <v>24</v>
      </c>
      <c r="H191" s="43">
        <f t="shared" si="74"/>
        <v>2</v>
      </c>
      <c r="I191" s="57">
        <f t="shared" si="73"/>
        <v>2324</v>
      </c>
      <c r="J191" s="65">
        <f>D191/$I$191</f>
        <v>0.33304647160068845</v>
      </c>
      <c r="K191" s="65">
        <f>E191/$I$191</f>
        <v>0.57487091222030984</v>
      </c>
      <c r="L191" s="65">
        <f>F191/$I$191</f>
        <v>8.0895008605851984E-2</v>
      </c>
      <c r="M191" s="65">
        <f>G191/$I$191</f>
        <v>1.0327022375215147E-2</v>
      </c>
      <c r="N191" s="65">
        <f>H191/$I$191</f>
        <v>8.6058519793459555E-4</v>
      </c>
      <c r="O191" s="28"/>
      <c r="P191" s="28"/>
      <c r="Q191" s="27"/>
      <c r="R191" s="27"/>
      <c r="S191" s="27"/>
    </row>
    <row r="192" spans="2:19" x14ac:dyDescent="0.2">
      <c r="B192" s="29" t="s">
        <v>0</v>
      </c>
      <c r="C192" s="38" t="s">
        <v>1</v>
      </c>
      <c r="D192" s="43">
        <f t="shared" si="74"/>
        <v>494</v>
      </c>
      <c r="E192" s="43">
        <f t="shared" si="74"/>
        <v>787</v>
      </c>
      <c r="F192" s="43">
        <f t="shared" si="74"/>
        <v>111</v>
      </c>
      <c r="G192" s="43">
        <f t="shared" si="74"/>
        <v>22</v>
      </c>
      <c r="H192" s="43">
        <f t="shared" si="74"/>
        <v>1</v>
      </c>
      <c r="I192" s="57">
        <f t="shared" si="73"/>
        <v>1415</v>
      </c>
      <c r="J192" s="65">
        <f>D192/$I$192</f>
        <v>0.34911660777385162</v>
      </c>
      <c r="K192" s="65">
        <f>E192/$I$192</f>
        <v>0.55618374558303885</v>
      </c>
      <c r="L192" s="65">
        <f>F192/$I$192</f>
        <v>7.8445229681978798E-2</v>
      </c>
      <c r="M192" s="65">
        <f>G192/$I$192</f>
        <v>1.5547703180212015E-2</v>
      </c>
      <c r="N192" s="65">
        <f>H192/$I$192</f>
        <v>7.0671378091872788E-4</v>
      </c>
      <c r="O192" s="28"/>
      <c r="P192" s="28"/>
      <c r="Q192" s="27"/>
      <c r="R192" s="27"/>
      <c r="S192" s="27"/>
    </row>
    <row r="193" spans="2:19" x14ac:dyDescent="0.2">
      <c r="B193" s="29"/>
      <c r="C193" s="38" t="s">
        <v>2</v>
      </c>
      <c r="D193" s="43">
        <f t="shared" si="74"/>
        <v>774</v>
      </c>
      <c r="E193" s="43">
        <f t="shared" si="74"/>
        <v>500</v>
      </c>
      <c r="F193" s="43">
        <f t="shared" si="74"/>
        <v>71</v>
      </c>
      <c r="G193" s="43">
        <f t="shared" si="74"/>
        <v>18</v>
      </c>
      <c r="H193" s="43">
        <f t="shared" si="74"/>
        <v>0</v>
      </c>
      <c r="I193" s="57">
        <f t="shared" si="73"/>
        <v>1363</v>
      </c>
      <c r="J193" s="65">
        <f>D193/$I$193</f>
        <v>0.56786500366837855</v>
      </c>
      <c r="K193" s="65">
        <f>E193/$I$193</f>
        <v>0.36683785766691124</v>
      </c>
      <c r="L193" s="65">
        <f>F193/$I$193</f>
        <v>5.2090975788701394E-2</v>
      </c>
      <c r="M193" s="65">
        <f>G193/$I$193</f>
        <v>1.3206162876008804E-2</v>
      </c>
      <c r="N193" s="65">
        <f>H193/$I$193</f>
        <v>0</v>
      </c>
      <c r="O193" s="28"/>
      <c r="P193" s="28"/>
      <c r="Q193" s="27"/>
      <c r="R193" s="27"/>
      <c r="S193" s="27"/>
    </row>
    <row r="194" spans="2:19" x14ac:dyDescent="0.2">
      <c r="B194" s="29"/>
      <c r="C194" s="38" t="s">
        <v>3</v>
      </c>
      <c r="D194" s="43">
        <f t="shared" si="74"/>
        <v>496</v>
      </c>
      <c r="E194" s="43">
        <f t="shared" si="74"/>
        <v>425</v>
      </c>
      <c r="F194" s="43">
        <f t="shared" si="74"/>
        <v>51</v>
      </c>
      <c r="G194" s="43">
        <f t="shared" si="74"/>
        <v>11</v>
      </c>
      <c r="H194" s="43">
        <f t="shared" si="74"/>
        <v>0</v>
      </c>
      <c r="I194" s="57">
        <f t="shared" si="73"/>
        <v>983</v>
      </c>
      <c r="J194" s="65">
        <f>D194/$I$194</f>
        <v>0.5045778229908443</v>
      </c>
      <c r="K194" s="65">
        <f>E194/$I$194</f>
        <v>0.43234994913530012</v>
      </c>
      <c r="L194" s="65">
        <f>F194/$I$194</f>
        <v>5.188199389623601E-2</v>
      </c>
      <c r="M194" s="65">
        <f>G194/$I$194</f>
        <v>1.1190233977619531E-2</v>
      </c>
      <c r="N194" s="65">
        <f>H194/$I$194</f>
        <v>0</v>
      </c>
      <c r="O194" s="28"/>
      <c r="P194" s="28"/>
      <c r="Q194" s="27"/>
      <c r="R194" s="27"/>
      <c r="S194" s="27"/>
    </row>
    <row r="195" spans="2:19" x14ac:dyDescent="0.2">
      <c r="B195" s="29"/>
      <c r="C195" s="38" t="s">
        <v>4</v>
      </c>
      <c r="D195" s="43">
        <f t="shared" si="74"/>
        <v>1002</v>
      </c>
      <c r="E195" s="43">
        <f t="shared" si="74"/>
        <v>650</v>
      </c>
      <c r="F195" s="43">
        <f t="shared" si="74"/>
        <v>75</v>
      </c>
      <c r="G195" s="43">
        <f t="shared" si="74"/>
        <v>22</v>
      </c>
      <c r="H195" s="43">
        <f t="shared" si="74"/>
        <v>2</v>
      </c>
      <c r="I195" s="57">
        <f t="shared" si="73"/>
        <v>1751</v>
      </c>
      <c r="J195" s="65">
        <f>D195/$I$195</f>
        <v>0.57224443175328388</v>
      </c>
      <c r="K195" s="65">
        <f>E195/$I$195</f>
        <v>0.37121644774414619</v>
      </c>
      <c r="L195" s="65">
        <f>F195/$I$195</f>
        <v>4.2832667047401483E-2</v>
      </c>
      <c r="M195" s="65">
        <f>G195/$I$195</f>
        <v>1.2564249000571102E-2</v>
      </c>
      <c r="N195" s="65">
        <f>H195/$I$195</f>
        <v>1.1422044545973729E-3</v>
      </c>
      <c r="O195" s="28"/>
      <c r="P195" s="28"/>
      <c r="Q195" s="27"/>
      <c r="R195" s="27"/>
      <c r="S195" s="27"/>
    </row>
    <row r="196" spans="2:19" x14ac:dyDescent="0.2">
      <c r="B196" s="29"/>
      <c r="C196" s="38" t="s">
        <v>5</v>
      </c>
      <c r="D196" s="43">
        <f t="shared" si="74"/>
        <v>580</v>
      </c>
      <c r="E196" s="43">
        <f t="shared" si="74"/>
        <v>479</v>
      </c>
      <c r="F196" s="43">
        <f t="shared" si="74"/>
        <v>95</v>
      </c>
      <c r="G196" s="43">
        <f t="shared" si="74"/>
        <v>24</v>
      </c>
      <c r="H196" s="43">
        <f t="shared" si="74"/>
        <v>0</v>
      </c>
      <c r="I196" s="57">
        <f t="shared" si="73"/>
        <v>1178</v>
      </c>
      <c r="J196" s="65">
        <f>D196/$I$196</f>
        <v>0.49235993208828521</v>
      </c>
      <c r="K196" s="65">
        <f>E196/$I$196</f>
        <v>0.40662139219015281</v>
      </c>
      <c r="L196" s="65">
        <f>F196/$I$196</f>
        <v>8.0645161290322578E-2</v>
      </c>
      <c r="M196" s="65">
        <f>G196/$I$196</f>
        <v>2.037351443123939E-2</v>
      </c>
      <c r="N196" s="65">
        <f>H196/$I$196</f>
        <v>0</v>
      </c>
      <c r="O196" s="28"/>
      <c r="P196" s="28"/>
      <c r="Q196" s="27"/>
      <c r="R196" s="27"/>
      <c r="S196" s="27"/>
    </row>
    <row r="197" spans="2:19" x14ac:dyDescent="0.2">
      <c r="B197" s="45"/>
      <c r="C197" s="38" t="s">
        <v>6</v>
      </c>
      <c r="D197" s="43">
        <f t="shared" si="74"/>
        <v>1074</v>
      </c>
      <c r="E197" s="43">
        <f t="shared" si="74"/>
        <v>424</v>
      </c>
      <c r="F197" s="43">
        <f t="shared" si="74"/>
        <v>38</v>
      </c>
      <c r="G197" s="43">
        <f>G167+G177+G187</f>
        <v>26</v>
      </c>
      <c r="H197" s="43">
        <f t="shared" si="74"/>
        <v>1</v>
      </c>
      <c r="I197" s="57">
        <f t="shared" si="73"/>
        <v>1563</v>
      </c>
      <c r="J197" s="65">
        <f>D197/$I$197</f>
        <v>0.68714011516314777</v>
      </c>
      <c r="K197" s="65">
        <f>E197/$I$197</f>
        <v>0.2712731925783749</v>
      </c>
      <c r="L197" s="65">
        <f>F197/$I$197</f>
        <v>2.4312220089571339E-2</v>
      </c>
      <c r="M197" s="65">
        <f>G197/$I$197</f>
        <v>1.6634676903390915E-2</v>
      </c>
      <c r="N197" s="65">
        <f>H197/$I$197</f>
        <v>6.3979526551503517E-4</v>
      </c>
      <c r="O197" s="28"/>
      <c r="P197" s="28"/>
      <c r="Q197" s="27"/>
      <c r="R197" s="27"/>
      <c r="S197" s="27"/>
    </row>
    <row r="198" spans="2:19" x14ac:dyDescent="0.2">
      <c r="B198" s="26"/>
      <c r="C198" s="26"/>
      <c r="D198" s="27"/>
      <c r="E198" s="27"/>
      <c r="F198" s="27"/>
      <c r="G198" s="27"/>
      <c r="H198" s="27"/>
      <c r="I198" s="28"/>
      <c r="J198" s="28"/>
      <c r="K198" s="28"/>
      <c r="L198" s="28"/>
      <c r="M198" s="27"/>
      <c r="N198" s="28"/>
      <c r="O198" s="28"/>
      <c r="P198" s="28"/>
      <c r="Q198" s="27"/>
      <c r="R198" s="27"/>
      <c r="S198" s="27"/>
    </row>
    <row r="199" spans="2:19" ht="17.25" customHeight="1" x14ac:dyDescent="0.2">
      <c r="B199" s="25" t="s">
        <v>25</v>
      </c>
      <c r="C199" s="26"/>
      <c r="D199" s="27"/>
      <c r="E199" s="27"/>
      <c r="F199" s="27"/>
      <c r="G199" s="27"/>
      <c r="H199" s="27"/>
      <c r="I199" s="28"/>
      <c r="J199" s="28"/>
      <c r="K199" s="28"/>
      <c r="L199" s="28"/>
      <c r="M199" s="27"/>
      <c r="N199" s="28"/>
      <c r="O199" s="28"/>
      <c r="P199" s="28"/>
      <c r="Q199" s="27"/>
      <c r="R199" s="27"/>
      <c r="S199" s="27"/>
    </row>
    <row r="200" spans="2:19" ht="67.2" x14ac:dyDescent="0.2">
      <c r="B200" s="13" t="s">
        <v>13</v>
      </c>
      <c r="C200" s="14" t="s">
        <v>67</v>
      </c>
      <c r="D200" s="13" t="s">
        <v>26</v>
      </c>
      <c r="E200" s="13" t="s">
        <v>27</v>
      </c>
      <c r="F200" s="13" t="s">
        <v>28</v>
      </c>
      <c r="G200" s="13" t="s">
        <v>29</v>
      </c>
      <c r="H200" s="15" t="s">
        <v>0</v>
      </c>
      <c r="I200" s="16" t="s">
        <v>26</v>
      </c>
      <c r="J200" s="13" t="s">
        <v>27</v>
      </c>
      <c r="K200" s="13" t="s">
        <v>28</v>
      </c>
      <c r="L200" s="13" t="s">
        <v>29</v>
      </c>
      <c r="M200" s="10"/>
      <c r="N200" s="10"/>
      <c r="O200" s="10"/>
      <c r="P200" s="10"/>
      <c r="Q200" s="27"/>
      <c r="R200" s="27"/>
      <c r="S200" s="27"/>
    </row>
    <row r="201" spans="2:19" x14ac:dyDescent="0.2">
      <c r="B201" s="47"/>
      <c r="C201" s="79" t="s">
        <v>0</v>
      </c>
      <c r="D201" s="31">
        <f>SUM(D202:D210)</f>
        <v>562</v>
      </c>
      <c r="E201" s="31">
        <f>SUM(E202:E210)</f>
        <v>2790</v>
      </c>
      <c r="F201" s="31">
        <f>SUM(F202:F210)</f>
        <v>3999</v>
      </c>
      <c r="G201" s="31">
        <f>SUM(G202:G210)</f>
        <v>88</v>
      </c>
      <c r="H201" s="55">
        <f>SUM(D201:G201)</f>
        <v>7439</v>
      </c>
      <c r="I201" s="63">
        <f>D201/$H$201</f>
        <v>7.5547788681274361E-2</v>
      </c>
      <c r="J201" s="63">
        <f>E201/$H$201</f>
        <v>0.37505041000134426</v>
      </c>
      <c r="K201" s="63">
        <f>F201/$H$201</f>
        <v>0.53757225433526012</v>
      </c>
      <c r="L201" s="63">
        <f>G201/$H$201</f>
        <v>1.1829546982121252E-2</v>
      </c>
      <c r="M201" s="27"/>
      <c r="N201" s="28"/>
      <c r="O201" s="28"/>
      <c r="P201" s="28"/>
      <c r="Q201" s="27"/>
      <c r="R201" s="27"/>
      <c r="S201" s="27"/>
    </row>
    <row r="202" spans="2:19" x14ac:dyDescent="0.2">
      <c r="B202" s="67"/>
      <c r="C202" s="38" t="s">
        <v>68</v>
      </c>
      <c r="D202" s="44">
        <v>177</v>
      </c>
      <c r="E202" s="39">
        <v>981</v>
      </c>
      <c r="F202" s="39">
        <v>1167</v>
      </c>
      <c r="G202" s="44">
        <v>28</v>
      </c>
      <c r="H202" s="57">
        <f t="shared" ref="H202:H230" si="75">SUM(D202:G202)</f>
        <v>2353</v>
      </c>
      <c r="I202" s="65">
        <f>D202/$H$202</f>
        <v>7.5223119422014456E-2</v>
      </c>
      <c r="J202" s="65">
        <f>E202/$H$202</f>
        <v>0.41691457713557162</v>
      </c>
      <c r="K202" s="65">
        <f>F202/$H$202</f>
        <v>0.49596260093497663</v>
      </c>
      <c r="L202" s="65">
        <f>G202/$H$202</f>
        <v>1.1899702507437314E-2</v>
      </c>
      <c r="M202" s="27"/>
      <c r="N202" s="28"/>
      <c r="O202" s="28"/>
      <c r="P202" s="28"/>
      <c r="Q202" s="27"/>
      <c r="R202" s="27"/>
      <c r="S202" s="27"/>
    </row>
    <row r="203" spans="2:19" x14ac:dyDescent="0.2">
      <c r="B203" s="67"/>
      <c r="C203" s="38" t="s">
        <v>56</v>
      </c>
      <c r="D203" s="44">
        <v>82</v>
      </c>
      <c r="E203" s="44">
        <v>493</v>
      </c>
      <c r="F203" s="39">
        <v>706</v>
      </c>
      <c r="G203" s="44">
        <v>18</v>
      </c>
      <c r="H203" s="57">
        <f t="shared" si="75"/>
        <v>1299</v>
      </c>
      <c r="I203" s="65">
        <f>D203/$H$203</f>
        <v>6.3125481139337955E-2</v>
      </c>
      <c r="J203" s="65">
        <f>E203/$H$203</f>
        <v>0.37952270977675134</v>
      </c>
      <c r="K203" s="65">
        <f>F203/$H$203</f>
        <v>0.54349499615088526</v>
      </c>
      <c r="L203" s="65">
        <f>G203/$H$203</f>
        <v>1.3856812933025405E-2</v>
      </c>
      <c r="M203" s="27"/>
      <c r="N203" s="28"/>
      <c r="O203" s="28"/>
      <c r="P203" s="28"/>
      <c r="Q203" s="27"/>
      <c r="R203" s="27"/>
      <c r="S203" s="27"/>
    </row>
    <row r="204" spans="2:19" x14ac:dyDescent="0.2">
      <c r="B204" s="67" t="s">
        <v>10</v>
      </c>
      <c r="C204" s="38" t="s">
        <v>37</v>
      </c>
      <c r="D204" s="44">
        <v>58</v>
      </c>
      <c r="E204" s="44">
        <v>277</v>
      </c>
      <c r="F204" s="39">
        <v>344</v>
      </c>
      <c r="G204" s="44">
        <v>10</v>
      </c>
      <c r="H204" s="57">
        <f t="shared" si="75"/>
        <v>689</v>
      </c>
      <c r="I204" s="65">
        <f>D204/$H$204</f>
        <v>8.4179970972423801E-2</v>
      </c>
      <c r="J204" s="65">
        <f>E204/$H$204</f>
        <v>0.40203193033381712</v>
      </c>
      <c r="K204" s="65">
        <f>F204/$H$204</f>
        <v>0.49927431059506533</v>
      </c>
      <c r="L204" s="65">
        <f>G204/$H$204</f>
        <v>1.4513788098693759E-2</v>
      </c>
      <c r="M204" s="27"/>
      <c r="N204" s="28"/>
      <c r="O204" s="28"/>
      <c r="P204" s="28"/>
      <c r="Q204" s="27"/>
      <c r="R204" s="27"/>
      <c r="S204" s="27"/>
    </row>
    <row r="205" spans="2:19" x14ac:dyDescent="0.2">
      <c r="B205" s="67" t="s">
        <v>9</v>
      </c>
      <c r="C205" s="38" t="s">
        <v>1</v>
      </c>
      <c r="D205" s="44">
        <v>20</v>
      </c>
      <c r="E205" s="44">
        <v>144</v>
      </c>
      <c r="F205" s="44">
        <v>197</v>
      </c>
      <c r="G205" s="44">
        <v>6</v>
      </c>
      <c r="H205" s="57">
        <f t="shared" si="75"/>
        <v>367</v>
      </c>
      <c r="I205" s="65">
        <f>D205/$H$205</f>
        <v>5.4495912806539509E-2</v>
      </c>
      <c r="J205" s="65">
        <f>E205/$H$205</f>
        <v>0.39237057220708449</v>
      </c>
      <c r="K205" s="65">
        <f>F205/$H$205</f>
        <v>0.53678474114441421</v>
      </c>
      <c r="L205" s="65">
        <f>G205/$H$205</f>
        <v>1.6348773841961851E-2</v>
      </c>
      <c r="M205" s="27"/>
      <c r="N205" s="28"/>
      <c r="O205" s="28"/>
      <c r="P205" s="28"/>
      <c r="Q205" s="27"/>
      <c r="R205" s="27"/>
      <c r="S205" s="27"/>
    </row>
    <row r="206" spans="2:19" x14ac:dyDescent="0.2">
      <c r="B206" s="67" t="s">
        <v>8</v>
      </c>
      <c r="C206" s="38" t="s">
        <v>2</v>
      </c>
      <c r="D206" s="44">
        <v>45</v>
      </c>
      <c r="E206" s="44">
        <v>177</v>
      </c>
      <c r="F206" s="44">
        <v>289</v>
      </c>
      <c r="G206" s="44">
        <v>4</v>
      </c>
      <c r="H206" s="57">
        <f t="shared" si="75"/>
        <v>515</v>
      </c>
      <c r="I206" s="65">
        <f>D206/$H$206</f>
        <v>8.7378640776699032E-2</v>
      </c>
      <c r="J206" s="65">
        <f>E206/$H$206</f>
        <v>0.34368932038834954</v>
      </c>
      <c r="K206" s="65">
        <f>F206/$H$206</f>
        <v>0.56116504854368932</v>
      </c>
      <c r="L206" s="65">
        <f>G206/$H$206</f>
        <v>7.7669902912621356E-3</v>
      </c>
      <c r="M206" s="27"/>
      <c r="N206" s="28"/>
      <c r="O206" s="28"/>
      <c r="P206" s="28"/>
      <c r="Q206" s="27"/>
      <c r="R206" s="27"/>
      <c r="S206" s="27"/>
    </row>
    <row r="207" spans="2:19" x14ac:dyDescent="0.2">
      <c r="B207" s="67"/>
      <c r="C207" s="38" t="s">
        <v>3</v>
      </c>
      <c r="D207" s="44">
        <v>23</v>
      </c>
      <c r="E207" s="44">
        <v>161</v>
      </c>
      <c r="F207" s="44">
        <v>287</v>
      </c>
      <c r="G207" s="44">
        <v>4</v>
      </c>
      <c r="H207" s="57">
        <f t="shared" si="75"/>
        <v>475</v>
      </c>
      <c r="I207" s="65">
        <f>D207/$H$207</f>
        <v>4.8421052631578948E-2</v>
      </c>
      <c r="J207" s="65">
        <f>E207/$H$207</f>
        <v>0.33894736842105261</v>
      </c>
      <c r="K207" s="65">
        <f>F207/$H$207</f>
        <v>0.60421052631578942</v>
      </c>
      <c r="L207" s="65">
        <f>G207/$H$207</f>
        <v>8.4210526315789472E-3</v>
      </c>
      <c r="M207" s="27"/>
      <c r="N207" s="28"/>
      <c r="O207" s="28"/>
      <c r="P207" s="28"/>
      <c r="Q207" s="27"/>
      <c r="R207" s="27"/>
      <c r="S207" s="27"/>
    </row>
    <row r="208" spans="2:19" x14ac:dyDescent="0.2">
      <c r="B208" s="67"/>
      <c r="C208" s="38" t="s">
        <v>4</v>
      </c>
      <c r="D208" s="44">
        <v>67</v>
      </c>
      <c r="E208" s="44">
        <v>244</v>
      </c>
      <c r="F208" s="44">
        <v>422</v>
      </c>
      <c r="G208" s="44">
        <v>9</v>
      </c>
      <c r="H208" s="57">
        <f t="shared" si="75"/>
        <v>742</v>
      </c>
      <c r="I208" s="65">
        <f>D208/$H$208</f>
        <v>9.0296495956873321E-2</v>
      </c>
      <c r="J208" s="65">
        <f>E208/$H$208</f>
        <v>0.32884097035040433</v>
      </c>
      <c r="K208" s="65">
        <f>F208/$H$208</f>
        <v>0.56873315363881405</v>
      </c>
      <c r="L208" s="65">
        <f>G208/$H$208</f>
        <v>1.2129380053908356E-2</v>
      </c>
      <c r="M208" s="27"/>
      <c r="N208" s="28"/>
      <c r="O208" s="28"/>
      <c r="P208" s="28"/>
      <c r="Q208" s="27"/>
      <c r="R208" s="27"/>
      <c r="S208" s="27"/>
    </row>
    <row r="209" spans="2:19" x14ac:dyDescent="0.2">
      <c r="B209" s="67"/>
      <c r="C209" s="38" t="s">
        <v>5</v>
      </c>
      <c r="D209" s="44">
        <v>31</v>
      </c>
      <c r="E209" s="44">
        <v>92</v>
      </c>
      <c r="F209" s="44">
        <v>148</v>
      </c>
      <c r="G209" s="44">
        <v>5</v>
      </c>
      <c r="H209" s="57">
        <f t="shared" si="75"/>
        <v>276</v>
      </c>
      <c r="I209" s="65">
        <f>D209/$H$209</f>
        <v>0.11231884057971014</v>
      </c>
      <c r="J209" s="65">
        <f>E209/$H$209</f>
        <v>0.33333333333333331</v>
      </c>
      <c r="K209" s="65">
        <f>F209/$H$209</f>
        <v>0.53623188405797106</v>
      </c>
      <c r="L209" s="65">
        <f>G209/$H$209</f>
        <v>1.8115942028985508E-2</v>
      </c>
      <c r="M209" s="27"/>
      <c r="N209" s="28"/>
      <c r="O209" s="28"/>
      <c r="P209" s="28"/>
      <c r="Q209" s="27"/>
      <c r="R209" s="27"/>
      <c r="S209" s="27"/>
    </row>
    <row r="210" spans="2:19" x14ac:dyDescent="0.2">
      <c r="B210" s="67"/>
      <c r="C210" s="38" t="s">
        <v>6</v>
      </c>
      <c r="D210" s="44">
        <v>59</v>
      </c>
      <c r="E210" s="44">
        <v>221</v>
      </c>
      <c r="F210" s="44">
        <v>439</v>
      </c>
      <c r="G210" s="44">
        <v>4</v>
      </c>
      <c r="H210" s="57">
        <f t="shared" si="75"/>
        <v>723</v>
      </c>
      <c r="I210" s="65">
        <f>D210/$H$210</f>
        <v>8.1604426002766253E-2</v>
      </c>
      <c r="J210" s="65">
        <f>E210/$H$210</f>
        <v>0.30567081604426005</v>
      </c>
      <c r="K210" s="65">
        <f>F210/$H$210</f>
        <v>0.60719225449515901</v>
      </c>
      <c r="L210" s="65">
        <f>G210/$H$210</f>
        <v>5.5325034578146614E-3</v>
      </c>
      <c r="M210" s="27"/>
      <c r="N210" s="28"/>
      <c r="O210" s="28"/>
      <c r="P210" s="28"/>
      <c r="Q210" s="27"/>
      <c r="R210" s="27"/>
      <c r="S210" s="27"/>
    </row>
    <row r="211" spans="2:19" x14ac:dyDescent="0.2">
      <c r="B211" s="73"/>
      <c r="C211" s="79" t="s">
        <v>0</v>
      </c>
      <c r="D211" s="31">
        <f>SUM(D212:D220)</f>
        <v>238</v>
      </c>
      <c r="E211" s="31">
        <f>SUM(E212:E220)</f>
        <v>2039</v>
      </c>
      <c r="F211" s="31">
        <f>SUM(F212:F220)</f>
        <v>3029</v>
      </c>
      <c r="G211" s="31">
        <f>SUM(G212:G220)</f>
        <v>34</v>
      </c>
      <c r="H211" s="55">
        <f t="shared" si="75"/>
        <v>5340</v>
      </c>
      <c r="I211" s="63">
        <f>D211/$H$211</f>
        <v>4.4569288389513108E-2</v>
      </c>
      <c r="J211" s="63">
        <f>E211/$H$211</f>
        <v>0.38183520599250936</v>
      </c>
      <c r="K211" s="63">
        <f>F211/$H$211</f>
        <v>0.56722846441947561</v>
      </c>
      <c r="L211" s="63">
        <f>G211/$H$211</f>
        <v>6.3670411985018724E-3</v>
      </c>
      <c r="M211" s="27"/>
      <c r="N211" s="28"/>
      <c r="O211" s="28"/>
      <c r="P211" s="28"/>
      <c r="Q211" s="27"/>
      <c r="R211" s="27"/>
      <c r="S211" s="27"/>
    </row>
    <row r="212" spans="2:19" x14ac:dyDescent="0.2">
      <c r="B212" s="67"/>
      <c r="C212" s="38" t="s">
        <v>68</v>
      </c>
      <c r="D212" s="44">
        <v>71</v>
      </c>
      <c r="E212" s="44">
        <v>624</v>
      </c>
      <c r="F212" s="39">
        <v>791</v>
      </c>
      <c r="G212" s="44">
        <v>13</v>
      </c>
      <c r="H212" s="57">
        <f t="shared" si="75"/>
        <v>1499</v>
      </c>
      <c r="I212" s="65">
        <f>D212/$H$212</f>
        <v>4.7364909939959975E-2</v>
      </c>
      <c r="J212" s="65">
        <f>E212/$H$212</f>
        <v>0.4162775183455637</v>
      </c>
      <c r="K212" s="65">
        <f>F212/$H$212</f>
        <v>0.52768512341561036</v>
      </c>
      <c r="L212" s="65">
        <f>G212/$H$212</f>
        <v>8.6724482988659105E-3</v>
      </c>
      <c r="M212" s="27"/>
      <c r="N212" s="28"/>
      <c r="O212" s="28"/>
      <c r="P212" s="28"/>
      <c r="Q212" s="27"/>
      <c r="R212" s="27"/>
      <c r="S212" s="27"/>
    </row>
    <row r="213" spans="2:19" x14ac:dyDescent="0.2">
      <c r="B213" s="67"/>
      <c r="C213" s="38" t="s">
        <v>55</v>
      </c>
      <c r="D213" s="44">
        <v>50</v>
      </c>
      <c r="E213" s="44">
        <v>515</v>
      </c>
      <c r="F213" s="43">
        <v>714</v>
      </c>
      <c r="G213" s="44">
        <v>8</v>
      </c>
      <c r="H213" s="57">
        <f t="shared" si="75"/>
        <v>1287</v>
      </c>
      <c r="I213" s="65">
        <f>D213/$H$213</f>
        <v>3.8850038850038848E-2</v>
      </c>
      <c r="J213" s="65">
        <f>E213/$H$213</f>
        <v>0.40015540015540013</v>
      </c>
      <c r="K213" s="65">
        <f>F213/$H$213</f>
        <v>0.55477855477855476</v>
      </c>
      <c r="L213" s="65">
        <f>G213/$H$213</f>
        <v>6.216006216006216E-3</v>
      </c>
      <c r="M213" s="27"/>
      <c r="N213" s="28"/>
      <c r="O213" s="28"/>
      <c r="P213" s="28"/>
      <c r="Q213" s="27"/>
      <c r="R213" s="27"/>
      <c r="S213" s="27"/>
    </row>
    <row r="214" spans="2:19" x14ac:dyDescent="0.2">
      <c r="B214" s="67" t="s">
        <v>11</v>
      </c>
      <c r="C214" s="38" t="s">
        <v>37</v>
      </c>
      <c r="D214" s="44">
        <v>20</v>
      </c>
      <c r="E214" s="44">
        <v>280</v>
      </c>
      <c r="F214" s="44">
        <v>404</v>
      </c>
      <c r="G214" s="44">
        <v>3</v>
      </c>
      <c r="H214" s="57">
        <f t="shared" si="75"/>
        <v>707</v>
      </c>
      <c r="I214" s="65">
        <f>D214/$H$214</f>
        <v>2.8288543140028287E-2</v>
      </c>
      <c r="J214" s="65">
        <f>E214/$H$214</f>
        <v>0.39603960396039606</v>
      </c>
      <c r="K214" s="65">
        <f>F214/$H$214</f>
        <v>0.5714285714285714</v>
      </c>
      <c r="L214" s="65">
        <f>G214/$H$214</f>
        <v>4.2432814710042432E-3</v>
      </c>
      <c r="M214" s="27"/>
      <c r="N214" s="28"/>
      <c r="O214" s="28"/>
      <c r="P214" s="28"/>
      <c r="Q214" s="27"/>
      <c r="R214" s="27"/>
      <c r="S214" s="27"/>
    </row>
    <row r="215" spans="2:19" x14ac:dyDescent="0.2">
      <c r="B215" s="67"/>
      <c r="C215" s="38" t="s">
        <v>1</v>
      </c>
      <c r="D215" s="44">
        <v>23</v>
      </c>
      <c r="E215" s="44">
        <v>185</v>
      </c>
      <c r="F215" s="44">
        <v>355</v>
      </c>
      <c r="G215" s="44">
        <v>5</v>
      </c>
      <c r="H215" s="57">
        <f t="shared" si="75"/>
        <v>568</v>
      </c>
      <c r="I215" s="65">
        <f>D215/$H$215</f>
        <v>4.0492957746478875E-2</v>
      </c>
      <c r="J215" s="65">
        <f>E215/$H$215</f>
        <v>0.32570422535211269</v>
      </c>
      <c r="K215" s="65">
        <f>F215/$H$215</f>
        <v>0.625</v>
      </c>
      <c r="L215" s="65">
        <f>G215/$H$215</f>
        <v>8.8028169014084511E-3</v>
      </c>
      <c r="M215" s="27"/>
      <c r="N215" s="28"/>
      <c r="O215" s="28"/>
      <c r="P215" s="28"/>
      <c r="Q215" s="27"/>
      <c r="R215" s="27"/>
      <c r="S215" s="27"/>
    </row>
    <row r="216" spans="2:19" x14ac:dyDescent="0.2">
      <c r="B216" s="67" t="s">
        <v>8</v>
      </c>
      <c r="C216" s="38" t="s">
        <v>2</v>
      </c>
      <c r="D216" s="44">
        <v>13</v>
      </c>
      <c r="E216" s="44">
        <v>75</v>
      </c>
      <c r="F216" s="44">
        <v>115</v>
      </c>
      <c r="G216" s="44">
        <v>0</v>
      </c>
      <c r="H216" s="57">
        <f t="shared" si="75"/>
        <v>203</v>
      </c>
      <c r="I216" s="65">
        <f>D216/$H$216</f>
        <v>6.4039408866995079E-2</v>
      </c>
      <c r="J216" s="65">
        <f>E216/$H$216</f>
        <v>0.36945812807881773</v>
      </c>
      <c r="K216" s="65">
        <f>F216/$H$216</f>
        <v>0.56650246305418717</v>
      </c>
      <c r="L216" s="65">
        <f>G216/$H$216</f>
        <v>0</v>
      </c>
      <c r="M216" s="27"/>
      <c r="N216" s="28"/>
      <c r="O216" s="28"/>
      <c r="P216" s="28"/>
      <c r="Q216" s="27"/>
      <c r="R216" s="27"/>
      <c r="S216" s="27"/>
    </row>
    <row r="217" spans="2:19" x14ac:dyDescent="0.2">
      <c r="B217" s="67"/>
      <c r="C217" s="38" t="s">
        <v>3</v>
      </c>
      <c r="D217" s="44">
        <v>5</v>
      </c>
      <c r="E217" s="44">
        <v>48</v>
      </c>
      <c r="F217" s="44">
        <v>136</v>
      </c>
      <c r="G217" s="44">
        <v>1</v>
      </c>
      <c r="H217" s="57">
        <f t="shared" si="75"/>
        <v>190</v>
      </c>
      <c r="I217" s="65">
        <f>D217/$H$217</f>
        <v>2.6315789473684209E-2</v>
      </c>
      <c r="J217" s="65">
        <f>E217/$H$217</f>
        <v>0.25263157894736843</v>
      </c>
      <c r="K217" s="65">
        <f>F217/$H$217</f>
        <v>0.71578947368421053</v>
      </c>
      <c r="L217" s="65">
        <f>G217/$H$217</f>
        <v>5.263157894736842E-3</v>
      </c>
      <c r="M217" s="27"/>
      <c r="N217" s="28"/>
      <c r="O217" s="28"/>
      <c r="P217" s="28"/>
      <c r="Q217" s="27"/>
      <c r="R217" s="27"/>
      <c r="S217" s="27"/>
    </row>
    <row r="218" spans="2:19" x14ac:dyDescent="0.2">
      <c r="B218" s="67"/>
      <c r="C218" s="38" t="s">
        <v>4</v>
      </c>
      <c r="D218" s="44">
        <v>23</v>
      </c>
      <c r="E218" s="44">
        <v>71</v>
      </c>
      <c r="F218" s="44">
        <v>122</v>
      </c>
      <c r="G218" s="44">
        <v>1</v>
      </c>
      <c r="H218" s="57">
        <f t="shared" si="75"/>
        <v>217</v>
      </c>
      <c r="I218" s="65">
        <f>D218/$H$218</f>
        <v>0.10599078341013825</v>
      </c>
      <c r="J218" s="65">
        <f>E218/$H$218</f>
        <v>0.32718894009216593</v>
      </c>
      <c r="K218" s="65">
        <f>F218/$H$218</f>
        <v>0.56221198156682028</v>
      </c>
      <c r="L218" s="65">
        <f>G218/$H$218</f>
        <v>4.608294930875576E-3</v>
      </c>
      <c r="M218" s="27"/>
      <c r="N218" s="28"/>
      <c r="O218" s="28"/>
      <c r="P218" s="28"/>
      <c r="Q218" s="27"/>
      <c r="R218" s="27"/>
      <c r="S218" s="27"/>
    </row>
    <row r="219" spans="2:19" x14ac:dyDescent="0.2">
      <c r="B219" s="67"/>
      <c r="C219" s="38" t="s">
        <v>5</v>
      </c>
      <c r="D219" s="44">
        <v>24</v>
      </c>
      <c r="E219" s="44">
        <v>115</v>
      </c>
      <c r="F219" s="44">
        <v>224</v>
      </c>
      <c r="G219" s="44">
        <v>2</v>
      </c>
      <c r="H219" s="57">
        <f t="shared" si="75"/>
        <v>365</v>
      </c>
      <c r="I219" s="65">
        <f>D219/$H$219</f>
        <v>6.575342465753424E-2</v>
      </c>
      <c r="J219" s="65">
        <f>E219/$H$219</f>
        <v>0.31506849315068491</v>
      </c>
      <c r="K219" s="65">
        <f>F219/$H$219</f>
        <v>0.61369863013698633</v>
      </c>
      <c r="L219" s="65">
        <f>G219/$H$219</f>
        <v>5.4794520547945206E-3</v>
      </c>
      <c r="M219" s="27"/>
      <c r="N219" s="28"/>
      <c r="O219" s="28"/>
      <c r="P219" s="28"/>
      <c r="Q219" s="27"/>
      <c r="R219" s="27"/>
      <c r="S219" s="27"/>
    </row>
    <row r="220" spans="2:19" x14ac:dyDescent="0.2">
      <c r="B220" s="80"/>
      <c r="C220" s="38" t="s">
        <v>6</v>
      </c>
      <c r="D220" s="44">
        <v>9</v>
      </c>
      <c r="E220" s="44">
        <v>126</v>
      </c>
      <c r="F220" s="44">
        <v>168</v>
      </c>
      <c r="G220" s="44">
        <v>1</v>
      </c>
      <c r="H220" s="57">
        <f t="shared" si="75"/>
        <v>304</v>
      </c>
      <c r="I220" s="65">
        <f>D220/$H$220</f>
        <v>2.9605263157894735E-2</v>
      </c>
      <c r="J220" s="65">
        <f>E220/$H$220</f>
        <v>0.41447368421052633</v>
      </c>
      <c r="K220" s="65">
        <f>F220/$H$220</f>
        <v>0.55263157894736847</v>
      </c>
      <c r="L220" s="65">
        <f>G220/$H$220</f>
        <v>3.2894736842105261E-3</v>
      </c>
      <c r="M220" s="27"/>
      <c r="N220" s="28"/>
      <c r="O220" s="28"/>
      <c r="P220" s="28"/>
      <c r="Q220" s="27"/>
      <c r="R220" s="27"/>
      <c r="S220" s="27"/>
    </row>
    <row r="221" spans="2:19" x14ac:dyDescent="0.2">
      <c r="B221" s="29"/>
      <c r="C221" s="79" t="s">
        <v>0</v>
      </c>
      <c r="D221" s="31">
        <f>SUM(D222:D230)</f>
        <v>800</v>
      </c>
      <c r="E221" s="31">
        <f>SUM(E222:E230)</f>
        <v>4829</v>
      </c>
      <c r="F221" s="31">
        <f>SUM(F222:F230)</f>
        <v>7028</v>
      </c>
      <c r="G221" s="31">
        <f>SUM(G222:G230)</f>
        <v>122</v>
      </c>
      <c r="H221" s="55">
        <f t="shared" si="75"/>
        <v>12779</v>
      </c>
      <c r="I221" s="63">
        <f>D221/$H$221</f>
        <v>6.2602707567102275E-2</v>
      </c>
      <c r="J221" s="63">
        <f>E221/$H$221</f>
        <v>0.37788559355192114</v>
      </c>
      <c r="K221" s="63">
        <f>F221/$H$221</f>
        <v>0.5499647859769935</v>
      </c>
      <c r="L221" s="63">
        <f>G221/$H$221</f>
        <v>9.5469129039830979E-3</v>
      </c>
      <c r="M221" s="27"/>
      <c r="N221" s="28"/>
      <c r="O221" s="28"/>
      <c r="P221" s="28"/>
      <c r="Q221" s="27"/>
      <c r="R221" s="27"/>
      <c r="S221" s="27"/>
    </row>
    <row r="222" spans="2:19" x14ac:dyDescent="0.2">
      <c r="B222" s="67"/>
      <c r="C222" s="38" t="s">
        <v>68</v>
      </c>
      <c r="D222" s="43">
        <f t="shared" ref="D222:G230" si="76">D202+D212</f>
        <v>248</v>
      </c>
      <c r="E222" s="43">
        <f t="shared" si="76"/>
        <v>1605</v>
      </c>
      <c r="F222" s="43">
        <f t="shared" si="76"/>
        <v>1958</v>
      </c>
      <c r="G222" s="43">
        <f t="shared" si="76"/>
        <v>41</v>
      </c>
      <c r="H222" s="57">
        <f t="shared" si="75"/>
        <v>3852</v>
      </c>
      <c r="I222" s="65">
        <f>D222/$H$222</f>
        <v>6.4382139148494291E-2</v>
      </c>
      <c r="J222" s="65">
        <f>E222/$H$222</f>
        <v>0.41666666666666669</v>
      </c>
      <c r="K222" s="65">
        <f>F222/$H$222</f>
        <v>0.50830737279335414</v>
      </c>
      <c r="L222" s="65">
        <f>G222/$H$222</f>
        <v>1.0643821391484943E-2</v>
      </c>
      <c r="M222" s="27"/>
      <c r="N222" s="28"/>
      <c r="O222" s="28"/>
      <c r="P222" s="28"/>
      <c r="Q222" s="27"/>
      <c r="R222" s="27"/>
      <c r="S222" s="27"/>
    </row>
    <row r="223" spans="2:19" x14ac:dyDescent="0.2">
      <c r="B223" s="67"/>
      <c r="C223" s="38" t="s">
        <v>56</v>
      </c>
      <c r="D223" s="43">
        <f t="shared" si="76"/>
        <v>132</v>
      </c>
      <c r="E223" s="43">
        <f t="shared" si="76"/>
        <v>1008</v>
      </c>
      <c r="F223" s="43">
        <f t="shared" si="76"/>
        <v>1420</v>
      </c>
      <c r="G223" s="43">
        <f t="shared" si="76"/>
        <v>26</v>
      </c>
      <c r="H223" s="57">
        <f t="shared" si="75"/>
        <v>2586</v>
      </c>
      <c r="I223" s="65">
        <f>D223/$H$223</f>
        <v>5.1044083526682132E-2</v>
      </c>
      <c r="J223" s="65">
        <f>E223/$H$223</f>
        <v>0.38979118329466356</v>
      </c>
      <c r="K223" s="65">
        <f>F223/$H$223</f>
        <v>0.54911059551430785</v>
      </c>
      <c r="L223" s="65">
        <f>G223/$H$223</f>
        <v>1.0054137664346482E-2</v>
      </c>
      <c r="M223" s="27"/>
      <c r="N223" s="28"/>
      <c r="O223" s="28"/>
      <c r="P223" s="28"/>
      <c r="Q223" s="27"/>
      <c r="R223" s="27"/>
      <c r="S223" s="27"/>
    </row>
    <row r="224" spans="2:19" x14ac:dyDescent="0.2">
      <c r="B224" s="67"/>
      <c r="C224" s="38" t="s">
        <v>37</v>
      </c>
      <c r="D224" s="43">
        <f t="shared" si="76"/>
        <v>78</v>
      </c>
      <c r="E224" s="43">
        <f t="shared" si="76"/>
        <v>557</v>
      </c>
      <c r="F224" s="43">
        <f t="shared" si="76"/>
        <v>748</v>
      </c>
      <c r="G224" s="43">
        <f t="shared" si="76"/>
        <v>13</v>
      </c>
      <c r="H224" s="57">
        <f t="shared" si="75"/>
        <v>1396</v>
      </c>
      <c r="I224" s="65">
        <f>D224/$H$224</f>
        <v>5.5873925501432664E-2</v>
      </c>
      <c r="J224" s="65">
        <f>E224/$H$224</f>
        <v>0.39899713467048709</v>
      </c>
      <c r="K224" s="65">
        <f>F224/$H$224</f>
        <v>0.53581661891117482</v>
      </c>
      <c r="L224" s="65">
        <f>G224/$H$224</f>
        <v>9.3123209169054446E-3</v>
      </c>
      <c r="M224" s="27"/>
      <c r="N224" s="28"/>
      <c r="O224" s="28"/>
      <c r="P224" s="28"/>
      <c r="Q224" s="27"/>
      <c r="R224" s="27"/>
      <c r="S224" s="27"/>
    </row>
    <row r="225" spans="2:19" x14ac:dyDescent="0.2">
      <c r="B225" s="67" t="s">
        <v>0</v>
      </c>
      <c r="C225" s="38" t="s">
        <v>1</v>
      </c>
      <c r="D225" s="43">
        <f t="shared" si="76"/>
        <v>43</v>
      </c>
      <c r="E225" s="43">
        <f t="shared" si="76"/>
        <v>329</v>
      </c>
      <c r="F225" s="43">
        <f t="shared" si="76"/>
        <v>552</v>
      </c>
      <c r="G225" s="43">
        <f t="shared" si="76"/>
        <v>11</v>
      </c>
      <c r="H225" s="57">
        <f t="shared" si="75"/>
        <v>935</v>
      </c>
      <c r="I225" s="65">
        <f>D225/$H$225</f>
        <v>4.5989304812834225E-2</v>
      </c>
      <c r="J225" s="65">
        <f>E225/$H$225</f>
        <v>0.35187165775401069</v>
      </c>
      <c r="K225" s="65">
        <f>F225/$H$225</f>
        <v>0.5903743315508021</v>
      </c>
      <c r="L225" s="65">
        <f>G225/$H$225</f>
        <v>1.1764705882352941E-2</v>
      </c>
      <c r="M225" s="27"/>
      <c r="N225" s="28"/>
      <c r="O225" s="28"/>
      <c r="P225" s="28"/>
      <c r="Q225" s="27"/>
      <c r="R225" s="27"/>
      <c r="S225" s="27"/>
    </row>
    <row r="226" spans="2:19" x14ac:dyDescent="0.2">
      <c r="B226" s="67"/>
      <c r="C226" s="38" t="s">
        <v>2</v>
      </c>
      <c r="D226" s="43">
        <f t="shared" si="76"/>
        <v>58</v>
      </c>
      <c r="E226" s="43">
        <f t="shared" si="76"/>
        <v>252</v>
      </c>
      <c r="F226" s="43">
        <f t="shared" si="76"/>
        <v>404</v>
      </c>
      <c r="G226" s="43">
        <f t="shared" si="76"/>
        <v>4</v>
      </c>
      <c r="H226" s="57">
        <f t="shared" si="75"/>
        <v>718</v>
      </c>
      <c r="I226" s="65">
        <f>D226/$H$226</f>
        <v>8.0779944289693595E-2</v>
      </c>
      <c r="J226" s="65">
        <f>E226/$H$226</f>
        <v>0.35097493036211697</v>
      </c>
      <c r="K226" s="65">
        <f>F226/$H$226</f>
        <v>0.56267409470752094</v>
      </c>
      <c r="L226" s="65">
        <f>G226/$H$226</f>
        <v>5.5710306406685237E-3</v>
      </c>
      <c r="M226" s="27"/>
      <c r="N226" s="28"/>
      <c r="O226" s="28"/>
      <c r="P226" s="28"/>
      <c r="Q226" s="27"/>
      <c r="R226" s="27"/>
      <c r="S226" s="27"/>
    </row>
    <row r="227" spans="2:19" x14ac:dyDescent="0.2">
      <c r="B227" s="67"/>
      <c r="C227" s="38" t="s">
        <v>3</v>
      </c>
      <c r="D227" s="43">
        <f t="shared" si="76"/>
        <v>28</v>
      </c>
      <c r="E227" s="43">
        <f t="shared" si="76"/>
        <v>209</v>
      </c>
      <c r="F227" s="43">
        <f t="shared" si="76"/>
        <v>423</v>
      </c>
      <c r="G227" s="43">
        <f t="shared" si="76"/>
        <v>5</v>
      </c>
      <c r="H227" s="57">
        <f t="shared" si="75"/>
        <v>665</v>
      </c>
      <c r="I227" s="65">
        <f>D227/$H$227</f>
        <v>4.2105263157894736E-2</v>
      </c>
      <c r="J227" s="65">
        <f>E227/$H$227</f>
        <v>0.31428571428571428</v>
      </c>
      <c r="K227" s="65">
        <f>F227/$H$227</f>
        <v>0.63609022556390982</v>
      </c>
      <c r="L227" s="65">
        <f>G227/$H$227</f>
        <v>7.5187969924812026E-3</v>
      </c>
      <c r="M227" s="27"/>
      <c r="N227" s="28"/>
      <c r="O227" s="28"/>
      <c r="P227" s="28"/>
      <c r="Q227" s="27"/>
      <c r="R227" s="27"/>
      <c r="S227" s="27"/>
    </row>
    <row r="228" spans="2:19" x14ac:dyDescent="0.2">
      <c r="B228" s="67"/>
      <c r="C228" s="38" t="s">
        <v>4</v>
      </c>
      <c r="D228" s="43">
        <f t="shared" si="76"/>
        <v>90</v>
      </c>
      <c r="E228" s="43">
        <f t="shared" si="76"/>
        <v>315</v>
      </c>
      <c r="F228" s="43">
        <f t="shared" si="76"/>
        <v>544</v>
      </c>
      <c r="G228" s="43">
        <f t="shared" si="76"/>
        <v>10</v>
      </c>
      <c r="H228" s="57">
        <f t="shared" si="75"/>
        <v>959</v>
      </c>
      <c r="I228" s="65">
        <f>D228/$H$228</f>
        <v>9.384775808133472E-2</v>
      </c>
      <c r="J228" s="65">
        <f>E228/$H$228</f>
        <v>0.32846715328467152</v>
      </c>
      <c r="K228" s="65">
        <f>F228/$H$228</f>
        <v>0.56725755995828986</v>
      </c>
      <c r="L228" s="65">
        <f>G228/$H$228</f>
        <v>1.0427528675703858E-2</v>
      </c>
      <c r="M228" s="27"/>
      <c r="N228" s="28"/>
      <c r="O228" s="28"/>
      <c r="P228" s="28"/>
      <c r="Q228" s="27"/>
      <c r="R228" s="27"/>
      <c r="S228" s="27"/>
    </row>
    <row r="229" spans="2:19" x14ac:dyDescent="0.2">
      <c r="B229" s="67"/>
      <c r="C229" s="38" t="s">
        <v>5</v>
      </c>
      <c r="D229" s="43">
        <f t="shared" si="76"/>
        <v>55</v>
      </c>
      <c r="E229" s="43">
        <f t="shared" si="76"/>
        <v>207</v>
      </c>
      <c r="F229" s="43">
        <f t="shared" si="76"/>
        <v>372</v>
      </c>
      <c r="G229" s="43">
        <f t="shared" si="76"/>
        <v>7</v>
      </c>
      <c r="H229" s="57">
        <f t="shared" si="75"/>
        <v>641</v>
      </c>
      <c r="I229" s="65">
        <f>D229/$H$229</f>
        <v>8.5803432137285487E-2</v>
      </c>
      <c r="J229" s="65">
        <f>E229/$H$229</f>
        <v>0.32293291731669266</v>
      </c>
      <c r="K229" s="65">
        <f>F229/$H$229</f>
        <v>0.58034321372854913</v>
      </c>
      <c r="L229" s="65">
        <f>G229/$H$229</f>
        <v>1.0920436817472699E-2</v>
      </c>
      <c r="M229" s="27"/>
      <c r="N229" s="28"/>
      <c r="O229" s="28"/>
      <c r="P229" s="28"/>
      <c r="Q229" s="27"/>
      <c r="R229" s="27"/>
      <c r="S229" s="27"/>
    </row>
    <row r="230" spans="2:19" x14ac:dyDescent="0.2">
      <c r="B230" s="80"/>
      <c r="C230" s="38" t="s">
        <v>6</v>
      </c>
      <c r="D230" s="43">
        <f t="shared" si="76"/>
        <v>68</v>
      </c>
      <c r="E230" s="43">
        <f t="shared" si="76"/>
        <v>347</v>
      </c>
      <c r="F230" s="43">
        <f t="shared" si="76"/>
        <v>607</v>
      </c>
      <c r="G230" s="43">
        <f t="shared" si="76"/>
        <v>5</v>
      </c>
      <c r="H230" s="57">
        <f t="shared" si="75"/>
        <v>1027</v>
      </c>
      <c r="I230" s="65">
        <f>D230/$H$230</f>
        <v>6.621226874391431E-2</v>
      </c>
      <c r="J230" s="65">
        <f>E230/$H$230</f>
        <v>0.33787731256085685</v>
      </c>
      <c r="K230" s="65">
        <f>F230/$H$230</f>
        <v>0.59104186952288218</v>
      </c>
      <c r="L230" s="65">
        <f>G230/$H$230</f>
        <v>4.8685491723466411E-3</v>
      </c>
      <c r="M230" s="27"/>
      <c r="N230" s="28"/>
      <c r="O230" s="28"/>
      <c r="P230" s="28"/>
      <c r="Q230" s="27"/>
      <c r="R230" s="27"/>
      <c r="S230" s="27"/>
    </row>
    <row r="231" spans="2:19" x14ac:dyDescent="0.2">
      <c r="B231" s="26"/>
      <c r="C231" s="26"/>
      <c r="D231" s="27"/>
      <c r="E231" s="27"/>
      <c r="F231" s="27"/>
      <c r="G231" s="27"/>
      <c r="H231" s="27"/>
      <c r="I231" s="28"/>
      <c r="J231" s="28"/>
      <c r="K231" s="28"/>
      <c r="L231" s="28"/>
      <c r="M231" s="27"/>
      <c r="N231" s="28"/>
      <c r="O231" s="28"/>
      <c r="P231" s="28"/>
      <c r="Q231" s="27"/>
      <c r="R231" s="27"/>
      <c r="S231" s="27"/>
    </row>
    <row r="232" spans="2:19" x14ac:dyDescent="0.2">
      <c r="B232" s="25" t="s">
        <v>31</v>
      </c>
      <c r="C232" s="26"/>
      <c r="D232" s="27"/>
      <c r="E232" s="27"/>
      <c r="F232" s="27"/>
      <c r="G232" s="27"/>
      <c r="H232" s="27"/>
      <c r="I232" s="28"/>
      <c r="J232" s="28"/>
      <c r="K232" s="28"/>
      <c r="L232" s="28"/>
      <c r="M232" s="27"/>
      <c r="N232" s="28"/>
      <c r="O232" s="28"/>
      <c r="P232" s="28"/>
      <c r="Q232" s="27"/>
      <c r="R232" s="27"/>
      <c r="S232" s="27"/>
    </row>
    <row r="233" spans="2:19" ht="27" x14ac:dyDescent="0.2">
      <c r="B233" s="8" t="s">
        <v>13</v>
      </c>
      <c r="C233" s="2" t="s">
        <v>67</v>
      </c>
      <c r="D233" s="22" t="s">
        <v>82</v>
      </c>
      <c r="E233" s="22" t="s">
        <v>83</v>
      </c>
      <c r="F233" s="22" t="s">
        <v>84</v>
      </c>
      <c r="G233" s="22" t="s">
        <v>30</v>
      </c>
      <c r="H233" s="12" t="s">
        <v>0</v>
      </c>
      <c r="I233" s="22" t="s">
        <v>82</v>
      </c>
      <c r="J233" s="22" t="s">
        <v>83</v>
      </c>
      <c r="K233" s="22" t="s">
        <v>84</v>
      </c>
      <c r="L233" s="22" t="s">
        <v>30</v>
      </c>
      <c r="M233" s="10"/>
      <c r="N233" s="10"/>
      <c r="O233" s="10"/>
      <c r="P233" s="10"/>
      <c r="Q233" s="27"/>
      <c r="R233" s="27"/>
      <c r="S233" s="27"/>
    </row>
    <row r="234" spans="2:19" x14ac:dyDescent="0.2">
      <c r="B234" s="47"/>
      <c r="C234" s="79" t="s">
        <v>0</v>
      </c>
      <c r="D234" s="31">
        <f>SUM(D235:D243)</f>
        <v>438</v>
      </c>
      <c r="E234" s="31">
        <f>SUM(E235:E243)</f>
        <v>722</v>
      </c>
      <c r="F234" s="31">
        <f>SUM(F235:F243)</f>
        <v>2791</v>
      </c>
      <c r="G234" s="31">
        <f>SUM(G235:G243)</f>
        <v>3540</v>
      </c>
      <c r="H234" s="55">
        <f>SUM(D234:G234)</f>
        <v>7491</v>
      </c>
      <c r="I234" s="63">
        <f>D234/$H$234</f>
        <v>5.8470164197036441E-2</v>
      </c>
      <c r="J234" s="63">
        <f>E234/$H$234</f>
        <v>9.6382325457215326E-2</v>
      </c>
      <c r="K234" s="63">
        <f>F234/$H$234</f>
        <v>0.37258042984915229</v>
      </c>
      <c r="L234" s="63">
        <f>G234/$H$234</f>
        <v>0.4725670804965959</v>
      </c>
      <c r="M234" s="27"/>
      <c r="N234" s="28"/>
      <c r="O234" s="28"/>
      <c r="P234" s="28"/>
      <c r="Q234" s="27"/>
      <c r="R234" s="27"/>
      <c r="S234" s="27"/>
    </row>
    <row r="235" spans="2:19" x14ac:dyDescent="0.2">
      <c r="B235" s="67"/>
      <c r="C235" s="38" t="s">
        <v>68</v>
      </c>
      <c r="D235" s="44">
        <v>162</v>
      </c>
      <c r="E235" s="44">
        <v>266</v>
      </c>
      <c r="F235" s="39">
        <v>902</v>
      </c>
      <c r="G235" s="39">
        <v>1049</v>
      </c>
      <c r="H235" s="57">
        <f>SUM(D235:G235)</f>
        <v>2379</v>
      </c>
      <c r="I235" s="65">
        <f>D235/$H$235</f>
        <v>6.8095838587641871E-2</v>
      </c>
      <c r="J235" s="65">
        <f>E235/$H$235</f>
        <v>0.11181168558217738</v>
      </c>
      <c r="K235" s="65">
        <f>F235/$H$235</f>
        <v>0.37915090374106769</v>
      </c>
      <c r="L235" s="65">
        <f>G235/$H$235</f>
        <v>0.44094157208911305</v>
      </c>
      <c r="M235" s="27"/>
      <c r="N235" s="28"/>
      <c r="O235" s="28"/>
      <c r="P235" s="28"/>
      <c r="Q235" s="27"/>
      <c r="R235" s="27"/>
      <c r="S235" s="27"/>
    </row>
    <row r="236" spans="2:19" x14ac:dyDescent="0.2">
      <c r="B236" s="67"/>
      <c r="C236" s="38" t="s">
        <v>56</v>
      </c>
      <c r="D236" s="44">
        <v>61</v>
      </c>
      <c r="E236" s="44">
        <v>129</v>
      </c>
      <c r="F236" s="44">
        <v>432</v>
      </c>
      <c r="G236" s="39">
        <v>682</v>
      </c>
      <c r="H236" s="57">
        <f t="shared" ref="H236:H243" si="77">SUM(D236:G236)</f>
        <v>1304</v>
      </c>
      <c r="I236" s="65">
        <f>D236/$H$236</f>
        <v>4.6779141104294479E-2</v>
      </c>
      <c r="J236" s="65">
        <f>E236/$H$236</f>
        <v>9.8926380368098157E-2</v>
      </c>
      <c r="K236" s="65">
        <f>F236/$H$236</f>
        <v>0.33128834355828218</v>
      </c>
      <c r="L236" s="65">
        <f>G236/$H$236</f>
        <v>0.52300613496932513</v>
      </c>
      <c r="M236" s="27"/>
      <c r="N236" s="28"/>
      <c r="O236" s="28"/>
      <c r="P236" s="28"/>
      <c r="Q236" s="27"/>
      <c r="R236" s="27"/>
      <c r="S236" s="27"/>
    </row>
    <row r="237" spans="2:19" x14ac:dyDescent="0.2">
      <c r="B237" s="67" t="s">
        <v>10</v>
      </c>
      <c r="C237" s="38" t="s">
        <v>37</v>
      </c>
      <c r="D237" s="44">
        <v>51</v>
      </c>
      <c r="E237" s="44">
        <v>60</v>
      </c>
      <c r="F237" s="44">
        <v>277</v>
      </c>
      <c r="G237" s="39">
        <v>306</v>
      </c>
      <c r="H237" s="57">
        <f t="shared" si="77"/>
        <v>694</v>
      </c>
      <c r="I237" s="65">
        <f>D237/$H$237</f>
        <v>7.3487031700288183E-2</v>
      </c>
      <c r="J237" s="65">
        <f>E237/$H$237</f>
        <v>8.645533141210375E-2</v>
      </c>
      <c r="K237" s="65">
        <f>F237/$H$237</f>
        <v>0.39913544668587897</v>
      </c>
      <c r="L237" s="65">
        <f>G237/$H$237</f>
        <v>0.44092219020172913</v>
      </c>
      <c r="M237" s="27"/>
      <c r="N237" s="28"/>
      <c r="O237" s="28"/>
      <c r="P237" s="28"/>
      <c r="Q237" s="27"/>
      <c r="R237" s="27"/>
      <c r="S237" s="27"/>
    </row>
    <row r="238" spans="2:19" x14ac:dyDescent="0.2">
      <c r="B238" s="67" t="s">
        <v>9</v>
      </c>
      <c r="C238" s="38" t="s">
        <v>1</v>
      </c>
      <c r="D238" s="44">
        <v>11</v>
      </c>
      <c r="E238" s="44">
        <v>23</v>
      </c>
      <c r="F238" s="44">
        <v>129</v>
      </c>
      <c r="G238" s="44">
        <v>212</v>
      </c>
      <c r="H238" s="57">
        <f t="shared" si="77"/>
        <v>375</v>
      </c>
      <c r="I238" s="65">
        <f>D238/$H$238</f>
        <v>2.9333333333333333E-2</v>
      </c>
      <c r="J238" s="65">
        <f>E238/$H$238</f>
        <v>6.133333333333333E-2</v>
      </c>
      <c r="K238" s="65">
        <f>F238/$H$238</f>
        <v>0.34399999999999997</v>
      </c>
      <c r="L238" s="65">
        <f>G238/$H$238</f>
        <v>0.56533333333333335</v>
      </c>
      <c r="M238" s="27"/>
      <c r="N238" s="28"/>
      <c r="O238" s="28"/>
      <c r="P238" s="28"/>
      <c r="Q238" s="27"/>
      <c r="R238" s="27"/>
      <c r="S238" s="27"/>
    </row>
    <row r="239" spans="2:19" x14ac:dyDescent="0.2">
      <c r="B239" s="67" t="s">
        <v>8</v>
      </c>
      <c r="C239" s="38" t="s">
        <v>2</v>
      </c>
      <c r="D239" s="44">
        <v>24</v>
      </c>
      <c r="E239" s="44">
        <v>35</v>
      </c>
      <c r="F239" s="44">
        <v>191</v>
      </c>
      <c r="G239" s="44">
        <v>266</v>
      </c>
      <c r="H239" s="57">
        <f t="shared" si="77"/>
        <v>516</v>
      </c>
      <c r="I239" s="65">
        <f>D239/$H$239</f>
        <v>4.6511627906976744E-2</v>
      </c>
      <c r="J239" s="65">
        <f>E239/$H$239</f>
        <v>6.7829457364341081E-2</v>
      </c>
      <c r="K239" s="65">
        <f>F239/$H$239</f>
        <v>0.37015503875968991</v>
      </c>
      <c r="L239" s="65">
        <f>G239/$H$239</f>
        <v>0.51550387596899228</v>
      </c>
      <c r="M239" s="27"/>
      <c r="N239" s="28"/>
      <c r="O239" s="28"/>
      <c r="P239" s="28"/>
      <c r="Q239" s="27"/>
      <c r="R239" s="27"/>
      <c r="S239" s="27"/>
    </row>
    <row r="240" spans="2:19" x14ac:dyDescent="0.2">
      <c r="B240" s="67"/>
      <c r="C240" s="38" t="s">
        <v>3</v>
      </c>
      <c r="D240" s="44">
        <v>27</v>
      </c>
      <c r="E240" s="44">
        <v>34</v>
      </c>
      <c r="F240" s="44">
        <v>177</v>
      </c>
      <c r="G240" s="44">
        <v>243</v>
      </c>
      <c r="H240" s="57">
        <f t="shared" si="77"/>
        <v>481</v>
      </c>
      <c r="I240" s="65">
        <f>D240/$H$240</f>
        <v>5.6133056133056136E-2</v>
      </c>
      <c r="J240" s="65">
        <f>E240/$H$240</f>
        <v>7.068607068607069E-2</v>
      </c>
      <c r="K240" s="65">
        <f>F240/$H$240</f>
        <v>0.367983367983368</v>
      </c>
      <c r="L240" s="65">
        <f>G240/$H$240</f>
        <v>0.50519750519750517</v>
      </c>
      <c r="M240" s="27"/>
      <c r="N240" s="28"/>
      <c r="O240" s="28"/>
      <c r="P240" s="28"/>
      <c r="Q240" s="27"/>
      <c r="R240" s="27"/>
      <c r="S240" s="27"/>
    </row>
    <row r="241" spans="2:19" x14ac:dyDescent="0.2">
      <c r="B241" s="67"/>
      <c r="C241" s="38" t="s">
        <v>4</v>
      </c>
      <c r="D241" s="44">
        <v>56</v>
      </c>
      <c r="E241" s="44">
        <v>74</v>
      </c>
      <c r="F241" s="44">
        <v>290</v>
      </c>
      <c r="G241" s="44">
        <v>319</v>
      </c>
      <c r="H241" s="57">
        <f t="shared" si="77"/>
        <v>739</v>
      </c>
      <c r="I241" s="65">
        <f>D241/$H$241</f>
        <v>7.5778078484438433E-2</v>
      </c>
      <c r="J241" s="65">
        <f>E241/$H$241</f>
        <v>0.10013531799729364</v>
      </c>
      <c r="K241" s="65">
        <f>F241/$H$241</f>
        <v>0.39242219215155616</v>
      </c>
      <c r="L241" s="65">
        <f>G241/$H$241</f>
        <v>0.4316644113667118</v>
      </c>
      <c r="M241" s="27"/>
      <c r="N241" s="28"/>
      <c r="O241" s="28"/>
      <c r="P241" s="28"/>
      <c r="Q241" s="27"/>
      <c r="R241" s="27"/>
      <c r="S241" s="27"/>
    </row>
    <row r="242" spans="2:19" x14ac:dyDescent="0.2">
      <c r="B242" s="67"/>
      <c r="C242" s="38" t="s">
        <v>5</v>
      </c>
      <c r="D242" s="44">
        <v>19</v>
      </c>
      <c r="E242" s="44">
        <v>28</v>
      </c>
      <c r="F242" s="44">
        <v>117</v>
      </c>
      <c r="G242" s="44">
        <v>112</v>
      </c>
      <c r="H242" s="57">
        <f t="shared" si="77"/>
        <v>276</v>
      </c>
      <c r="I242" s="65">
        <f>D242/$H$242</f>
        <v>6.8840579710144928E-2</v>
      </c>
      <c r="J242" s="65">
        <f>E242/$H$242</f>
        <v>0.10144927536231885</v>
      </c>
      <c r="K242" s="65">
        <f>F242/$H$242</f>
        <v>0.42391304347826086</v>
      </c>
      <c r="L242" s="65">
        <f>G242/$H$242</f>
        <v>0.40579710144927539</v>
      </c>
      <c r="M242" s="27"/>
      <c r="N242" s="28"/>
      <c r="O242" s="28"/>
      <c r="P242" s="28"/>
      <c r="Q242" s="27"/>
      <c r="R242" s="27"/>
      <c r="S242" s="27"/>
    </row>
    <row r="243" spans="2:19" x14ac:dyDescent="0.2">
      <c r="B243" s="67"/>
      <c r="C243" s="38" t="s">
        <v>6</v>
      </c>
      <c r="D243" s="44">
        <v>27</v>
      </c>
      <c r="E243" s="44">
        <v>73</v>
      </c>
      <c r="F243" s="44">
        <v>276</v>
      </c>
      <c r="G243" s="44">
        <v>351</v>
      </c>
      <c r="H243" s="57">
        <f t="shared" si="77"/>
        <v>727</v>
      </c>
      <c r="I243" s="65">
        <f>D243/$H$243</f>
        <v>3.7138927097661624E-2</v>
      </c>
      <c r="J243" s="65">
        <f>E243/$H$243</f>
        <v>0.10041265474552957</v>
      </c>
      <c r="K243" s="65">
        <f>F243/$H$243</f>
        <v>0.37964236588720768</v>
      </c>
      <c r="L243" s="65">
        <f>G243/$H$243</f>
        <v>0.4828060522696011</v>
      </c>
      <c r="M243" s="27"/>
      <c r="N243" s="28"/>
      <c r="O243" s="28"/>
      <c r="P243" s="28"/>
      <c r="Q243" s="27"/>
      <c r="R243" s="27"/>
      <c r="S243" s="27"/>
    </row>
    <row r="244" spans="2:19" x14ac:dyDescent="0.2">
      <c r="B244" s="73"/>
      <c r="C244" s="79" t="s">
        <v>0</v>
      </c>
      <c r="D244" s="31">
        <f>SUM(D245:D253)</f>
        <v>193</v>
      </c>
      <c r="E244" s="31">
        <f>SUM(E245:E253)</f>
        <v>401</v>
      </c>
      <c r="F244" s="31">
        <f>SUM(F245:F253)</f>
        <v>1721</v>
      </c>
      <c r="G244" s="31">
        <f>SUM(G245:G253)</f>
        <v>3037</v>
      </c>
      <c r="H244" s="55">
        <f>SUM(D244:G244)</f>
        <v>5352</v>
      </c>
      <c r="I244" s="63">
        <f>D244/$H$244</f>
        <v>3.6061285500747386E-2</v>
      </c>
      <c r="J244" s="63">
        <f>E244/$H$244</f>
        <v>7.4925261584454408E-2</v>
      </c>
      <c r="K244" s="63">
        <f>F244/$H$244</f>
        <v>0.32156203288490282</v>
      </c>
      <c r="L244" s="63">
        <f>G244/$H$244</f>
        <v>0.56745142002989535</v>
      </c>
      <c r="M244" s="27"/>
      <c r="N244" s="28"/>
      <c r="O244" s="28"/>
      <c r="P244" s="28"/>
      <c r="Q244" s="27"/>
      <c r="R244" s="27"/>
      <c r="S244" s="27"/>
    </row>
    <row r="245" spans="2:19" x14ac:dyDescent="0.2">
      <c r="B245" s="67"/>
      <c r="C245" s="38" t="s">
        <v>68</v>
      </c>
      <c r="D245" s="44">
        <v>77</v>
      </c>
      <c r="E245" s="44">
        <v>143</v>
      </c>
      <c r="F245" s="44">
        <v>529</v>
      </c>
      <c r="G245" s="39">
        <v>751</v>
      </c>
      <c r="H245" s="57">
        <f>SUM(D245:G245)</f>
        <v>1500</v>
      </c>
      <c r="I245" s="65">
        <f>D245/$H$245</f>
        <v>5.1333333333333335E-2</v>
      </c>
      <c r="J245" s="65">
        <f>E245/$H$245</f>
        <v>9.5333333333333339E-2</v>
      </c>
      <c r="K245" s="65">
        <f>F245/$H$245</f>
        <v>0.35266666666666668</v>
      </c>
      <c r="L245" s="65">
        <f>G245/$H$245</f>
        <v>0.5006666666666667</v>
      </c>
      <c r="M245" s="27"/>
      <c r="N245" s="28"/>
      <c r="O245" s="28"/>
      <c r="P245" s="28"/>
      <c r="Q245" s="27"/>
      <c r="R245" s="27"/>
      <c r="S245" s="27"/>
    </row>
    <row r="246" spans="2:19" x14ac:dyDescent="0.2">
      <c r="B246" s="67"/>
      <c r="C246" s="38" t="s">
        <v>56</v>
      </c>
      <c r="D246" s="44">
        <v>37</v>
      </c>
      <c r="E246" s="44">
        <v>89</v>
      </c>
      <c r="F246" s="44">
        <v>405</v>
      </c>
      <c r="G246" s="43">
        <v>763</v>
      </c>
      <c r="H246" s="57">
        <f t="shared" ref="H246:H253" si="78">SUM(D246:G246)</f>
        <v>1294</v>
      </c>
      <c r="I246" s="65">
        <f>D246/$H$246</f>
        <v>2.8593508500772798E-2</v>
      </c>
      <c r="J246" s="65">
        <f>E246/$H$246</f>
        <v>6.8778979907264295E-2</v>
      </c>
      <c r="K246" s="65">
        <f>F246/$H$246</f>
        <v>0.31298299845440497</v>
      </c>
      <c r="L246" s="65">
        <f>G246/$H$246</f>
        <v>0.58964451313755795</v>
      </c>
      <c r="M246" s="27"/>
      <c r="N246" s="28"/>
      <c r="O246" s="28"/>
      <c r="P246" s="28"/>
      <c r="Q246" s="27"/>
      <c r="R246" s="27"/>
      <c r="S246" s="27"/>
    </row>
    <row r="247" spans="2:19" x14ac:dyDescent="0.2">
      <c r="B247" s="67" t="s">
        <v>11</v>
      </c>
      <c r="C247" s="38" t="s">
        <v>37</v>
      </c>
      <c r="D247" s="44">
        <v>25</v>
      </c>
      <c r="E247" s="44">
        <v>51</v>
      </c>
      <c r="F247" s="44">
        <v>240</v>
      </c>
      <c r="G247" s="44">
        <v>394</v>
      </c>
      <c r="H247" s="57">
        <f t="shared" si="78"/>
        <v>710</v>
      </c>
      <c r="I247" s="65">
        <f>D247/$H$247</f>
        <v>3.5211267605633804E-2</v>
      </c>
      <c r="J247" s="65">
        <f>E247/$H$247</f>
        <v>7.1830985915492959E-2</v>
      </c>
      <c r="K247" s="65">
        <f>F247/$H$247</f>
        <v>0.3380281690140845</v>
      </c>
      <c r="L247" s="65">
        <f>G247/$H$247</f>
        <v>0.55492957746478877</v>
      </c>
      <c r="M247" s="27"/>
      <c r="N247" s="28"/>
      <c r="O247" s="28"/>
      <c r="P247" s="28"/>
      <c r="Q247" s="27"/>
      <c r="R247" s="27"/>
      <c r="S247" s="27"/>
    </row>
    <row r="248" spans="2:19" x14ac:dyDescent="0.2">
      <c r="B248" s="67"/>
      <c r="C248" s="38" t="s">
        <v>1</v>
      </c>
      <c r="D248" s="44">
        <v>12</v>
      </c>
      <c r="E248" s="44">
        <v>35</v>
      </c>
      <c r="F248" s="44">
        <v>129</v>
      </c>
      <c r="G248" s="44">
        <v>394</v>
      </c>
      <c r="H248" s="57">
        <f t="shared" si="78"/>
        <v>570</v>
      </c>
      <c r="I248" s="65">
        <f>D248/$H$248</f>
        <v>2.1052631578947368E-2</v>
      </c>
      <c r="J248" s="65">
        <f>E248/$H$248</f>
        <v>6.1403508771929821E-2</v>
      </c>
      <c r="K248" s="65">
        <f>F248/$H$248</f>
        <v>0.22631578947368422</v>
      </c>
      <c r="L248" s="65">
        <f>G248/$H$248</f>
        <v>0.69122807017543864</v>
      </c>
      <c r="M248" s="27"/>
      <c r="N248" s="28"/>
      <c r="O248" s="28"/>
      <c r="P248" s="28"/>
      <c r="Q248" s="27"/>
      <c r="R248" s="27"/>
      <c r="S248" s="27"/>
    </row>
    <row r="249" spans="2:19" x14ac:dyDescent="0.2">
      <c r="B249" s="67" t="s">
        <v>8</v>
      </c>
      <c r="C249" s="38" t="s">
        <v>2</v>
      </c>
      <c r="D249" s="44">
        <v>4</v>
      </c>
      <c r="E249" s="44">
        <v>10</v>
      </c>
      <c r="F249" s="44">
        <v>60</v>
      </c>
      <c r="G249" s="44">
        <v>131</v>
      </c>
      <c r="H249" s="57">
        <f t="shared" si="78"/>
        <v>205</v>
      </c>
      <c r="I249" s="65">
        <f>D249/$H$249</f>
        <v>1.9512195121951219E-2</v>
      </c>
      <c r="J249" s="65">
        <f>E249/$H$249</f>
        <v>4.878048780487805E-2</v>
      </c>
      <c r="K249" s="65">
        <f>F249/$H$249</f>
        <v>0.29268292682926828</v>
      </c>
      <c r="L249" s="65">
        <f>G249/$H$249</f>
        <v>0.63902439024390245</v>
      </c>
      <c r="M249" s="27"/>
      <c r="N249" s="28"/>
      <c r="O249" s="28"/>
      <c r="P249" s="28"/>
      <c r="Q249" s="27"/>
      <c r="R249" s="27"/>
      <c r="S249" s="27"/>
    </row>
    <row r="250" spans="2:19" x14ac:dyDescent="0.2">
      <c r="B250" s="67"/>
      <c r="C250" s="38" t="s">
        <v>3</v>
      </c>
      <c r="D250" s="44">
        <v>4</v>
      </c>
      <c r="E250" s="44">
        <v>12</v>
      </c>
      <c r="F250" s="44">
        <v>60</v>
      </c>
      <c r="G250" s="44">
        <v>113</v>
      </c>
      <c r="H250" s="57">
        <f t="shared" si="78"/>
        <v>189</v>
      </c>
      <c r="I250" s="65">
        <f>D250/$H$250</f>
        <v>2.1164021164021163E-2</v>
      </c>
      <c r="J250" s="65">
        <f>E250/$H$250</f>
        <v>6.3492063492063489E-2</v>
      </c>
      <c r="K250" s="65">
        <f>F250/$H$250</f>
        <v>0.31746031746031744</v>
      </c>
      <c r="L250" s="65">
        <f>G250/$H$250</f>
        <v>0.59788359788359791</v>
      </c>
      <c r="M250" s="27"/>
      <c r="N250" s="28"/>
      <c r="O250" s="28"/>
      <c r="P250" s="28"/>
      <c r="Q250" s="27"/>
      <c r="R250" s="27"/>
      <c r="S250" s="27"/>
    </row>
    <row r="251" spans="2:19" x14ac:dyDescent="0.2">
      <c r="B251" s="67"/>
      <c r="C251" s="38" t="s">
        <v>4</v>
      </c>
      <c r="D251" s="44">
        <v>7</v>
      </c>
      <c r="E251" s="44">
        <v>11</v>
      </c>
      <c r="F251" s="44">
        <v>79</v>
      </c>
      <c r="G251" s="44">
        <v>119</v>
      </c>
      <c r="H251" s="57">
        <f t="shared" si="78"/>
        <v>216</v>
      </c>
      <c r="I251" s="65">
        <f>D251/$H$251</f>
        <v>3.2407407407407406E-2</v>
      </c>
      <c r="J251" s="65">
        <f>E251/$H$251</f>
        <v>5.0925925925925923E-2</v>
      </c>
      <c r="K251" s="65">
        <f>F251/$H$251</f>
        <v>0.36574074074074076</v>
      </c>
      <c r="L251" s="65">
        <f>G251/$H$251</f>
        <v>0.55092592592592593</v>
      </c>
      <c r="M251" s="27"/>
      <c r="N251" s="28"/>
      <c r="O251" s="28"/>
      <c r="P251" s="28"/>
      <c r="Q251" s="27"/>
      <c r="R251" s="27"/>
      <c r="S251" s="27"/>
    </row>
    <row r="252" spans="2:19" x14ac:dyDescent="0.2">
      <c r="B252" s="67"/>
      <c r="C252" s="38" t="s">
        <v>5</v>
      </c>
      <c r="D252" s="44">
        <v>18</v>
      </c>
      <c r="E252" s="44">
        <v>31</v>
      </c>
      <c r="F252" s="44">
        <v>122</v>
      </c>
      <c r="G252" s="44">
        <v>194</v>
      </c>
      <c r="H252" s="57">
        <f t="shared" si="78"/>
        <v>365</v>
      </c>
      <c r="I252" s="65">
        <f>D252/$H$252</f>
        <v>4.9315068493150684E-2</v>
      </c>
      <c r="J252" s="65">
        <f>E252/$H$252</f>
        <v>8.4931506849315067E-2</v>
      </c>
      <c r="K252" s="65">
        <f>F252/$H$252</f>
        <v>0.33424657534246577</v>
      </c>
      <c r="L252" s="65">
        <f>G252/$H$252</f>
        <v>0.53150684931506853</v>
      </c>
      <c r="M252" s="27"/>
      <c r="N252" s="28"/>
      <c r="O252" s="28"/>
      <c r="P252" s="28"/>
      <c r="Q252" s="27"/>
      <c r="R252" s="27"/>
      <c r="S252" s="27"/>
    </row>
    <row r="253" spans="2:19" x14ac:dyDescent="0.2">
      <c r="B253" s="80"/>
      <c r="C253" s="38" t="s">
        <v>6</v>
      </c>
      <c r="D253" s="44">
        <v>9</v>
      </c>
      <c r="E253" s="44">
        <v>19</v>
      </c>
      <c r="F253" s="44">
        <v>97</v>
      </c>
      <c r="G253" s="44">
        <v>178</v>
      </c>
      <c r="H253" s="57">
        <f t="shared" si="78"/>
        <v>303</v>
      </c>
      <c r="I253" s="65">
        <f>D253/$H$253</f>
        <v>2.9702970297029702E-2</v>
      </c>
      <c r="J253" s="65">
        <f>E253/$H$253</f>
        <v>6.2706270627062702E-2</v>
      </c>
      <c r="K253" s="65">
        <f>F253/$H$253</f>
        <v>0.32013201320132012</v>
      </c>
      <c r="L253" s="65">
        <f>G253/$H$253</f>
        <v>0.58745874587458746</v>
      </c>
      <c r="M253" s="27"/>
      <c r="N253" s="28"/>
      <c r="O253" s="28"/>
      <c r="P253" s="28"/>
      <c r="Q253" s="27"/>
      <c r="R253" s="27"/>
      <c r="S253" s="27"/>
    </row>
    <row r="254" spans="2:19" x14ac:dyDescent="0.2">
      <c r="B254" s="29"/>
      <c r="C254" s="79" t="s">
        <v>0</v>
      </c>
      <c r="D254" s="31">
        <f>SUM(D255:D263)</f>
        <v>631</v>
      </c>
      <c r="E254" s="31">
        <f>SUM(E255:E263)</f>
        <v>1123</v>
      </c>
      <c r="F254" s="31">
        <f>SUM(F255:F263)</f>
        <v>4512</v>
      </c>
      <c r="G254" s="31">
        <f>SUM(G255:G263)</f>
        <v>6577</v>
      </c>
      <c r="H254" s="55">
        <f>SUM(D254:G254)</f>
        <v>12843</v>
      </c>
      <c r="I254" s="63">
        <f>D254/$H$254</f>
        <v>4.9131822782838903E-2</v>
      </c>
      <c r="J254" s="63">
        <f>E254/$H$254</f>
        <v>8.7440629136494585E-2</v>
      </c>
      <c r="K254" s="63">
        <f>F254/$H$254</f>
        <v>0.35131978509693995</v>
      </c>
      <c r="L254" s="63">
        <f>G254/$H$254</f>
        <v>0.51210776298372651</v>
      </c>
      <c r="M254" s="27"/>
      <c r="N254" s="28"/>
      <c r="O254" s="28"/>
      <c r="P254" s="28"/>
      <c r="Q254" s="27"/>
      <c r="R254" s="27"/>
      <c r="S254" s="27"/>
    </row>
    <row r="255" spans="2:19" x14ac:dyDescent="0.2">
      <c r="B255" s="67"/>
      <c r="C255" s="38" t="s">
        <v>68</v>
      </c>
      <c r="D255" s="43">
        <f t="shared" ref="D255:G263" si="79">D235+D245</f>
        <v>239</v>
      </c>
      <c r="E255" s="43">
        <f t="shared" si="79"/>
        <v>409</v>
      </c>
      <c r="F255" s="43">
        <f t="shared" si="79"/>
        <v>1431</v>
      </c>
      <c r="G255" s="43">
        <f t="shared" si="79"/>
        <v>1800</v>
      </c>
      <c r="H255" s="57">
        <f>SUM(D255:G255)</f>
        <v>3879</v>
      </c>
      <c r="I255" s="65">
        <f>D255/$H$255</f>
        <v>6.1613817994328433E-2</v>
      </c>
      <c r="J255" s="65">
        <f>E255/$H$255</f>
        <v>0.1054395462748131</v>
      </c>
      <c r="K255" s="65">
        <f>F255/$H$255</f>
        <v>0.36890951276102091</v>
      </c>
      <c r="L255" s="65">
        <f>G255/$H$255</f>
        <v>0.46403712296983757</v>
      </c>
      <c r="M255" s="27"/>
      <c r="N255" s="28"/>
      <c r="O255" s="28"/>
      <c r="P255" s="28"/>
      <c r="Q255" s="27"/>
      <c r="R255" s="27"/>
      <c r="S255" s="27"/>
    </row>
    <row r="256" spans="2:19" x14ac:dyDescent="0.2">
      <c r="B256" s="67"/>
      <c r="C256" s="38" t="s">
        <v>56</v>
      </c>
      <c r="D256" s="43">
        <f t="shared" si="79"/>
        <v>98</v>
      </c>
      <c r="E256" s="43">
        <f t="shared" si="79"/>
        <v>218</v>
      </c>
      <c r="F256" s="43">
        <f t="shared" si="79"/>
        <v>837</v>
      </c>
      <c r="G256" s="43">
        <f t="shared" si="79"/>
        <v>1445</v>
      </c>
      <c r="H256" s="57">
        <f t="shared" ref="H256:H263" si="80">SUM(D256:G256)</f>
        <v>2598</v>
      </c>
      <c r="I256" s="65">
        <f>D256/$H$256</f>
        <v>3.7721324095458045E-2</v>
      </c>
      <c r="J256" s="65">
        <f>E256/$H$256</f>
        <v>8.391070053887606E-2</v>
      </c>
      <c r="K256" s="65">
        <f>F256/$H$256</f>
        <v>0.32217090069284066</v>
      </c>
      <c r="L256" s="65">
        <f>G256/$H$256</f>
        <v>0.5561970746728252</v>
      </c>
      <c r="M256" s="27"/>
      <c r="N256" s="28"/>
      <c r="O256" s="28"/>
      <c r="P256" s="28"/>
      <c r="Q256" s="27"/>
      <c r="R256" s="27"/>
      <c r="S256" s="27"/>
    </row>
    <row r="257" spans="2:19" x14ac:dyDescent="0.2">
      <c r="B257" s="67"/>
      <c r="C257" s="38" t="s">
        <v>37</v>
      </c>
      <c r="D257" s="43">
        <f t="shared" si="79"/>
        <v>76</v>
      </c>
      <c r="E257" s="43">
        <f t="shared" si="79"/>
        <v>111</v>
      </c>
      <c r="F257" s="43">
        <f t="shared" si="79"/>
        <v>517</v>
      </c>
      <c r="G257" s="43">
        <f t="shared" si="79"/>
        <v>700</v>
      </c>
      <c r="H257" s="57">
        <f t="shared" si="80"/>
        <v>1404</v>
      </c>
      <c r="I257" s="65">
        <f>D257/$H$257</f>
        <v>5.4131054131054131E-2</v>
      </c>
      <c r="J257" s="65">
        <f>E257/$H$257</f>
        <v>7.9059829059829057E-2</v>
      </c>
      <c r="K257" s="65">
        <f>F257/$H$257</f>
        <v>0.36823361823361822</v>
      </c>
      <c r="L257" s="65">
        <f>G257/$H$257</f>
        <v>0.4985754985754986</v>
      </c>
      <c r="M257" s="27"/>
      <c r="N257" s="28"/>
      <c r="O257" s="28"/>
      <c r="P257" s="28"/>
      <c r="Q257" s="27"/>
      <c r="R257" s="27"/>
      <c r="S257" s="27"/>
    </row>
    <row r="258" spans="2:19" x14ac:dyDescent="0.2">
      <c r="B258" s="67" t="s">
        <v>0</v>
      </c>
      <c r="C258" s="38" t="s">
        <v>1</v>
      </c>
      <c r="D258" s="43">
        <f t="shared" si="79"/>
        <v>23</v>
      </c>
      <c r="E258" s="43">
        <f t="shared" si="79"/>
        <v>58</v>
      </c>
      <c r="F258" s="43">
        <f t="shared" si="79"/>
        <v>258</v>
      </c>
      <c r="G258" s="43">
        <f t="shared" si="79"/>
        <v>606</v>
      </c>
      <c r="H258" s="57">
        <f t="shared" si="80"/>
        <v>945</v>
      </c>
      <c r="I258" s="65">
        <f>D258/$H$258</f>
        <v>2.433862433862434E-2</v>
      </c>
      <c r="J258" s="65">
        <f>E258/$H$258</f>
        <v>6.1375661375661375E-2</v>
      </c>
      <c r="K258" s="65">
        <f>F258/$H$258</f>
        <v>0.27301587301587299</v>
      </c>
      <c r="L258" s="65">
        <f>G258/$H$258</f>
        <v>0.64126984126984132</v>
      </c>
      <c r="M258" s="27"/>
      <c r="N258" s="28"/>
      <c r="O258" s="28"/>
      <c r="P258" s="28"/>
      <c r="Q258" s="27"/>
      <c r="R258" s="27"/>
      <c r="S258" s="27"/>
    </row>
    <row r="259" spans="2:19" x14ac:dyDescent="0.2">
      <c r="B259" s="67"/>
      <c r="C259" s="38" t="s">
        <v>2</v>
      </c>
      <c r="D259" s="43">
        <f t="shared" si="79"/>
        <v>28</v>
      </c>
      <c r="E259" s="43">
        <f t="shared" si="79"/>
        <v>45</v>
      </c>
      <c r="F259" s="43">
        <f t="shared" si="79"/>
        <v>251</v>
      </c>
      <c r="G259" s="43">
        <f t="shared" si="79"/>
        <v>397</v>
      </c>
      <c r="H259" s="57">
        <f t="shared" si="80"/>
        <v>721</v>
      </c>
      <c r="I259" s="65">
        <f>D259/$H$259</f>
        <v>3.8834951456310676E-2</v>
      </c>
      <c r="J259" s="65">
        <f>E259/$H$259</f>
        <v>6.2413314840499307E-2</v>
      </c>
      <c r="K259" s="65">
        <f>F259/$H$259</f>
        <v>0.34812760055478503</v>
      </c>
      <c r="L259" s="65">
        <f>G259/$H$259</f>
        <v>0.55062413314840497</v>
      </c>
      <c r="M259" s="27"/>
      <c r="N259" s="28"/>
      <c r="O259" s="28"/>
      <c r="P259" s="28"/>
      <c r="Q259" s="27"/>
      <c r="R259" s="27"/>
      <c r="S259" s="27"/>
    </row>
    <row r="260" spans="2:19" x14ac:dyDescent="0.2">
      <c r="B260" s="67"/>
      <c r="C260" s="38" t="s">
        <v>3</v>
      </c>
      <c r="D260" s="43">
        <f t="shared" si="79"/>
        <v>31</v>
      </c>
      <c r="E260" s="43">
        <f t="shared" si="79"/>
        <v>46</v>
      </c>
      <c r="F260" s="43">
        <f t="shared" si="79"/>
        <v>237</v>
      </c>
      <c r="G260" s="43">
        <f t="shared" si="79"/>
        <v>356</v>
      </c>
      <c r="H260" s="57">
        <f t="shared" si="80"/>
        <v>670</v>
      </c>
      <c r="I260" s="65">
        <f>D260/$H$260</f>
        <v>4.6268656716417909E-2</v>
      </c>
      <c r="J260" s="65">
        <f>E260/$H$260</f>
        <v>6.8656716417910449E-2</v>
      </c>
      <c r="K260" s="65">
        <f>F260/$H$260</f>
        <v>0.35373134328358208</v>
      </c>
      <c r="L260" s="65">
        <f>G260/$H$260</f>
        <v>0.5313432835820896</v>
      </c>
      <c r="M260" s="27"/>
      <c r="N260" s="28"/>
      <c r="O260" s="28"/>
      <c r="P260" s="28"/>
      <c r="Q260" s="27"/>
      <c r="R260" s="27"/>
      <c r="S260" s="27"/>
    </row>
    <row r="261" spans="2:19" x14ac:dyDescent="0.2">
      <c r="B261" s="67"/>
      <c r="C261" s="38" t="s">
        <v>4</v>
      </c>
      <c r="D261" s="43">
        <f t="shared" si="79"/>
        <v>63</v>
      </c>
      <c r="E261" s="43">
        <f t="shared" si="79"/>
        <v>85</v>
      </c>
      <c r="F261" s="43">
        <f t="shared" si="79"/>
        <v>369</v>
      </c>
      <c r="G261" s="43">
        <f t="shared" si="79"/>
        <v>438</v>
      </c>
      <c r="H261" s="57">
        <f t="shared" si="80"/>
        <v>955</v>
      </c>
      <c r="I261" s="65">
        <f>D261/$H$261</f>
        <v>6.5968586387434552E-2</v>
      </c>
      <c r="J261" s="65">
        <f>E261/$H$261</f>
        <v>8.9005235602094238E-2</v>
      </c>
      <c r="K261" s="65">
        <f>F261/$H$261</f>
        <v>0.38638743455497382</v>
      </c>
      <c r="L261" s="65">
        <f>G261/$H$261</f>
        <v>0.45863874345549738</v>
      </c>
      <c r="M261" s="27"/>
      <c r="N261" s="28"/>
      <c r="O261" s="28"/>
      <c r="P261" s="28"/>
      <c r="Q261" s="27"/>
      <c r="R261" s="27"/>
      <c r="S261" s="27"/>
    </row>
    <row r="262" spans="2:19" x14ac:dyDescent="0.2">
      <c r="B262" s="67"/>
      <c r="C262" s="38" t="s">
        <v>5</v>
      </c>
      <c r="D262" s="43">
        <f t="shared" si="79"/>
        <v>37</v>
      </c>
      <c r="E262" s="43">
        <f t="shared" si="79"/>
        <v>59</v>
      </c>
      <c r="F262" s="43">
        <f t="shared" si="79"/>
        <v>239</v>
      </c>
      <c r="G262" s="43">
        <f t="shared" si="79"/>
        <v>306</v>
      </c>
      <c r="H262" s="57">
        <f t="shared" si="80"/>
        <v>641</v>
      </c>
      <c r="I262" s="65">
        <f>D262/$H$262</f>
        <v>5.7722308892355696E-2</v>
      </c>
      <c r="J262" s="65">
        <f>E262/$H$262</f>
        <v>9.2043681747269887E-2</v>
      </c>
      <c r="K262" s="65">
        <f>F262/$H$262</f>
        <v>0.37285491419656785</v>
      </c>
      <c r="L262" s="65">
        <f>G262/$H$262</f>
        <v>0.47737909516380655</v>
      </c>
      <c r="M262" s="27"/>
      <c r="N262" s="28"/>
      <c r="O262" s="28"/>
      <c r="P262" s="28"/>
      <c r="Q262" s="27"/>
      <c r="R262" s="27"/>
      <c r="S262" s="27"/>
    </row>
    <row r="263" spans="2:19" x14ac:dyDescent="0.2">
      <c r="B263" s="80"/>
      <c r="C263" s="38" t="s">
        <v>6</v>
      </c>
      <c r="D263" s="43">
        <f t="shared" si="79"/>
        <v>36</v>
      </c>
      <c r="E263" s="43">
        <f t="shared" si="79"/>
        <v>92</v>
      </c>
      <c r="F263" s="43">
        <f t="shared" si="79"/>
        <v>373</v>
      </c>
      <c r="G263" s="43">
        <f t="shared" si="79"/>
        <v>529</v>
      </c>
      <c r="H263" s="57">
        <f t="shared" si="80"/>
        <v>1030</v>
      </c>
      <c r="I263" s="65">
        <f>D263/$H$263</f>
        <v>3.4951456310679613E-2</v>
      </c>
      <c r="J263" s="65">
        <f>E263/$H$263</f>
        <v>8.9320388349514557E-2</v>
      </c>
      <c r="K263" s="65">
        <f>F263/$H$263</f>
        <v>0.36213592233009706</v>
      </c>
      <c r="L263" s="65">
        <f>G263/$H$263</f>
        <v>0.51359223300970869</v>
      </c>
      <c r="M263" s="27"/>
      <c r="N263" s="28"/>
      <c r="O263" s="28"/>
      <c r="P263" s="28"/>
      <c r="Q263" s="27"/>
      <c r="R263" s="27"/>
      <c r="S263" s="27"/>
    </row>
    <row r="264" spans="2:19" x14ac:dyDescent="0.2">
      <c r="B264" s="26"/>
      <c r="C264" s="26"/>
      <c r="D264" s="27"/>
      <c r="E264" s="27"/>
      <c r="F264" s="27"/>
      <c r="G264" s="27"/>
      <c r="H264" s="27"/>
      <c r="I264" s="28"/>
      <c r="J264" s="28"/>
      <c r="K264" s="28"/>
      <c r="L264" s="28"/>
      <c r="M264" s="27"/>
      <c r="N264" s="28"/>
      <c r="O264" s="28" t="s">
        <v>36</v>
      </c>
      <c r="P264" s="28"/>
      <c r="Q264" s="27"/>
      <c r="R264" s="27"/>
      <c r="S264" s="27"/>
    </row>
    <row r="265" spans="2:19" x14ac:dyDescent="0.2">
      <c r="B265" s="25" t="s">
        <v>62</v>
      </c>
      <c r="C265" s="26"/>
      <c r="D265" s="27"/>
      <c r="E265" s="27"/>
      <c r="F265" s="27"/>
      <c r="G265" s="27"/>
      <c r="H265" s="27"/>
      <c r="I265" s="28"/>
      <c r="J265" s="28"/>
      <c r="K265" s="28"/>
      <c r="L265" s="28"/>
      <c r="M265" s="27"/>
      <c r="N265" s="28"/>
      <c r="O265" s="28"/>
      <c r="P265" s="28"/>
      <c r="Q265" s="27"/>
      <c r="R265" s="27"/>
      <c r="S265" s="27"/>
    </row>
    <row r="266" spans="2:19" ht="19.2" x14ac:dyDescent="0.2">
      <c r="B266" s="82" t="s">
        <v>13</v>
      </c>
      <c r="C266" s="2" t="s">
        <v>67</v>
      </c>
      <c r="D266" s="2" t="s">
        <v>32</v>
      </c>
      <c r="E266" s="2" t="s">
        <v>33</v>
      </c>
      <c r="F266" s="3" t="s">
        <v>0</v>
      </c>
      <c r="G266" s="4" t="s">
        <v>32</v>
      </c>
      <c r="H266" s="2" t="s">
        <v>33</v>
      </c>
      <c r="I266" s="8" t="s">
        <v>13</v>
      </c>
      <c r="J266" s="2" t="s">
        <v>81</v>
      </c>
      <c r="K266" s="2" t="s">
        <v>32</v>
      </c>
      <c r="L266" s="2" t="s">
        <v>33</v>
      </c>
      <c r="M266" s="3" t="s">
        <v>0</v>
      </c>
      <c r="N266" s="4" t="s">
        <v>32</v>
      </c>
      <c r="O266" s="2" t="s">
        <v>33</v>
      </c>
      <c r="P266" s="28"/>
      <c r="Q266" s="27"/>
      <c r="R266" s="27"/>
      <c r="S266" s="27"/>
    </row>
    <row r="267" spans="2:19" x14ac:dyDescent="0.2">
      <c r="B267" s="47"/>
      <c r="C267" s="79" t="s">
        <v>0</v>
      </c>
      <c r="D267" s="31">
        <f>SUM(D268:D276)</f>
        <v>6384</v>
      </c>
      <c r="E267" s="31">
        <f>SUM(E268:E276)</f>
        <v>731</v>
      </c>
      <c r="F267" s="55">
        <f>SUM(F268:F276)</f>
        <v>7115</v>
      </c>
      <c r="G267" s="63">
        <f>D267/$F$267</f>
        <v>0.89725931131412506</v>
      </c>
      <c r="H267" s="63">
        <f>E267/$F$267</f>
        <v>0.10274068868587491</v>
      </c>
      <c r="I267" s="35"/>
      <c r="J267" s="30" t="s">
        <v>0</v>
      </c>
      <c r="K267" s="31">
        <f>SUM(K268:K276)</f>
        <v>4274</v>
      </c>
      <c r="L267" s="31">
        <f>SUM(L268:L276)</f>
        <v>1076</v>
      </c>
      <c r="M267" s="55">
        <f>SUM(M268:M276)</f>
        <v>5350</v>
      </c>
      <c r="N267" s="63">
        <f>K267/$M$267</f>
        <v>0.79887850467289723</v>
      </c>
      <c r="O267" s="63">
        <f>L267/$M$267</f>
        <v>0.2011214953271028</v>
      </c>
      <c r="P267" s="28"/>
      <c r="Q267" s="27"/>
      <c r="R267" s="27"/>
      <c r="S267" s="27"/>
    </row>
    <row r="268" spans="2:19" x14ac:dyDescent="0.2">
      <c r="B268" s="66"/>
      <c r="C268" s="38" t="s">
        <v>68</v>
      </c>
      <c r="D268" s="43">
        <v>1747</v>
      </c>
      <c r="E268" s="43">
        <v>176</v>
      </c>
      <c r="F268" s="57">
        <f>D268+E268</f>
        <v>1923</v>
      </c>
      <c r="G268" s="65">
        <f>D268/$F$268</f>
        <v>0.90847633905356218</v>
      </c>
      <c r="H268" s="65">
        <f>E268/$F$268</f>
        <v>9.1523660946437851E-2</v>
      </c>
      <c r="I268" s="30"/>
      <c r="J268" s="38" t="s">
        <v>68</v>
      </c>
      <c r="K268" s="43">
        <v>1170</v>
      </c>
      <c r="L268" s="43">
        <v>329</v>
      </c>
      <c r="M268" s="57">
        <f>K268+L268</f>
        <v>1499</v>
      </c>
      <c r="N268" s="65">
        <f>K268/$M$268</f>
        <v>0.78052034689793193</v>
      </c>
      <c r="O268" s="65">
        <f>L268/$M$268</f>
        <v>0.21947965310206805</v>
      </c>
      <c r="P268" s="28"/>
      <c r="Q268" s="27"/>
      <c r="R268" s="27"/>
      <c r="S268" s="27"/>
    </row>
    <row r="269" spans="2:19" x14ac:dyDescent="0.2">
      <c r="B269" s="66"/>
      <c r="C269" s="38" t="s">
        <v>55</v>
      </c>
      <c r="D269" s="43">
        <v>877</v>
      </c>
      <c r="E269" s="43">
        <v>111</v>
      </c>
      <c r="F269" s="57">
        <f t="shared" ref="F269:F276" si="81">D269+E269</f>
        <v>988</v>
      </c>
      <c r="G269" s="65">
        <f>D269/$F$269</f>
        <v>0.88765182186234814</v>
      </c>
      <c r="H269" s="65">
        <f>E269/$F$269</f>
        <v>0.11234817813765183</v>
      </c>
      <c r="I269" s="30"/>
      <c r="J269" s="38" t="s">
        <v>56</v>
      </c>
      <c r="K269" s="43">
        <v>1070</v>
      </c>
      <c r="L269" s="43">
        <v>223</v>
      </c>
      <c r="M269" s="57">
        <f t="shared" ref="M269:M276" si="82">K269+L269</f>
        <v>1293</v>
      </c>
      <c r="N269" s="65">
        <f>K269/$M$269</f>
        <v>0.82753286929621039</v>
      </c>
      <c r="O269" s="65">
        <f>L269/$M$269</f>
        <v>0.17246713070378963</v>
      </c>
      <c r="P269" s="28"/>
      <c r="Q269" s="27"/>
      <c r="R269" s="27"/>
      <c r="S269" s="27"/>
    </row>
    <row r="270" spans="2:19" x14ac:dyDescent="0.2">
      <c r="B270" s="67" t="s">
        <v>7</v>
      </c>
      <c r="C270" s="38" t="s">
        <v>37</v>
      </c>
      <c r="D270" s="43">
        <v>807</v>
      </c>
      <c r="E270" s="43">
        <v>111</v>
      </c>
      <c r="F270" s="57">
        <f t="shared" si="81"/>
        <v>918</v>
      </c>
      <c r="G270" s="65">
        <f>D270/$F$270</f>
        <v>0.87908496732026142</v>
      </c>
      <c r="H270" s="65">
        <f>E270/$F$270</f>
        <v>0.12091503267973856</v>
      </c>
      <c r="I270" s="30" t="s">
        <v>11</v>
      </c>
      <c r="J270" s="38" t="s">
        <v>37</v>
      </c>
      <c r="K270" s="43">
        <v>571</v>
      </c>
      <c r="L270" s="43">
        <v>139</v>
      </c>
      <c r="M270" s="57">
        <f t="shared" si="82"/>
        <v>710</v>
      </c>
      <c r="N270" s="65">
        <f>K270/$M$270</f>
        <v>0.8042253521126761</v>
      </c>
      <c r="O270" s="65">
        <f>L270/$M$270</f>
        <v>0.19577464788732393</v>
      </c>
      <c r="P270" s="28"/>
      <c r="Q270" s="27"/>
      <c r="R270" s="27"/>
      <c r="S270" s="27"/>
    </row>
    <row r="271" spans="2:19" x14ac:dyDescent="0.2">
      <c r="B271" s="67" t="s">
        <v>9</v>
      </c>
      <c r="C271" s="38" t="s">
        <v>1</v>
      </c>
      <c r="D271" s="43">
        <v>423</v>
      </c>
      <c r="E271" s="43">
        <v>46</v>
      </c>
      <c r="F271" s="57">
        <f t="shared" si="81"/>
        <v>469</v>
      </c>
      <c r="G271" s="65">
        <f>D271/$F$271</f>
        <v>0.90191897654584219</v>
      </c>
      <c r="H271" s="65">
        <f>E271/$F$271</f>
        <v>9.8081023454157784E-2</v>
      </c>
      <c r="I271" s="30"/>
      <c r="J271" s="38" t="s">
        <v>1</v>
      </c>
      <c r="K271" s="43">
        <v>448</v>
      </c>
      <c r="L271" s="43">
        <v>122</v>
      </c>
      <c r="M271" s="57">
        <f t="shared" si="82"/>
        <v>570</v>
      </c>
      <c r="N271" s="65">
        <f>K271/$M$271</f>
        <v>0.78596491228070176</v>
      </c>
      <c r="O271" s="65">
        <f>L271/$M$271</f>
        <v>0.21403508771929824</v>
      </c>
      <c r="P271" s="28"/>
      <c r="Q271" s="27"/>
      <c r="R271" s="27"/>
      <c r="S271" s="27"/>
    </row>
    <row r="272" spans="2:19" x14ac:dyDescent="0.2">
      <c r="B272" s="67" t="s">
        <v>8</v>
      </c>
      <c r="C272" s="38" t="s">
        <v>2</v>
      </c>
      <c r="D272" s="43">
        <v>600</v>
      </c>
      <c r="E272" s="43">
        <v>42</v>
      </c>
      <c r="F272" s="57">
        <f t="shared" si="81"/>
        <v>642</v>
      </c>
      <c r="G272" s="65">
        <f>D272/$F$272</f>
        <v>0.93457943925233644</v>
      </c>
      <c r="H272" s="65">
        <f>E272/$F$272</f>
        <v>6.5420560747663545E-2</v>
      </c>
      <c r="I272" s="30" t="s">
        <v>8</v>
      </c>
      <c r="J272" s="38" t="s">
        <v>2</v>
      </c>
      <c r="K272" s="43">
        <v>161</v>
      </c>
      <c r="L272" s="43">
        <v>44</v>
      </c>
      <c r="M272" s="57">
        <f t="shared" si="82"/>
        <v>205</v>
      </c>
      <c r="N272" s="65">
        <f>K272/$M$272</f>
        <v>0.78536585365853662</v>
      </c>
      <c r="O272" s="65">
        <f>L272/$M$272</f>
        <v>0.21463414634146341</v>
      </c>
      <c r="P272" s="28"/>
      <c r="Q272" s="27"/>
      <c r="R272" s="27"/>
      <c r="S272" s="27"/>
    </row>
    <row r="273" spans="2:19" x14ac:dyDescent="0.2">
      <c r="B273" s="66"/>
      <c r="C273" s="38" t="s">
        <v>3</v>
      </c>
      <c r="D273" s="43">
        <v>279</v>
      </c>
      <c r="E273" s="43">
        <v>31</v>
      </c>
      <c r="F273" s="57">
        <f t="shared" si="81"/>
        <v>310</v>
      </c>
      <c r="G273" s="65">
        <f>D273/$F$273</f>
        <v>0.9</v>
      </c>
      <c r="H273" s="65">
        <f>E273/$F$273</f>
        <v>0.1</v>
      </c>
      <c r="I273" s="30"/>
      <c r="J273" s="38" t="s">
        <v>3</v>
      </c>
      <c r="K273" s="43">
        <v>149</v>
      </c>
      <c r="L273" s="43">
        <v>40</v>
      </c>
      <c r="M273" s="57">
        <f t="shared" si="82"/>
        <v>189</v>
      </c>
      <c r="N273" s="65">
        <f>K273/$M$273</f>
        <v>0.78835978835978837</v>
      </c>
      <c r="O273" s="65">
        <f>L273/$M$273</f>
        <v>0.21164021164021163</v>
      </c>
      <c r="P273" s="28"/>
      <c r="Q273" s="27"/>
      <c r="R273" s="27"/>
      <c r="S273" s="27"/>
    </row>
    <row r="274" spans="2:19" x14ac:dyDescent="0.2">
      <c r="B274" s="66"/>
      <c r="C274" s="38" t="s">
        <v>4</v>
      </c>
      <c r="D274" s="43">
        <v>705</v>
      </c>
      <c r="E274" s="43">
        <v>86</v>
      </c>
      <c r="F274" s="57">
        <f t="shared" si="81"/>
        <v>791</v>
      </c>
      <c r="G274" s="65">
        <f>D274/$F$274</f>
        <v>0.89127686472819212</v>
      </c>
      <c r="H274" s="65">
        <f>E274/$F$274</f>
        <v>0.10872313527180784</v>
      </c>
      <c r="I274" s="30"/>
      <c r="J274" s="38" t="s">
        <v>4</v>
      </c>
      <c r="K274" s="43">
        <v>177</v>
      </c>
      <c r="L274" s="43">
        <v>39</v>
      </c>
      <c r="M274" s="57">
        <f t="shared" si="82"/>
        <v>216</v>
      </c>
      <c r="N274" s="65">
        <f>K274/$M$274</f>
        <v>0.81944444444444442</v>
      </c>
      <c r="O274" s="65">
        <f>L274/$M$274</f>
        <v>0.18055555555555555</v>
      </c>
      <c r="P274" s="28"/>
      <c r="Q274" s="27"/>
      <c r="R274" s="27"/>
      <c r="S274" s="27"/>
    </row>
    <row r="275" spans="2:19" x14ac:dyDescent="0.2">
      <c r="B275" s="66"/>
      <c r="C275" s="38" t="s">
        <v>5</v>
      </c>
      <c r="D275" s="43">
        <v>462</v>
      </c>
      <c r="E275" s="43">
        <v>76</v>
      </c>
      <c r="F275" s="57">
        <f t="shared" si="81"/>
        <v>538</v>
      </c>
      <c r="G275" s="65">
        <f>D275/$F$275</f>
        <v>0.85873605947955389</v>
      </c>
      <c r="H275" s="65">
        <f>E275/$F$275</f>
        <v>0.14126394052044611</v>
      </c>
      <c r="I275" s="30"/>
      <c r="J275" s="38" t="s">
        <v>5</v>
      </c>
      <c r="K275" s="43">
        <v>282</v>
      </c>
      <c r="L275" s="43">
        <v>83</v>
      </c>
      <c r="M275" s="57">
        <f t="shared" si="82"/>
        <v>365</v>
      </c>
      <c r="N275" s="65">
        <f>K275/$M$275</f>
        <v>0.77260273972602744</v>
      </c>
      <c r="O275" s="65">
        <f>L275/$M$275</f>
        <v>0.22739726027397261</v>
      </c>
      <c r="P275" s="28"/>
      <c r="Q275" s="27"/>
      <c r="R275" s="27"/>
      <c r="S275" s="27"/>
    </row>
    <row r="276" spans="2:19" x14ac:dyDescent="0.2">
      <c r="B276" s="68"/>
      <c r="C276" s="38" t="s">
        <v>6</v>
      </c>
      <c r="D276" s="43">
        <v>484</v>
      </c>
      <c r="E276" s="43">
        <v>52</v>
      </c>
      <c r="F276" s="57">
        <f t="shared" si="81"/>
        <v>536</v>
      </c>
      <c r="G276" s="65">
        <f>D276/$F$276</f>
        <v>0.90298507462686572</v>
      </c>
      <c r="H276" s="65">
        <f>E276/$F$276</f>
        <v>9.7014925373134331E-2</v>
      </c>
      <c r="I276" s="30"/>
      <c r="J276" s="38" t="s">
        <v>6</v>
      </c>
      <c r="K276" s="43">
        <v>246</v>
      </c>
      <c r="L276" s="43">
        <v>57</v>
      </c>
      <c r="M276" s="57">
        <f t="shared" si="82"/>
        <v>303</v>
      </c>
      <c r="N276" s="65">
        <f>K276/$M$276</f>
        <v>0.81188118811881194</v>
      </c>
      <c r="O276" s="65">
        <f>L276/$M$276</f>
        <v>0.18811881188118812</v>
      </c>
      <c r="P276" s="28"/>
      <c r="Q276" s="27"/>
      <c r="R276" s="27"/>
      <c r="S276" s="27"/>
    </row>
    <row r="277" spans="2:19" x14ac:dyDescent="0.2">
      <c r="B277" s="29"/>
      <c r="C277" s="79" t="s">
        <v>0</v>
      </c>
      <c r="D277" s="31">
        <f>SUM(D278:D286)</f>
        <v>5985</v>
      </c>
      <c r="E277" s="31">
        <f>SUM(E278:E286)</f>
        <v>1490</v>
      </c>
      <c r="F277" s="55">
        <f>SUM(F278:F286)</f>
        <v>7475</v>
      </c>
      <c r="G277" s="63">
        <f>D277/$F$277</f>
        <v>0.80066889632107019</v>
      </c>
      <c r="H277" s="63">
        <f>E277/$F$277</f>
        <v>0.19933110367892976</v>
      </c>
      <c r="I277" s="47"/>
      <c r="J277" s="30" t="s">
        <v>0</v>
      </c>
      <c r="K277" s="31">
        <f>SUM(K278:K286)</f>
        <v>16643</v>
      </c>
      <c r="L277" s="31">
        <f>SUM(L278:L286)</f>
        <v>3297</v>
      </c>
      <c r="M277" s="55">
        <f>SUM(M278:M286)</f>
        <v>19940</v>
      </c>
      <c r="N277" s="63">
        <f>K277/$M$277</f>
        <v>0.83465396188565699</v>
      </c>
      <c r="O277" s="63">
        <f>L277/$M$277</f>
        <v>0.16534603811434304</v>
      </c>
      <c r="P277" s="28"/>
      <c r="Q277" s="27"/>
      <c r="R277" s="27"/>
      <c r="S277" s="27"/>
    </row>
    <row r="278" spans="2:19" x14ac:dyDescent="0.2">
      <c r="B278" s="46"/>
      <c r="C278" s="38" t="s">
        <v>68</v>
      </c>
      <c r="D278" s="43">
        <v>1951</v>
      </c>
      <c r="E278" s="43">
        <v>423</v>
      </c>
      <c r="F278" s="57">
        <f>D278+E278</f>
        <v>2374</v>
      </c>
      <c r="G278" s="65">
        <f>D278/$F$278</f>
        <v>0.82181971356360572</v>
      </c>
      <c r="H278" s="65">
        <f>E278/$F$278</f>
        <v>0.17818028643639428</v>
      </c>
      <c r="I278" s="29"/>
      <c r="J278" s="38" t="s">
        <v>68</v>
      </c>
      <c r="K278" s="43">
        <f t="shared" ref="K278:K286" si="83">D268+D278+K268</f>
        <v>4868</v>
      </c>
      <c r="L278" s="43">
        <f t="shared" ref="L278:L286" si="84">E268+E278+L268</f>
        <v>928</v>
      </c>
      <c r="M278" s="40">
        <f t="shared" ref="M278:M286" si="85">F268+F278+M268</f>
        <v>5796</v>
      </c>
      <c r="N278" s="64">
        <f>K278/$M$278</f>
        <v>0.83988957902001382</v>
      </c>
      <c r="O278" s="42">
        <f>L278/$M$278</f>
        <v>0.16011042097998621</v>
      </c>
      <c r="P278" s="28"/>
      <c r="Q278" s="27"/>
      <c r="R278" s="27"/>
      <c r="S278" s="27"/>
    </row>
    <row r="279" spans="2:19" x14ac:dyDescent="0.2">
      <c r="B279" s="46"/>
      <c r="C279" s="38" t="s">
        <v>56</v>
      </c>
      <c r="D279" s="43">
        <v>1058</v>
      </c>
      <c r="E279" s="43">
        <v>241</v>
      </c>
      <c r="F279" s="57">
        <f t="shared" ref="F279:F286" si="86">D279+E279</f>
        <v>1299</v>
      </c>
      <c r="G279" s="65">
        <f>D279/$F$279</f>
        <v>0.8144726712856043</v>
      </c>
      <c r="H279" s="65">
        <f>E279/$F$279</f>
        <v>0.1855273287143957</v>
      </c>
      <c r="I279" s="29"/>
      <c r="J279" s="38" t="s">
        <v>55</v>
      </c>
      <c r="K279" s="43">
        <f t="shared" si="83"/>
        <v>3005</v>
      </c>
      <c r="L279" s="43">
        <f t="shared" si="84"/>
        <v>575</v>
      </c>
      <c r="M279" s="40">
        <f t="shared" si="85"/>
        <v>3580</v>
      </c>
      <c r="N279" s="64">
        <f>K279/$M$279</f>
        <v>0.83938547486033521</v>
      </c>
      <c r="O279" s="42">
        <f>L279/$M$279</f>
        <v>0.16061452513966482</v>
      </c>
      <c r="P279" s="28"/>
      <c r="Q279" s="27"/>
      <c r="R279" s="27"/>
      <c r="S279" s="27"/>
    </row>
    <row r="280" spans="2:19" x14ac:dyDescent="0.2">
      <c r="B280" s="29" t="s">
        <v>10</v>
      </c>
      <c r="C280" s="38" t="s">
        <v>37</v>
      </c>
      <c r="D280" s="43">
        <v>527</v>
      </c>
      <c r="E280" s="43">
        <v>164</v>
      </c>
      <c r="F280" s="57">
        <f t="shared" si="86"/>
        <v>691</v>
      </c>
      <c r="G280" s="65">
        <f>D280/$F$280</f>
        <v>0.76266280752532567</v>
      </c>
      <c r="H280" s="65">
        <f>E280/$F$280</f>
        <v>0.23733719247467439</v>
      </c>
      <c r="I280" s="29"/>
      <c r="J280" s="38" t="s">
        <v>37</v>
      </c>
      <c r="K280" s="43">
        <f t="shared" si="83"/>
        <v>1905</v>
      </c>
      <c r="L280" s="43">
        <f t="shared" si="84"/>
        <v>414</v>
      </c>
      <c r="M280" s="40">
        <f t="shared" si="85"/>
        <v>2319</v>
      </c>
      <c r="N280" s="64">
        <f>K280/$M$280</f>
        <v>0.82147477360931431</v>
      </c>
      <c r="O280" s="42">
        <f>L280/$M$280</f>
        <v>0.17852522639068563</v>
      </c>
      <c r="P280" s="28"/>
      <c r="Q280" s="27"/>
      <c r="R280" s="27"/>
      <c r="S280" s="27"/>
    </row>
    <row r="281" spans="2:19" x14ac:dyDescent="0.2">
      <c r="B281" s="29" t="s">
        <v>9</v>
      </c>
      <c r="C281" s="38" t="s">
        <v>1</v>
      </c>
      <c r="D281" s="43">
        <v>263</v>
      </c>
      <c r="E281" s="43">
        <v>112</v>
      </c>
      <c r="F281" s="57">
        <f t="shared" si="86"/>
        <v>375</v>
      </c>
      <c r="G281" s="65">
        <f>D281/$F$281</f>
        <v>0.70133333333333336</v>
      </c>
      <c r="H281" s="65">
        <f>E281/$F$281</f>
        <v>0.29866666666666669</v>
      </c>
      <c r="I281" s="29" t="s">
        <v>0</v>
      </c>
      <c r="J281" s="38" t="s">
        <v>1</v>
      </c>
      <c r="K281" s="43">
        <f t="shared" si="83"/>
        <v>1134</v>
      </c>
      <c r="L281" s="43">
        <f t="shared" si="84"/>
        <v>280</v>
      </c>
      <c r="M281" s="40">
        <f t="shared" si="85"/>
        <v>1414</v>
      </c>
      <c r="N281" s="64">
        <f>K281/$M$281</f>
        <v>0.80198019801980203</v>
      </c>
      <c r="O281" s="42">
        <f>L281/$M$281</f>
        <v>0.19801980198019803</v>
      </c>
      <c r="P281" s="28"/>
      <c r="Q281" s="27"/>
      <c r="R281" s="27"/>
      <c r="S281" s="27"/>
    </row>
    <row r="282" spans="2:19" x14ac:dyDescent="0.2">
      <c r="B282" s="29" t="s">
        <v>8</v>
      </c>
      <c r="C282" s="38" t="s">
        <v>2</v>
      </c>
      <c r="D282" s="43">
        <v>436</v>
      </c>
      <c r="E282" s="43">
        <v>79</v>
      </c>
      <c r="F282" s="57">
        <f t="shared" si="86"/>
        <v>515</v>
      </c>
      <c r="G282" s="65">
        <f>D282/$F$282</f>
        <v>0.84660194174757286</v>
      </c>
      <c r="H282" s="65">
        <f>E282/$F$282</f>
        <v>0.15339805825242719</v>
      </c>
      <c r="I282" s="29"/>
      <c r="J282" s="38" t="s">
        <v>2</v>
      </c>
      <c r="K282" s="43">
        <f>D272+D282+K272</f>
        <v>1197</v>
      </c>
      <c r="L282" s="43">
        <f t="shared" si="84"/>
        <v>165</v>
      </c>
      <c r="M282" s="40">
        <f t="shared" si="85"/>
        <v>1362</v>
      </c>
      <c r="N282" s="64">
        <f>K282/$M$282</f>
        <v>0.87885462555066074</v>
      </c>
      <c r="O282" s="42">
        <f>L282/$M$282</f>
        <v>0.1211453744493392</v>
      </c>
      <c r="P282" s="28"/>
      <c r="Q282" s="27"/>
      <c r="R282" s="27"/>
      <c r="S282" s="27"/>
    </row>
    <row r="283" spans="2:19" x14ac:dyDescent="0.2">
      <c r="B283" s="46"/>
      <c r="C283" s="38" t="s">
        <v>3</v>
      </c>
      <c r="D283" s="43">
        <v>342</v>
      </c>
      <c r="E283" s="43">
        <v>138</v>
      </c>
      <c r="F283" s="57">
        <f t="shared" si="86"/>
        <v>480</v>
      </c>
      <c r="G283" s="65">
        <f>D283/$F$283</f>
        <v>0.71250000000000002</v>
      </c>
      <c r="H283" s="65">
        <f>E283/$F$283</f>
        <v>0.28749999999999998</v>
      </c>
      <c r="I283" s="29"/>
      <c r="J283" s="38" t="s">
        <v>3</v>
      </c>
      <c r="K283" s="43">
        <f>D273+D283+K273</f>
        <v>770</v>
      </c>
      <c r="L283" s="43">
        <f t="shared" si="84"/>
        <v>209</v>
      </c>
      <c r="M283" s="40">
        <f t="shared" si="85"/>
        <v>979</v>
      </c>
      <c r="N283" s="64">
        <f>K283/$M$283</f>
        <v>0.7865168539325843</v>
      </c>
      <c r="O283" s="42">
        <f>L283/$M$283</f>
        <v>0.21348314606741572</v>
      </c>
      <c r="P283" s="28"/>
      <c r="Q283" s="27"/>
      <c r="R283" s="27"/>
      <c r="S283" s="27"/>
    </row>
    <row r="284" spans="2:19" x14ac:dyDescent="0.2">
      <c r="B284" s="46"/>
      <c r="C284" s="38" t="s">
        <v>4</v>
      </c>
      <c r="D284" s="43">
        <v>618</v>
      </c>
      <c r="E284" s="43">
        <v>121</v>
      </c>
      <c r="F284" s="57">
        <f t="shared" si="86"/>
        <v>739</v>
      </c>
      <c r="G284" s="65">
        <f>D284/$F$284</f>
        <v>0.83626522327469555</v>
      </c>
      <c r="H284" s="65">
        <f>E284/$F$284</f>
        <v>0.16373477672530445</v>
      </c>
      <c r="I284" s="29"/>
      <c r="J284" s="38" t="s">
        <v>4</v>
      </c>
      <c r="K284" s="43">
        <f>D274+D284+K274</f>
        <v>1500</v>
      </c>
      <c r="L284" s="43">
        <f t="shared" si="84"/>
        <v>246</v>
      </c>
      <c r="M284" s="40">
        <f t="shared" si="85"/>
        <v>1746</v>
      </c>
      <c r="N284" s="64">
        <f>K284/$M$284</f>
        <v>0.85910652920962194</v>
      </c>
      <c r="O284" s="42">
        <f>L284/$M$284</f>
        <v>0.14089347079037801</v>
      </c>
      <c r="P284" s="28"/>
      <c r="Q284" s="27"/>
      <c r="R284" s="27"/>
      <c r="S284" s="27"/>
    </row>
    <row r="285" spans="2:19" x14ac:dyDescent="0.2">
      <c r="B285" s="46"/>
      <c r="C285" s="38" t="s">
        <v>5</v>
      </c>
      <c r="D285" s="43">
        <v>234</v>
      </c>
      <c r="E285" s="43">
        <v>42</v>
      </c>
      <c r="F285" s="57">
        <f t="shared" si="86"/>
        <v>276</v>
      </c>
      <c r="G285" s="65">
        <f>D285/$F$285</f>
        <v>0.84782608695652173</v>
      </c>
      <c r="H285" s="65">
        <f>E285/$F$285</f>
        <v>0.15217391304347827</v>
      </c>
      <c r="I285" s="29"/>
      <c r="J285" s="38" t="s">
        <v>5</v>
      </c>
      <c r="K285" s="43">
        <f>D275+D285+K275</f>
        <v>978</v>
      </c>
      <c r="L285" s="43">
        <f t="shared" si="84"/>
        <v>201</v>
      </c>
      <c r="M285" s="40">
        <f t="shared" si="85"/>
        <v>1179</v>
      </c>
      <c r="N285" s="64">
        <f>K285/$M$285</f>
        <v>0.82951653944020354</v>
      </c>
      <c r="O285" s="42">
        <f>L285/$M$285</f>
        <v>0.17048346055979643</v>
      </c>
      <c r="P285" s="28"/>
      <c r="Q285" s="27"/>
      <c r="R285" s="27"/>
      <c r="S285" s="27"/>
    </row>
    <row r="286" spans="2:19" x14ac:dyDescent="0.2">
      <c r="B286" s="49"/>
      <c r="C286" s="38" t="s">
        <v>6</v>
      </c>
      <c r="D286" s="43">
        <v>556</v>
      </c>
      <c r="E286" s="43">
        <v>170</v>
      </c>
      <c r="F286" s="57">
        <f t="shared" si="86"/>
        <v>726</v>
      </c>
      <c r="G286" s="65">
        <f>D286/$F$286</f>
        <v>0.7658402203856749</v>
      </c>
      <c r="H286" s="65">
        <f>E286/$F$286</f>
        <v>0.23415977961432508</v>
      </c>
      <c r="I286" s="45"/>
      <c r="J286" s="38" t="s">
        <v>6</v>
      </c>
      <c r="K286" s="43">
        <f t="shared" si="83"/>
        <v>1286</v>
      </c>
      <c r="L286" s="43">
        <f t="shared" si="84"/>
        <v>279</v>
      </c>
      <c r="M286" s="40">
        <f t="shared" si="85"/>
        <v>1565</v>
      </c>
      <c r="N286" s="64">
        <f>K286/$M$286</f>
        <v>0.82172523961661337</v>
      </c>
      <c r="O286" s="42">
        <f>L286/$M$286</f>
        <v>0.17827476038338658</v>
      </c>
      <c r="P286" s="28"/>
      <c r="Q286" s="27"/>
      <c r="R286" s="27"/>
      <c r="S286" s="27"/>
    </row>
    <row r="287" spans="2:19" x14ac:dyDescent="0.2">
      <c r="B287" s="83"/>
      <c r="C287" s="83"/>
      <c r="D287" s="76"/>
      <c r="E287" s="76"/>
      <c r="F287" s="76"/>
      <c r="G287" s="84"/>
      <c r="H287" s="84"/>
      <c r="I287" s="85"/>
      <c r="J287" s="83"/>
      <c r="K287" s="76"/>
      <c r="L287" s="76"/>
      <c r="M287" s="76"/>
      <c r="N287" s="84"/>
      <c r="O287" s="84"/>
      <c r="P287" s="28"/>
      <c r="Q287" s="27"/>
      <c r="R287" s="27"/>
      <c r="S287" s="27"/>
    </row>
    <row r="288" spans="2:19" x14ac:dyDescent="0.2">
      <c r="B288" s="86" t="s">
        <v>63</v>
      </c>
      <c r="C288" s="86"/>
      <c r="D288" s="87"/>
      <c r="E288" s="88"/>
      <c r="F288" s="88"/>
      <c r="G288" s="88"/>
      <c r="H288" s="88"/>
      <c r="I288" s="88"/>
      <c r="J288" s="89"/>
      <c r="K288" s="89"/>
      <c r="L288" s="89"/>
      <c r="M288" s="89"/>
      <c r="N288" s="88"/>
      <c r="O288" s="89"/>
      <c r="P288" s="28"/>
      <c r="Q288" s="28"/>
      <c r="R288" s="27"/>
      <c r="S288" s="27"/>
    </row>
    <row r="289" spans="2:20" x14ac:dyDescent="0.2">
      <c r="B289" s="90" t="s">
        <v>57</v>
      </c>
      <c r="C289" s="90"/>
      <c r="D289" s="1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10"/>
      <c r="Q289" s="10"/>
      <c r="R289" s="10"/>
      <c r="S289" s="10"/>
      <c r="T289" s="92"/>
    </row>
    <row r="290" spans="2:20" ht="19.2" x14ac:dyDescent="0.2">
      <c r="B290" s="82" t="s">
        <v>13</v>
      </c>
      <c r="C290" s="2" t="s">
        <v>67</v>
      </c>
      <c r="D290" s="2" t="s">
        <v>32</v>
      </c>
      <c r="E290" s="2" t="s">
        <v>33</v>
      </c>
      <c r="F290" s="3" t="s">
        <v>0</v>
      </c>
      <c r="G290" s="4" t="s">
        <v>32</v>
      </c>
      <c r="H290" s="2" t="s">
        <v>33</v>
      </c>
      <c r="I290" s="28"/>
      <c r="J290" s="28"/>
      <c r="K290" s="28"/>
      <c r="L290" s="28"/>
      <c r="M290" s="27"/>
      <c r="N290" s="28"/>
      <c r="O290" s="28"/>
      <c r="P290" s="28"/>
      <c r="Q290" s="27"/>
      <c r="R290" s="27"/>
      <c r="S290" s="27"/>
    </row>
    <row r="291" spans="2:20" x14ac:dyDescent="0.2">
      <c r="B291" s="47"/>
      <c r="C291" s="79" t="s">
        <v>0</v>
      </c>
      <c r="D291" s="31">
        <f>SUM(D292:D300)</f>
        <v>5199</v>
      </c>
      <c r="E291" s="31">
        <f>SUM(E292:E300)</f>
        <v>2276</v>
      </c>
      <c r="F291" s="55">
        <f>SUM(F292:F300)</f>
        <v>7475</v>
      </c>
      <c r="G291" s="63">
        <f>D291/$F$291</f>
        <v>0.69551839464882947</v>
      </c>
      <c r="H291" s="63">
        <f>E291/$F$291</f>
        <v>0.30448160535117058</v>
      </c>
      <c r="I291" s="28"/>
      <c r="J291" s="28"/>
      <c r="K291" s="28"/>
      <c r="L291" s="28"/>
      <c r="M291" s="27"/>
      <c r="N291" s="28"/>
      <c r="O291" s="28"/>
      <c r="P291" s="28"/>
      <c r="Q291" s="27"/>
      <c r="R291" s="27"/>
      <c r="S291" s="27"/>
    </row>
    <row r="292" spans="2:20" x14ac:dyDescent="0.2">
      <c r="B292" s="46"/>
      <c r="C292" s="38" t="s">
        <v>68</v>
      </c>
      <c r="D292" s="43">
        <v>1611</v>
      </c>
      <c r="E292" s="43">
        <v>765</v>
      </c>
      <c r="F292" s="57">
        <f>D292+E292</f>
        <v>2376</v>
      </c>
      <c r="G292" s="65">
        <f>D292/$F$292</f>
        <v>0.67803030303030298</v>
      </c>
      <c r="H292" s="65">
        <f>E292/$F$292</f>
        <v>0.32196969696969696</v>
      </c>
      <c r="I292" s="28"/>
      <c r="J292" s="28"/>
      <c r="K292" s="28"/>
      <c r="L292" s="28"/>
      <c r="M292" s="27"/>
      <c r="N292" s="28"/>
      <c r="O292" s="28"/>
      <c r="P292" s="28"/>
      <c r="Q292" s="27"/>
      <c r="R292" s="27"/>
      <c r="S292" s="27"/>
    </row>
    <row r="293" spans="2:20" x14ac:dyDescent="0.2">
      <c r="B293" s="46"/>
      <c r="C293" s="38" t="s">
        <v>56</v>
      </c>
      <c r="D293" s="43">
        <v>992</v>
      </c>
      <c r="E293" s="43">
        <v>310</v>
      </c>
      <c r="F293" s="57">
        <f t="shared" ref="F293:F300" si="87">D293+E293</f>
        <v>1302</v>
      </c>
      <c r="G293" s="65">
        <f>D293/$F$293</f>
        <v>0.76190476190476186</v>
      </c>
      <c r="H293" s="65">
        <f>E293/$F$293</f>
        <v>0.23809523809523808</v>
      </c>
      <c r="I293" s="28"/>
      <c r="J293" s="28"/>
      <c r="K293" s="28"/>
      <c r="L293" s="28"/>
      <c r="M293" s="27"/>
      <c r="N293" s="28"/>
      <c r="O293" s="28"/>
      <c r="P293" s="28"/>
      <c r="Q293" s="27"/>
      <c r="R293" s="27"/>
      <c r="S293" s="27"/>
    </row>
    <row r="294" spans="2:20" x14ac:dyDescent="0.2">
      <c r="B294" s="29" t="s">
        <v>10</v>
      </c>
      <c r="C294" s="38" t="s">
        <v>37</v>
      </c>
      <c r="D294" s="43">
        <v>427</v>
      </c>
      <c r="E294" s="43">
        <v>261</v>
      </c>
      <c r="F294" s="57">
        <f t="shared" si="87"/>
        <v>688</v>
      </c>
      <c r="G294" s="65">
        <f>D294/$F$294</f>
        <v>0.62063953488372092</v>
      </c>
      <c r="H294" s="65">
        <f>E294/$F$294</f>
        <v>0.37936046511627908</v>
      </c>
      <c r="I294" s="28"/>
      <c r="J294" s="28"/>
      <c r="K294" s="28"/>
      <c r="L294" s="28"/>
      <c r="M294" s="27"/>
      <c r="N294" s="28"/>
      <c r="O294" s="28"/>
      <c r="P294" s="28"/>
      <c r="Q294" s="27"/>
      <c r="R294" s="27"/>
      <c r="S294" s="27"/>
    </row>
    <row r="295" spans="2:20" x14ac:dyDescent="0.2">
      <c r="B295" s="29" t="s">
        <v>9</v>
      </c>
      <c r="C295" s="38" t="s">
        <v>1</v>
      </c>
      <c r="D295" s="43">
        <v>274</v>
      </c>
      <c r="E295" s="43">
        <v>101</v>
      </c>
      <c r="F295" s="57">
        <f t="shared" si="87"/>
        <v>375</v>
      </c>
      <c r="G295" s="65">
        <f>D295/$F$295</f>
        <v>0.73066666666666669</v>
      </c>
      <c r="H295" s="65">
        <f>E295/$F$295</f>
        <v>0.26933333333333331</v>
      </c>
      <c r="I295" s="28"/>
      <c r="J295" s="28"/>
      <c r="K295" s="28"/>
      <c r="L295" s="28"/>
      <c r="M295" s="27"/>
      <c r="N295" s="28"/>
      <c r="O295" s="28"/>
      <c r="P295" s="28"/>
      <c r="Q295" s="27"/>
      <c r="R295" s="27"/>
      <c r="S295" s="27"/>
    </row>
    <row r="296" spans="2:20" x14ac:dyDescent="0.2">
      <c r="B296" s="29" t="s">
        <v>8</v>
      </c>
      <c r="C296" s="38" t="s">
        <v>2</v>
      </c>
      <c r="D296" s="43">
        <v>380</v>
      </c>
      <c r="E296" s="43">
        <v>136</v>
      </c>
      <c r="F296" s="57">
        <f t="shared" si="87"/>
        <v>516</v>
      </c>
      <c r="G296" s="65">
        <f>D296/$F$296</f>
        <v>0.73643410852713176</v>
      </c>
      <c r="H296" s="65">
        <f>E296/$F$296</f>
        <v>0.26356589147286824</v>
      </c>
      <c r="I296" s="28"/>
      <c r="J296" s="28"/>
      <c r="K296" s="28"/>
      <c r="L296" s="28"/>
      <c r="M296" s="27"/>
      <c r="N296" s="28"/>
      <c r="O296" s="28"/>
      <c r="P296" s="28"/>
      <c r="Q296" s="27"/>
      <c r="R296" s="27"/>
      <c r="S296" s="27"/>
    </row>
    <row r="297" spans="2:20" x14ac:dyDescent="0.2">
      <c r="B297" s="46"/>
      <c r="C297" s="38" t="s">
        <v>3</v>
      </c>
      <c r="D297" s="43">
        <v>322</v>
      </c>
      <c r="E297" s="43">
        <v>158</v>
      </c>
      <c r="F297" s="57">
        <f t="shared" si="87"/>
        <v>480</v>
      </c>
      <c r="G297" s="65">
        <f>D297/$F$297</f>
        <v>0.67083333333333328</v>
      </c>
      <c r="H297" s="65">
        <f>E297/$F$297</f>
        <v>0.32916666666666666</v>
      </c>
      <c r="I297" s="28"/>
      <c r="J297" s="28"/>
      <c r="K297" s="28"/>
      <c r="L297" s="28"/>
      <c r="M297" s="27"/>
      <c r="N297" s="28"/>
      <c r="O297" s="28"/>
      <c r="P297" s="28"/>
      <c r="Q297" s="27"/>
      <c r="R297" s="27"/>
      <c r="S297" s="27"/>
    </row>
    <row r="298" spans="2:20" x14ac:dyDescent="0.2">
      <c r="B298" s="46"/>
      <c r="C298" s="38" t="s">
        <v>4</v>
      </c>
      <c r="D298" s="43">
        <v>489</v>
      </c>
      <c r="E298" s="43">
        <v>250</v>
      </c>
      <c r="F298" s="57">
        <f t="shared" si="87"/>
        <v>739</v>
      </c>
      <c r="G298" s="65">
        <f>D298/$F$298</f>
        <v>0.66170500676589983</v>
      </c>
      <c r="H298" s="65">
        <f>E298/$F$298</f>
        <v>0.33829499323410012</v>
      </c>
      <c r="I298" s="28"/>
      <c r="J298" s="28"/>
      <c r="K298" s="28"/>
      <c r="L298" s="28"/>
      <c r="M298" s="27"/>
      <c r="N298" s="28"/>
      <c r="O298" s="28"/>
      <c r="P298" s="28"/>
      <c r="Q298" s="27"/>
      <c r="R298" s="27"/>
      <c r="S298" s="27"/>
    </row>
    <row r="299" spans="2:20" x14ac:dyDescent="0.2">
      <c r="B299" s="46"/>
      <c r="C299" s="38" t="s">
        <v>5</v>
      </c>
      <c r="D299" s="43">
        <v>226</v>
      </c>
      <c r="E299" s="43">
        <v>49</v>
      </c>
      <c r="F299" s="57">
        <f t="shared" si="87"/>
        <v>275</v>
      </c>
      <c r="G299" s="65">
        <f>D299/$F$299</f>
        <v>0.82181818181818178</v>
      </c>
      <c r="H299" s="65">
        <f>E299/$F$299</f>
        <v>0.17818181818181819</v>
      </c>
      <c r="I299" s="28"/>
      <c r="J299" s="28"/>
      <c r="K299" s="28"/>
      <c r="L299" s="28"/>
      <c r="M299" s="27"/>
      <c r="N299" s="28"/>
      <c r="O299" s="28"/>
      <c r="P299" s="28"/>
      <c r="Q299" s="27"/>
      <c r="R299" s="27"/>
      <c r="S299" s="27"/>
    </row>
    <row r="300" spans="2:20" x14ac:dyDescent="0.2">
      <c r="B300" s="49"/>
      <c r="C300" s="38" t="s">
        <v>6</v>
      </c>
      <c r="D300" s="43">
        <v>478</v>
      </c>
      <c r="E300" s="43">
        <v>246</v>
      </c>
      <c r="F300" s="57">
        <f t="shared" si="87"/>
        <v>724</v>
      </c>
      <c r="G300" s="65">
        <f>D300/$F$300</f>
        <v>0.66022099447513816</v>
      </c>
      <c r="H300" s="65">
        <f>E300/$F$300</f>
        <v>0.3397790055248619</v>
      </c>
      <c r="I300" s="28"/>
      <c r="J300" s="28"/>
      <c r="K300" s="28"/>
      <c r="L300" s="28"/>
      <c r="M300" s="27"/>
      <c r="N300" s="28"/>
      <c r="O300" s="28"/>
      <c r="P300" s="28"/>
      <c r="Q300" s="27"/>
      <c r="R300" s="27"/>
      <c r="S300" s="27"/>
    </row>
    <row r="301" spans="2:20" x14ac:dyDescent="0.2">
      <c r="B301" s="93"/>
      <c r="C301" s="30" t="s">
        <v>0</v>
      </c>
      <c r="D301" s="31">
        <f>SUM(D302:D310)</f>
        <v>3317</v>
      </c>
      <c r="E301" s="31">
        <f>SUM(E302:E310)</f>
        <v>2029</v>
      </c>
      <c r="F301" s="55">
        <f>SUM(F302:F310)</f>
        <v>5346</v>
      </c>
      <c r="G301" s="63">
        <f>D301/$F$301</f>
        <v>0.62046389824167603</v>
      </c>
      <c r="H301" s="63">
        <f>E301/$F$301</f>
        <v>0.37953610175832397</v>
      </c>
      <c r="I301" s="85"/>
      <c r="J301" s="83"/>
      <c r="K301" s="76"/>
      <c r="L301" s="76"/>
      <c r="M301" s="76"/>
      <c r="N301" s="84"/>
      <c r="O301" s="84"/>
      <c r="P301" s="28"/>
      <c r="Q301" s="27"/>
      <c r="R301" s="27"/>
      <c r="S301" s="27"/>
    </row>
    <row r="302" spans="2:20" x14ac:dyDescent="0.2">
      <c r="B302" s="29"/>
      <c r="C302" s="38" t="s">
        <v>68</v>
      </c>
      <c r="D302" s="43">
        <v>920</v>
      </c>
      <c r="E302" s="43">
        <v>576</v>
      </c>
      <c r="F302" s="57">
        <f>D302+E302</f>
        <v>1496</v>
      </c>
      <c r="G302" s="65">
        <f>D302/$F$302</f>
        <v>0.61497326203208558</v>
      </c>
      <c r="H302" s="65">
        <f>E302/$F$302</f>
        <v>0.38502673796791442</v>
      </c>
      <c r="I302" s="85"/>
      <c r="J302" s="83"/>
      <c r="K302" s="76"/>
      <c r="L302" s="76"/>
      <c r="M302" s="76"/>
      <c r="N302" s="84"/>
      <c r="O302" s="84"/>
      <c r="P302" s="28"/>
      <c r="Q302" s="27"/>
      <c r="R302" s="27"/>
      <c r="S302" s="27"/>
    </row>
    <row r="303" spans="2:20" x14ac:dyDescent="0.2">
      <c r="B303" s="29"/>
      <c r="C303" s="38" t="s">
        <v>56</v>
      </c>
      <c r="D303" s="43">
        <v>787</v>
      </c>
      <c r="E303" s="43">
        <v>506</v>
      </c>
      <c r="F303" s="57">
        <f t="shared" ref="F303:F310" si="88">D303+E303</f>
        <v>1293</v>
      </c>
      <c r="G303" s="65">
        <f>D303/$F$303</f>
        <v>0.60866202629543698</v>
      </c>
      <c r="H303" s="65">
        <f>E303/$F$303</f>
        <v>0.39133797370456302</v>
      </c>
      <c r="I303" s="85"/>
      <c r="J303" s="83"/>
      <c r="K303" s="76"/>
      <c r="L303" s="76"/>
      <c r="M303" s="76"/>
      <c r="N303" s="84"/>
      <c r="O303" s="84"/>
      <c r="P303" s="28"/>
      <c r="Q303" s="27"/>
      <c r="R303" s="27"/>
      <c r="S303" s="27"/>
    </row>
    <row r="304" spans="2:20" x14ac:dyDescent="0.2">
      <c r="B304" s="29" t="s">
        <v>11</v>
      </c>
      <c r="C304" s="38" t="s">
        <v>37</v>
      </c>
      <c r="D304" s="43">
        <v>417</v>
      </c>
      <c r="E304" s="43">
        <v>291</v>
      </c>
      <c r="F304" s="57">
        <f t="shared" si="88"/>
        <v>708</v>
      </c>
      <c r="G304" s="65">
        <f>D304/$F$304</f>
        <v>0.58898305084745761</v>
      </c>
      <c r="H304" s="65">
        <f>E304/$F$304</f>
        <v>0.41101694915254239</v>
      </c>
      <c r="I304" s="85"/>
      <c r="J304" s="83"/>
      <c r="K304" s="76"/>
      <c r="L304" s="76"/>
      <c r="M304" s="76"/>
      <c r="N304" s="84"/>
      <c r="O304" s="84"/>
      <c r="P304" s="28"/>
      <c r="Q304" s="27"/>
      <c r="R304" s="27"/>
      <c r="S304" s="27"/>
    </row>
    <row r="305" spans="2:19" x14ac:dyDescent="0.2">
      <c r="B305" s="29"/>
      <c r="C305" s="38" t="s">
        <v>1</v>
      </c>
      <c r="D305" s="43">
        <v>366</v>
      </c>
      <c r="E305" s="43">
        <v>204</v>
      </c>
      <c r="F305" s="57">
        <f t="shared" si="88"/>
        <v>570</v>
      </c>
      <c r="G305" s="65">
        <f>D305/$F$305</f>
        <v>0.64210526315789473</v>
      </c>
      <c r="H305" s="65">
        <f>E305/$F$305</f>
        <v>0.35789473684210527</v>
      </c>
      <c r="I305" s="85"/>
      <c r="J305" s="83"/>
      <c r="K305" s="76"/>
      <c r="L305" s="76"/>
      <c r="M305" s="76"/>
      <c r="N305" s="84"/>
      <c r="O305" s="84"/>
      <c r="P305" s="28"/>
      <c r="Q305" s="27"/>
      <c r="R305" s="27"/>
      <c r="S305" s="27"/>
    </row>
    <row r="306" spans="2:19" x14ac:dyDescent="0.2">
      <c r="B306" s="29" t="s">
        <v>8</v>
      </c>
      <c r="C306" s="38" t="s">
        <v>2</v>
      </c>
      <c r="D306" s="43">
        <v>139</v>
      </c>
      <c r="E306" s="43">
        <v>66</v>
      </c>
      <c r="F306" s="57">
        <f t="shared" si="88"/>
        <v>205</v>
      </c>
      <c r="G306" s="65">
        <f>D306/$F$306</f>
        <v>0.67804878048780493</v>
      </c>
      <c r="H306" s="65">
        <f>E306/$F$306</f>
        <v>0.32195121951219513</v>
      </c>
      <c r="I306" s="85"/>
      <c r="J306" s="83"/>
      <c r="K306" s="76"/>
      <c r="L306" s="76"/>
      <c r="M306" s="76"/>
      <c r="N306" s="84"/>
      <c r="O306" s="84"/>
      <c r="P306" s="28"/>
      <c r="Q306" s="27"/>
      <c r="R306" s="27"/>
      <c r="S306" s="27"/>
    </row>
    <row r="307" spans="2:19" x14ac:dyDescent="0.2">
      <c r="B307" s="29"/>
      <c r="C307" s="38" t="s">
        <v>3</v>
      </c>
      <c r="D307" s="43">
        <v>111</v>
      </c>
      <c r="E307" s="43">
        <v>78</v>
      </c>
      <c r="F307" s="57">
        <f t="shared" si="88"/>
        <v>189</v>
      </c>
      <c r="G307" s="65">
        <f>D307/$F$307</f>
        <v>0.58730158730158732</v>
      </c>
      <c r="H307" s="65">
        <f>E307/$F$307</f>
        <v>0.41269841269841268</v>
      </c>
      <c r="I307" s="85"/>
      <c r="J307" s="83"/>
      <c r="K307" s="76"/>
      <c r="L307" s="76"/>
      <c r="M307" s="76"/>
      <c r="N307" s="84"/>
      <c r="O307" s="84"/>
      <c r="P307" s="28"/>
      <c r="Q307" s="27"/>
      <c r="R307" s="27"/>
      <c r="S307" s="27"/>
    </row>
    <row r="308" spans="2:19" x14ac:dyDescent="0.2">
      <c r="B308" s="29"/>
      <c r="C308" s="38" t="s">
        <v>4</v>
      </c>
      <c r="D308" s="43">
        <v>139</v>
      </c>
      <c r="E308" s="43">
        <v>77</v>
      </c>
      <c r="F308" s="57">
        <f t="shared" si="88"/>
        <v>216</v>
      </c>
      <c r="G308" s="65">
        <f>D308/$F$308</f>
        <v>0.64351851851851849</v>
      </c>
      <c r="H308" s="65">
        <f>E308/$F$308</f>
        <v>0.35648148148148145</v>
      </c>
      <c r="I308" s="85"/>
      <c r="J308" s="83"/>
      <c r="K308" s="76"/>
      <c r="L308" s="76"/>
      <c r="M308" s="76"/>
      <c r="N308" s="84"/>
      <c r="O308" s="84"/>
      <c r="P308" s="28"/>
      <c r="Q308" s="27"/>
      <c r="R308" s="27"/>
      <c r="S308" s="27"/>
    </row>
    <row r="309" spans="2:19" x14ac:dyDescent="0.2">
      <c r="B309" s="29"/>
      <c r="C309" s="38" t="s">
        <v>5</v>
      </c>
      <c r="D309" s="43">
        <v>255</v>
      </c>
      <c r="E309" s="43">
        <v>110</v>
      </c>
      <c r="F309" s="57">
        <f t="shared" si="88"/>
        <v>365</v>
      </c>
      <c r="G309" s="65">
        <f>D309/$F$309</f>
        <v>0.69863013698630139</v>
      </c>
      <c r="H309" s="65">
        <f>E309/$F$309</f>
        <v>0.30136986301369861</v>
      </c>
      <c r="I309" s="85"/>
      <c r="J309" s="83"/>
      <c r="K309" s="76"/>
      <c r="L309" s="76"/>
      <c r="M309" s="76"/>
      <c r="N309" s="84"/>
      <c r="O309" s="84"/>
      <c r="P309" s="28"/>
      <c r="Q309" s="27"/>
      <c r="R309" s="27"/>
      <c r="S309" s="27"/>
    </row>
    <row r="310" spans="2:19" x14ac:dyDescent="0.2">
      <c r="B310" s="45"/>
      <c r="C310" s="38" t="s">
        <v>6</v>
      </c>
      <c r="D310" s="43">
        <v>183</v>
      </c>
      <c r="E310" s="43">
        <v>121</v>
      </c>
      <c r="F310" s="57">
        <f t="shared" si="88"/>
        <v>304</v>
      </c>
      <c r="G310" s="65">
        <f>D310/$F$310</f>
        <v>0.60197368421052633</v>
      </c>
      <c r="H310" s="65">
        <f>E310/$F$310</f>
        <v>0.39802631578947367</v>
      </c>
      <c r="I310" s="85"/>
      <c r="J310" s="83"/>
      <c r="K310" s="76"/>
      <c r="L310" s="76"/>
      <c r="M310" s="76"/>
      <c r="N310" s="84"/>
      <c r="O310" s="84"/>
      <c r="P310" s="28"/>
      <c r="Q310" s="27"/>
      <c r="R310" s="27"/>
      <c r="S310" s="27"/>
    </row>
    <row r="311" spans="2:19" x14ac:dyDescent="0.2">
      <c r="B311" s="47"/>
      <c r="C311" s="30" t="s">
        <v>0</v>
      </c>
      <c r="D311" s="31">
        <f>SUM(D312:D320)</f>
        <v>8516</v>
      </c>
      <c r="E311" s="31">
        <f>SUM(E312:E320)</f>
        <v>4305</v>
      </c>
      <c r="F311" s="55">
        <f>SUM(F312:F320)</f>
        <v>12821</v>
      </c>
      <c r="G311" s="63">
        <f>D311/$F$311</f>
        <v>0.66422275953513765</v>
      </c>
      <c r="H311" s="63">
        <f>E311/$F$311</f>
        <v>0.33577724046486235</v>
      </c>
      <c r="I311" s="85"/>
      <c r="J311" s="83"/>
      <c r="K311" s="76"/>
      <c r="L311" s="76"/>
      <c r="M311" s="76"/>
      <c r="N311" s="84"/>
      <c r="O311" s="84"/>
      <c r="P311" s="28"/>
      <c r="Q311" s="27"/>
      <c r="R311" s="27"/>
      <c r="S311" s="27"/>
    </row>
    <row r="312" spans="2:19" x14ac:dyDescent="0.2">
      <c r="B312" s="29"/>
      <c r="C312" s="38" t="s">
        <v>68</v>
      </c>
      <c r="D312" s="43">
        <f t="shared" ref="D312:F320" si="89">D292+D302</f>
        <v>2531</v>
      </c>
      <c r="E312" s="43">
        <f t="shared" si="89"/>
        <v>1341</v>
      </c>
      <c r="F312" s="43">
        <f>F292+F302</f>
        <v>3872</v>
      </c>
      <c r="G312" s="64">
        <f>D312/$F$312</f>
        <v>0.65366735537190079</v>
      </c>
      <c r="H312" s="42">
        <f>E312/$F$312</f>
        <v>0.34633264462809915</v>
      </c>
      <c r="I312" s="85"/>
      <c r="J312" s="83"/>
      <c r="K312" s="76"/>
      <c r="L312" s="76"/>
      <c r="M312" s="76"/>
      <c r="N312" s="84"/>
      <c r="O312" s="84"/>
      <c r="P312" s="28"/>
      <c r="Q312" s="27"/>
      <c r="R312" s="27"/>
      <c r="S312" s="27"/>
    </row>
    <row r="313" spans="2:19" x14ac:dyDescent="0.2">
      <c r="B313" s="29"/>
      <c r="C313" s="38" t="s">
        <v>55</v>
      </c>
      <c r="D313" s="43">
        <f t="shared" si="89"/>
        <v>1779</v>
      </c>
      <c r="E313" s="43">
        <f t="shared" si="89"/>
        <v>816</v>
      </c>
      <c r="F313" s="43">
        <f t="shared" si="89"/>
        <v>2595</v>
      </c>
      <c r="G313" s="64">
        <f>D313/$F$313</f>
        <v>0.68554913294797692</v>
      </c>
      <c r="H313" s="42">
        <f>E313/$F$313</f>
        <v>0.31445086705202313</v>
      </c>
      <c r="I313" s="85"/>
      <c r="J313" s="83"/>
      <c r="K313" s="76"/>
      <c r="L313" s="76"/>
      <c r="M313" s="76"/>
      <c r="N313" s="84"/>
      <c r="O313" s="84"/>
      <c r="P313" s="28"/>
      <c r="Q313" s="27"/>
      <c r="R313" s="27"/>
      <c r="S313" s="27"/>
    </row>
    <row r="314" spans="2:19" x14ac:dyDescent="0.2">
      <c r="B314" s="29"/>
      <c r="C314" s="38" t="s">
        <v>37</v>
      </c>
      <c r="D314" s="43">
        <f t="shared" si="89"/>
        <v>844</v>
      </c>
      <c r="E314" s="43">
        <f t="shared" si="89"/>
        <v>552</v>
      </c>
      <c r="F314" s="43">
        <f t="shared" si="89"/>
        <v>1396</v>
      </c>
      <c r="G314" s="64">
        <f t="shared" ref="G314:H320" si="90">D314/$F314</f>
        <v>0.60458452722063039</v>
      </c>
      <c r="H314" s="42">
        <f t="shared" si="90"/>
        <v>0.39541547277936961</v>
      </c>
      <c r="I314" s="85"/>
      <c r="J314" s="83"/>
      <c r="K314" s="76"/>
      <c r="L314" s="76"/>
      <c r="M314" s="76"/>
      <c r="N314" s="84"/>
      <c r="O314" s="84"/>
      <c r="P314" s="28"/>
      <c r="Q314" s="27"/>
      <c r="R314" s="27"/>
      <c r="S314" s="27"/>
    </row>
    <row r="315" spans="2:19" x14ac:dyDescent="0.2">
      <c r="B315" s="29" t="s">
        <v>0</v>
      </c>
      <c r="C315" s="38" t="s">
        <v>1</v>
      </c>
      <c r="D315" s="43">
        <f t="shared" si="89"/>
        <v>640</v>
      </c>
      <c r="E315" s="43">
        <f t="shared" si="89"/>
        <v>305</v>
      </c>
      <c r="F315" s="43">
        <f t="shared" si="89"/>
        <v>945</v>
      </c>
      <c r="G315" s="64">
        <f t="shared" si="90"/>
        <v>0.67724867724867721</v>
      </c>
      <c r="H315" s="42">
        <f t="shared" si="90"/>
        <v>0.32275132275132273</v>
      </c>
      <c r="I315" s="85"/>
      <c r="J315" s="83"/>
      <c r="K315" s="76"/>
      <c r="L315" s="76"/>
      <c r="M315" s="76"/>
      <c r="N315" s="84"/>
      <c r="O315" s="84"/>
      <c r="P315" s="28"/>
      <c r="Q315" s="27"/>
      <c r="R315" s="27"/>
      <c r="S315" s="27"/>
    </row>
    <row r="316" spans="2:19" x14ac:dyDescent="0.2">
      <c r="B316" s="29"/>
      <c r="C316" s="38" t="s">
        <v>2</v>
      </c>
      <c r="D316" s="43">
        <f t="shared" si="89"/>
        <v>519</v>
      </c>
      <c r="E316" s="43">
        <f t="shared" si="89"/>
        <v>202</v>
      </c>
      <c r="F316" s="43">
        <f t="shared" si="89"/>
        <v>721</v>
      </c>
      <c r="G316" s="64">
        <f t="shared" si="90"/>
        <v>0.71983356449375868</v>
      </c>
      <c r="H316" s="42">
        <f t="shared" si="90"/>
        <v>0.28016643550624132</v>
      </c>
      <c r="I316" s="85"/>
      <c r="J316" s="83"/>
      <c r="K316" s="76"/>
      <c r="L316" s="76"/>
      <c r="M316" s="76"/>
      <c r="N316" s="84"/>
      <c r="O316" s="84"/>
      <c r="P316" s="28"/>
      <c r="Q316" s="27"/>
      <c r="R316" s="27"/>
      <c r="S316" s="27"/>
    </row>
    <row r="317" spans="2:19" x14ac:dyDescent="0.2">
      <c r="B317" s="29"/>
      <c r="C317" s="38" t="s">
        <v>3</v>
      </c>
      <c r="D317" s="43">
        <f t="shared" si="89"/>
        <v>433</v>
      </c>
      <c r="E317" s="43">
        <f t="shared" si="89"/>
        <v>236</v>
      </c>
      <c r="F317" s="43">
        <f t="shared" si="89"/>
        <v>669</v>
      </c>
      <c r="G317" s="64">
        <f t="shared" si="90"/>
        <v>0.64723467862481321</v>
      </c>
      <c r="H317" s="42">
        <f t="shared" si="90"/>
        <v>0.35276532137518685</v>
      </c>
      <c r="I317" s="85"/>
      <c r="J317" s="83"/>
      <c r="K317" s="76"/>
      <c r="L317" s="76"/>
      <c r="M317" s="76"/>
      <c r="N317" s="84"/>
      <c r="O317" s="84"/>
      <c r="P317" s="28"/>
      <c r="Q317" s="27"/>
      <c r="R317" s="27"/>
      <c r="S317" s="27"/>
    </row>
    <row r="318" spans="2:19" x14ac:dyDescent="0.2">
      <c r="B318" s="29"/>
      <c r="C318" s="38" t="s">
        <v>4</v>
      </c>
      <c r="D318" s="43">
        <f t="shared" si="89"/>
        <v>628</v>
      </c>
      <c r="E318" s="43">
        <f t="shared" si="89"/>
        <v>327</v>
      </c>
      <c r="F318" s="43">
        <f t="shared" si="89"/>
        <v>955</v>
      </c>
      <c r="G318" s="64">
        <f t="shared" si="90"/>
        <v>0.6575916230366492</v>
      </c>
      <c r="H318" s="42">
        <f t="shared" si="90"/>
        <v>0.3424083769633508</v>
      </c>
      <c r="I318" s="85"/>
      <c r="J318" s="83"/>
      <c r="K318" s="76"/>
      <c r="L318" s="76"/>
      <c r="M318" s="76"/>
      <c r="N318" s="84"/>
      <c r="O318" s="84"/>
      <c r="P318" s="28"/>
      <c r="Q318" s="27"/>
      <c r="R318" s="27"/>
      <c r="S318" s="27"/>
    </row>
    <row r="319" spans="2:19" x14ac:dyDescent="0.2">
      <c r="B319" s="29"/>
      <c r="C319" s="38" t="s">
        <v>5</v>
      </c>
      <c r="D319" s="43">
        <f t="shared" si="89"/>
        <v>481</v>
      </c>
      <c r="E319" s="43">
        <f t="shared" si="89"/>
        <v>159</v>
      </c>
      <c r="F319" s="43">
        <f t="shared" si="89"/>
        <v>640</v>
      </c>
      <c r="G319" s="64">
        <f t="shared" si="90"/>
        <v>0.75156250000000002</v>
      </c>
      <c r="H319" s="42">
        <f t="shared" si="90"/>
        <v>0.24843750000000001</v>
      </c>
      <c r="I319" s="85"/>
      <c r="J319" s="83"/>
      <c r="K319" s="76"/>
      <c r="L319" s="76"/>
      <c r="M319" s="76"/>
      <c r="N319" s="84"/>
      <c r="O319" s="84"/>
      <c r="P319" s="28"/>
      <c r="Q319" s="27"/>
      <c r="R319" s="27"/>
      <c r="S319" s="27"/>
    </row>
    <row r="320" spans="2:19" x14ac:dyDescent="0.2">
      <c r="B320" s="45"/>
      <c r="C320" s="38" t="s">
        <v>6</v>
      </c>
      <c r="D320" s="43">
        <f t="shared" si="89"/>
        <v>661</v>
      </c>
      <c r="E320" s="43">
        <f t="shared" si="89"/>
        <v>367</v>
      </c>
      <c r="F320" s="43">
        <f t="shared" si="89"/>
        <v>1028</v>
      </c>
      <c r="G320" s="64">
        <f t="shared" si="90"/>
        <v>0.64299610894941639</v>
      </c>
      <c r="H320" s="42">
        <f t="shared" si="90"/>
        <v>0.35700389105058367</v>
      </c>
      <c r="I320" s="85"/>
      <c r="J320" s="83"/>
      <c r="K320" s="76"/>
      <c r="L320" s="76"/>
      <c r="M320" s="76"/>
      <c r="N320" s="84"/>
      <c r="O320" s="84"/>
      <c r="P320" s="28"/>
      <c r="Q320" s="27"/>
      <c r="R320" s="27"/>
      <c r="S320" s="27"/>
    </row>
    <row r="321" spans="2:19" x14ac:dyDescent="0.2">
      <c r="B321" s="83"/>
      <c r="C321" s="83"/>
      <c r="D321" s="76"/>
      <c r="E321" s="76"/>
      <c r="F321" s="76"/>
      <c r="G321" s="84"/>
      <c r="H321" s="84"/>
      <c r="I321" s="85"/>
      <c r="J321" s="83"/>
      <c r="K321" s="76"/>
      <c r="L321" s="76"/>
      <c r="M321" s="76"/>
      <c r="N321" s="84"/>
      <c r="O321" s="84"/>
      <c r="P321" s="28"/>
      <c r="Q321" s="27"/>
      <c r="R321" s="27"/>
      <c r="S321" s="27"/>
    </row>
    <row r="322" spans="2:19" x14ac:dyDescent="0.2">
      <c r="B322" s="94" t="s">
        <v>64</v>
      </c>
      <c r="C322" s="95"/>
      <c r="D322" s="95"/>
      <c r="E322" s="96"/>
      <c r="F322" s="89"/>
      <c r="G322" s="88"/>
      <c r="H322" s="89"/>
      <c r="I322" s="28"/>
      <c r="J322" s="96"/>
      <c r="K322" s="95"/>
      <c r="L322" s="96"/>
      <c r="M322" s="89"/>
      <c r="N322" s="88"/>
      <c r="O322" s="89"/>
      <c r="P322" s="28"/>
      <c r="Q322" s="28"/>
      <c r="R322" s="27"/>
      <c r="S322" s="27"/>
    </row>
    <row r="323" spans="2:19" x14ac:dyDescent="0.2">
      <c r="B323" s="97" t="s">
        <v>58</v>
      </c>
      <c r="C323" s="98"/>
      <c r="D323" s="98"/>
      <c r="E323" s="99"/>
      <c r="F323" s="100"/>
      <c r="G323" s="100"/>
      <c r="H323" s="100"/>
      <c r="I323" s="101"/>
      <c r="J323" s="99"/>
      <c r="K323" s="98"/>
      <c r="L323" s="99"/>
      <c r="M323" s="100"/>
      <c r="N323" s="100"/>
      <c r="O323" s="100"/>
      <c r="P323" s="10"/>
      <c r="Q323" s="10"/>
      <c r="R323" s="27"/>
      <c r="S323" s="27"/>
    </row>
    <row r="324" spans="2:19" ht="19.2" x14ac:dyDescent="0.2">
      <c r="B324" s="82" t="s">
        <v>13</v>
      </c>
      <c r="C324" s="2" t="s">
        <v>67</v>
      </c>
      <c r="D324" s="2" t="s">
        <v>32</v>
      </c>
      <c r="E324" s="2" t="s">
        <v>33</v>
      </c>
      <c r="F324" s="3" t="s">
        <v>0</v>
      </c>
      <c r="G324" s="4" t="s">
        <v>32</v>
      </c>
      <c r="H324" s="2" t="s">
        <v>33</v>
      </c>
      <c r="I324" s="28"/>
      <c r="J324" s="28"/>
      <c r="K324" s="28"/>
      <c r="L324" s="28"/>
      <c r="M324" s="27"/>
      <c r="N324" s="28"/>
      <c r="O324" s="28"/>
      <c r="P324" s="28"/>
      <c r="Q324" s="27"/>
      <c r="R324" s="27"/>
      <c r="S324" s="27"/>
    </row>
    <row r="325" spans="2:19" x14ac:dyDescent="0.2">
      <c r="B325" s="47"/>
      <c r="C325" s="79" t="s">
        <v>0</v>
      </c>
      <c r="D325" s="31">
        <f>SUM(D326:D334)</f>
        <v>4730</v>
      </c>
      <c r="E325" s="31">
        <f>SUM(E326:E334)</f>
        <v>2728</v>
      </c>
      <c r="F325" s="55">
        <f>SUM(F326:F334)</f>
        <v>7458</v>
      </c>
      <c r="G325" s="63">
        <f>D325/$F$325</f>
        <v>0.63421828908554567</v>
      </c>
      <c r="H325" s="63">
        <f>E325/$F$325</f>
        <v>0.36578171091445427</v>
      </c>
      <c r="I325" s="28"/>
      <c r="J325" s="28"/>
      <c r="K325" s="28"/>
      <c r="L325" s="28"/>
      <c r="M325" s="27"/>
      <c r="N325" s="28"/>
      <c r="O325" s="28"/>
      <c r="P325" s="28"/>
      <c r="Q325" s="27"/>
      <c r="R325" s="27"/>
      <c r="S325" s="27"/>
    </row>
    <row r="326" spans="2:19" x14ac:dyDescent="0.2">
      <c r="B326" s="46"/>
      <c r="C326" s="38" t="s">
        <v>68</v>
      </c>
      <c r="D326" s="43">
        <v>1544</v>
      </c>
      <c r="E326" s="43">
        <v>823</v>
      </c>
      <c r="F326" s="57">
        <f>D326+E326</f>
        <v>2367</v>
      </c>
      <c r="G326" s="65">
        <f>D326/$F$326</f>
        <v>0.65230249260667517</v>
      </c>
      <c r="H326" s="65">
        <f>E326/$F$326</f>
        <v>0.34769750739332489</v>
      </c>
      <c r="I326" s="28"/>
      <c r="J326" s="28"/>
      <c r="K326" s="28"/>
      <c r="L326" s="28"/>
      <c r="M326" s="27"/>
      <c r="N326" s="28"/>
      <c r="O326" s="28"/>
      <c r="P326" s="28"/>
      <c r="Q326" s="27"/>
      <c r="R326" s="27"/>
      <c r="S326" s="27"/>
    </row>
    <row r="327" spans="2:19" x14ac:dyDescent="0.2">
      <c r="B327" s="46"/>
      <c r="C327" s="38" t="s">
        <v>56</v>
      </c>
      <c r="D327" s="43">
        <v>804</v>
      </c>
      <c r="E327" s="43">
        <v>492</v>
      </c>
      <c r="F327" s="57">
        <f t="shared" ref="F327:F334" si="91">D327+E327</f>
        <v>1296</v>
      </c>
      <c r="G327" s="65">
        <f>D327/$F$327</f>
        <v>0.62037037037037035</v>
      </c>
      <c r="H327" s="65">
        <f>E327/$F$327</f>
        <v>0.37962962962962965</v>
      </c>
      <c r="I327" s="28"/>
      <c r="J327" s="28"/>
      <c r="K327" s="28"/>
      <c r="L327" s="28"/>
      <c r="M327" s="27"/>
      <c r="N327" s="28"/>
      <c r="O327" s="28"/>
      <c r="P327" s="28"/>
      <c r="Q327" s="27"/>
      <c r="R327" s="27"/>
      <c r="S327" s="27"/>
    </row>
    <row r="328" spans="2:19" x14ac:dyDescent="0.2">
      <c r="B328" s="29" t="s">
        <v>10</v>
      </c>
      <c r="C328" s="38" t="s">
        <v>37</v>
      </c>
      <c r="D328" s="43">
        <v>441</v>
      </c>
      <c r="E328" s="43">
        <v>252</v>
      </c>
      <c r="F328" s="57">
        <f t="shared" si="91"/>
        <v>693</v>
      </c>
      <c r="G328" s="65">
        <f>D328/$F$328</f>
        <v>0.63636363636363635</v>
      </c>
      <c r="H328" s="65">
        <f>E328/$F$328</f>
        <v>0.36363636363636365</v>
      </c>
      <c r="I328" s="28"/>
      <c r="J328" s="28"/>
      <c r="K328" s="28"/>
      <c r="L328" s="28"/>
      <c r="M328" s="27"/>
      <c r="N328" s="28"/>
      <c r="O328" s="28"/>
      <c r="P328" s="28"/>
      <c r="Q328" s="27"/>
      <c r="R328" s="27"/>
      <c r="S328" s="27"/>
    </row>
    <row r="329" spans="2:19" x14ac:dyDescent="0.2">
      <c r="B329" s="29" t="s">
        <v>9</v>
      </c>
      <c r="C329" s="38" t="s">
        <v>1</v>
      </c>
      <c r="D329" s="43">
        <v>244</v>
      </c>
      <c r="E329" s="43">
        <v>129</v>
      </c>
      <c r="F329" s="57">
        <f t="shared" si="91"/>
        <v>373</v>
      </c>
      <c r="G329" s="65">
        <f>D329/$F$329</f>
        <v>0.65415549597855227</v>
      </c>
      <c r="H329" s="65">
        <f>E329/$F$329</f>
        <v>0.34584450402144773</v>
      </c>
      <c r="I329" s="28"/>
      <c r="J329" s="28"/>
      <c r="K329" s="28"/>
      <c r="L329" s="28"/>
      <c r="M329" s="27"/>
      <c r="N329" s="28"/>
      <c r="O329" s="28"/>
      <c r="P329" s="28"/>
      <c r="Q329" s="27"/>
      <c r="R329" s="27"/>
      <c r="S329" s="27"/>
    </row>
    <row r="330" spans="2:19" x14ac:dyDescent="0.2">
      <c r="B330" s="29" t="s">
        <v>8</v>
      </c>
      <c r="C330" s="38" t="s">
        <v>2</v>
      </c>
      <c r="D330" s="43">
        <v>299</v>
      </c>
      <c r="E330" s="43">
        <v>214</v>
      </c>
      <c r="F330" s="57">
        <f t="shared" si="91"/>
        <v>513</v>
      </c>
      <c r="G330" s="65">
        <f>D330/$F330</f>
        <v>0.5828460038986355</v>
      </c>
      <c r="H330" s="65">
        <f>E330/$F330</f>
        <v>0.4171539961013645</v>
      </c>
      <c r="I330" s="28"/>
      <c r="J330" s="28"/>
      <c r="K330" s="28"/>
      <c r="L330" s="28"/>
      <c r="M330" s="27"/>
      <c r="N330" s="28"/>
      <c r="O330" s="28"/>
      <c r="P330" s="28"/>
      <c r="Q330" s="27"/>
      <c r="R330" s="27"/>
      <c r="S330" s="27"/>
    </row>
    <row r="331" spans="2:19" x14ac:dyDescent="0.2">
      <c r="B331" s="46"/>
      <c r="C331" s="38" t="s">
        <v>3</v>
      </c>
      <c r="D331" s="43">
        <v>305</v>
      </c>
      <c r="E331" s="43">
        <v>171</v>
      </c>
      <c r="F331" s="57">
        <f t="shared" si="91"/>
        <v>476</v>
      </c>
      <c r="G331" s="65">
        <f>D331/$F$331</f>
        <v>0.64075630252100846</v>
      </c>
      <c r="H331" s="65">
        <f>E331/$F$331</f>
        <v>0.3592436974789916</v>
      </c>
      <c r="I331" s="28"/>
      <c r="J331" s="28"/>
      <c r="K331" s="28"/>
      <c r="L331" s="28"/>
      <c r="M331" s="27"/>
      <c r="N331" s="28"/>
      <c r="O331" s="28"/>
      <c r="P331" s="28"/>
      <c r="Q331" s="27"/>
      <c r="R331" s="27"/>
      <c r="S331" s="27"/>
    </row>
    <row r="332" spans="2:19" x14ac:dyDescent="0.2">
      <c r="B332" s="46"/>
      <c r="C332" s="38" t="s">
        <v>4</v>
      </c>
      <c r="D332" s="43">
        <v>451</v>
      </c>
      <c r="E332" s="43">
        <v>289</v>
      </c>
      <c r="F332" s="57">
        <f t="shared" si="91"/>
        <v>740</v>
      </c>
      <c r="G332" s="65">
        <f>D332/$F$332</f>
        <v>0.60945945945945945</v>
      </c>
      <c r="H332" s="65">
        <f>E332/$F$332</f>
        <v>0.39054054054054055</v>
      </c>
      <c r="I332" s="28"/>
      <c r="J332" s="28"/>
      <c r="K332" s="28"/>
      <c r="L332" s="28"/>
      <c r="M332" s="27"/>
      <c r="N332" s="28"/>
      <c r="O332" s="28"/>
      <c r="P332" s="28"/>
      <c r="Q332" s="27"/>
      <c r="R332" s="27"/>
      <c r="S332" s="27"/>
    </row>
    <row r="333" spans="2:19" x14ac:dyDescent="0.2">
      <c r="B333" s="46"/>
      <c r="C333" s="38" t="s">
        <v>5</v>
      </c>
      <c r="D333" s="43">
        <v>192</v>
      </c>
      <c r="E333" s="43">
        <v>85</v>
      </c>
      <c r="F333" s="57">
        <f t="shared" si="91"/>
        <v>277</v>
      </c>
      <c r="G333" s="65">
        <f>D333/$F$333</f>
        <v>0.69314079422382668</v>
      </c>
      <c r="H333" s="65">
        <f>E333/$F$333</f>
        <v>0.30685920577617326</v>
      </c>
      <c r="I333" s="28"/>
      <c r="J333" s="28"/>
      <c r="K333" s="28"/>
      <c r="L333" s="28"/>
      <c r="M333" s="27"/>
      <c r="N333" s="28"/>
      <c r="O333" s="28"/>
      <c r="P333" s="28"/>
      <c r="Q333" s="27"/>
      <c r="R333" s="27"/>
      <c r="S333" s="27"/>
    </row>
    <row r="334" spans="2:19" x14ac:dyDescent="0.2">
      <c r="B334" s="49"/>
      <c r="C334" s="38" t="s">
        <v>6</v>
      </c>
      <c r="D334" s="43">
        <v>450</v>
      </c>
      <c r="E334" s="43">
        <v>273</v>
      </c>
      <c r="F334" s="57">
        <f t="shared" si="91"/>
        <v>723</v>
      </c>
      <c r="G334" s="65">
        <f>D334/$F$334</f>
        <v>0.62240663900414939</v>
      </c>
      <c r="H334" s="65">
        <f>E334/$F$334</f>
        <v>0.37759336099585061</v>
      </c>
      <c r="I334" s="28"/>
      <c r="J334" s="28"/>
      <c r="K334" s="28"/>
      <c r="L334" s="28"/>
      <c r="M334" s="27"/>
      <c r="N334" s="28"/>
      <c r="O334" s="28"/>
      <c r="P334" s="28"/>
      <c r="Q334" s="27"/>
      <c r="R334" s="27"/>
      <c r="S334" s="27"/>
    </row>
    <row r="335" spans="2:19" x14ac:dyDescent="0.2">
      <c r="B335" s="93"/>
      <c r="C335" s="30" t="s">
        <v>0</v>
      </c>
      <c r="D335" s="31">
        <f>SUM(D336:D344)</f>
        <v>3194</v>
      </c>
      <c r="E335" s="31">
        <f>SUM(E336:E344)</f>
        <v>2149</v>
      </c>
      <c r="F335" s="55">
        <f>SUM(F336:F344)</f>
        <v>5343</v>
      </c>
      <c r="G335" s="63">
        <f>D335/$F$335</f>
        <v>0.59779150290099192</v>
      </c>
      <c r="H335" s="63">
        <f>E335/$F$335</f>
        <v>0.40220849709900802</v>
      </c>
      <c r="I335" s="85"/>
      <c r="J335" s="83"/>
      <c r="K335" s="76"/>
      <c r="L335" s="76"/>
      <c r="M335" s="76"/>
      <c r="N335" s="84"/>
      <c r="O335" s="84"/>
      <c r="P335" s="28"/>
      <c r="Q335" s="27"/>
      <c r="R335" s="27"/>
      <c r="S335" s="27"/>
    </row>
    <row r="336" spans="2:19" x14ac:dyDescent="0.2">
      <c r="B336" s="29"/>
      <c r="C336" s="38" t="s">
        <v>68</v>
      </c>
      <c r="D336" s="43">
        <v>945</v>
      </c>
      <c r="E336" s="43">
        <v>553</v>
      </c>
      <c r="F336" s="57">
        <f>D336+E336</f>
        <v>1498</v>
      </c>
      <c r="G336" s="65">
        <f>D336/$F$336</f>
        <v>0.63084112149532712</v>
      </c>
      <c r="H336" s="65">
        <f>E336/$F$336</f>
        <v>0.36915887850467288</v>
      </c>
      <c r="I336" s="85"/>
      <c r="J336" s="83"/>
      <c r="K336" s="76"/>
      <c r="L336" s="76"/>
      <c r="M336" s="76"/>
      <c r="N336" s="84"/>
      <c r="O336" s="84"/>
      <c r="P336" s="28"/>
      <c r="Q336" s="27"/>
      <c r="R336" s="27"/>
      <c r="S336" s="27"/>
    </row>
    <row r="337" spans="2:19" x14ac:dyDescent="0.2">
      <c r="B337" s="29"/>
      <c r="C337" s="38" t="s">
        <v>56</v>
      </c>
      <c r="D337" s="43">
        <v>821</v>
      </c>
      <c r="E337" s="43">
        <v>473</v>
      </c>
      <c r="F337" s="57">
        <f t="shared" ref="F337:F344" si="92">D337+E337</f>
        <v>1294</v>
      </c>
      <c r="G337" s="65">
        <f>D337/$F$337</f>
        <v>0.63446676970633697</v>
      </c>
      <c r="H337" s="65">
        <f>E337/$F$337</f>
        <v>0.36553323029366308</v>
      </c>
      <c r="I337" s="85"/>
      <c r="J337" s="83"/>
      <c r="K337" s="76"/>
      <c r="L337" s="76"/>
      <c r="M337" s="76"/>
      <c r="N337" s="84"/>
      <c r="O337" s="84"/>
      <c r="P337" s="28"/>
      <c r="Q337" s="27"/>
      <c r="R337" s="27"/>
      <c r="S337" s="27"/>
    </row>
    <row r="338" spans="2:19" x14ac:dyDescent="0.2">
      <c r="B338" s="29" t="s">
        <v>11</v>
      </c>
      <c r="C338" s="38" t="s">
        <v>37</v>
      </c>
      <c r="D338" s="43">
        <v>416</v>
      </c>
      <c r="E338" s="43">
        <v>290</v>
      </c>
      <c r="F338" s="57">
        <f t="shared" si="92"/>
        <v>706</v>
      </c>
      <c r="G338" s="65">
        <f>D338/$F$338</f>
        <v>0.58923512747875351</v>
      </c>
      <c r="H338" s="65">
        <f>E338/$F$338</f>
        <v>0.41076487252124644</v>
      </c>
      <c r="I338" s="85"/>
      <c r="J338" s="83"/>
      <c r="K338" s="76"/>
      <c r="L338" s="76"/>
      <c r="M338" s="76"/>
      <c r="N338" s="84"/>
      <c r="O338" s="84"/>
      <c r="P338" s="28"/>
      <c r="Q338" s="27"/>
      <c r="R338" s="27"/>
      <c r="S338" s="27"/>
    </row>
    <row r="339" spans="2:19" x14ac:dyDescent="0.2">
      <c r="B339" s="29"/>
      <c r="C339" s="38" t="s">
        <v>1</v>
      </c>
      <c r="D339" s="43">
        <v>331</v>
      </c>
      <c r="E339" s="43">
        <v>238</v>
      </c>
      <c r="F339" s="57">
        <f t="shared" si="92"/>
        <v>569</v>
      </c>
      <c r="G339" s="65">
        <f>D339/$F$339</f>
        <v>0.58172231985940248</v>
      </c>
      <c r="H339" s="65">
        <f>E339/$F$339</f>
        <v>0.41827768014059752</v>
      </c>
      <c r="I339" s="85"/>
      <c r="J339" s="83"/>
      <c r="K339" s="76"/>
      <c r="L339" s="76"/>
      <c r="M339" s="76"/>
      <c r="N339" s="84"/>
      <c r="O339" s="84"/>
      <c r="P339" s="28"/>
      <c r="Q339" s="27"/>
      <c r="R339" s="27"/>
      <c r="S339" s="27"/>
    </row>
    <row r="340" spans="2:19" x14ac:dyDescent="0.2">
      <c r="B340" s="29" t="s">
        <v>8</v>
      </c>
      <c r="C340" s="38" t="s">
        <v>2</v>
      </c>
      <c r="D340" s="43">
        <v>114</v>
      </c>
      <c r="E340" s="43">
        <v>91</v>
      </c>
      <c r="F340" s="57">
        <f t="shared" si="92"/>
        <v>205</v>
      </c>
      <c r="G340" s="65">
        <f>D340/$F$340</f>
        <v>0.55609756097560981</v>
      </c>
      <c r="H340" s="65">
        <f>E340/$F$340</f>
        <v>0.44390243902439025</v>
      </c>
      <c r="I340" s="85"/>
      <c r="J340" s="83"/>
      <c r="K340" s="76"/>
      <c r="L340" s="76"/>
      <c r="M340" s="76"/>
      <c r="N340" s="84"/>
      <c r="O340" s="84"/>
      <c r="P340" s="28"/>
      <c r="Q340" s="27"/>
      <c r="R340" s="27"/>
      <c r="S340" s="27"/>
    </row>
    <row r="341" spans="2:19" x14ac:dyDescent="0.2">
      <c r="B341" s="29"/>
      <c r="C341" s="38" t="s">
        <v>3</v>
      </c>
      <c r="D341" s="43">
        <v>84</v>
      </c>
      <c r="E341" s="43">
        <v>104</v>
      </c>
      <c r="F341" s="57">
        <f t="shared" si="92"/>
        <v>188</v>
      </c>
      <c r="G341" s="65">
        <f>D341/$F$341</f>
        <v>0.44680851063829785</v>
      </c>
      <c r="H341" s="65">
        <f>E341/$F$341</f>
        <v>0.55319148936170215</v>
      </c>
      <c r="I341" s="85"/>
      <c r="J341" s="83"/>
      <c r="K341" s="76"/>
      <c r="L341" s="76"/>
      <c r="M341" s="76"/>
      <c r="N341" s="84"/>
      <c r="O341" s="84"/>
      <c r="P341" s="28"/>
      <c r="Q341" s="27"/>
      <c r="R341" s="27"/>
      <c r="S341" s="27"/>
    </row>
    <row r="342" spans="2:19" x14ac:dyDescent="0.2">
      <c r="B342" s="29"/>
      <c r="C342" s="38" t="s">
        <v>4</v>
      </c>
      <c r="D342" s="43">
        <v>122</v>
      </c>
      <c r="E342" s="43">
        <v>94</v>
      </c>
      <c r="F342" s="57">
        <f t="shared" si="92"/>
        <v>216</v>
      </c>
      <c r="G342" s="65">
        <f>D342/$F$342</f>
        <v>0.56481481481481477</v>
      </c>
      <c r="H342" s="65">
        <f>E342/$F$342</f>
        <v>0.43518518518518517</v>
      </c>
      <c r="I342" s="85"/>
      <c r="J342" s="83"/>
      <c r="K342" s="76"/>
      <c r="L342" s="76"/>
      <c r="M342" s="76"/>
      <c r="N342" s="84"/>
      <c r="O342" s="84"/>
      <c r="P342" s="28"/>
      <c r="Q342" s="27"/>
      <c r="R342" s="27"/>
      <c r="S342" s="27"/>
    </row>
    <row r="343" spans="2:19" x14ac:dyDescent="0.2">
      <c r="B343" s="29"/>
      <c r="C343" s="38" t="s">
        <v>5</v>
      </c>
      <c r="D343" s="43">
        <v>213</v>
      </c>
      <c r="E343" s="43">
        <v>151</v>
      </c>
      <c r="F343" s="57">
        <f t="shared" si="92"/>
        <v>364</v>
      </c>
      <c r="G343" s="65">
        <f>D343/$F$343</f>
        <v>0.5851648351648352</v>
      </c>
      <c r="H343" s="65">
        <f>E343/$F$343</f>
        <v>0.41483516483516486</v>
      </c>
      <c r="I343" s="85"/>
      <c r="J343" s="83"/>
      <c r="K343" s="76"/>
      <c r="L343" s="76"/>
      <c r="M343" s="76"/>
      <c r="N343" s="84"/>
      <c r="O343" s="84"/>
      <c r="P343" s="28"/>
      <c r="Q343" s="27"/>
      <c r="R343" s="27"/>
      <c r="S343" s="27"/>
    </row>
    <row r="344" spans="2:19" x14ac:dyDescent="0.2">
      <c r="B344" s="45"/>
      <c r="C344" s="38" t="s">
        <v>6</v>
      </c>
      <c r="D344" s="43">
        <v>148</v>
      </c>
      <c r="E344" s="43">
        <v>155</v>
      </c>
      <c r="F344" s="57">
        <f t="shared" si="92"/>
        <v>303</v>
      </c>
      <c r="G344" s="65">
        <f>D344/$F$344</f>
        <v>0.48844884488448848</v>
      </c>
      <c r="H344" s="65">
        <f>E344/$F$344</f>
        <v>0.51155115511551152</v>
      </c>
      <c r="I344" s="85"/>
      <c r="J344" s="83"/>
      <c r="K344" s="76"/>
      <c r="L344" s="76"/>
      <c r="M344" s="76"/>
      <c r="N344" s="84"/>
      <c r="O344" s="84"/>
      <c r="P344" s="28"/>
      <c r="Q344" s="27"/>
      <c r="R344" s="27"/>
      <c r="S344" s="27"/>
    </row>
    <row r="345" spans="2:19" x14ac:dyDescent="0.2">
      <c r="B345" s="47"/>
      <c r="C345" s="102" t="s">
        <v>0</v>
      </c>
      <c r="D345" s="103">
        <f>SUM(D346:D354)</f>
        <v>7924</v>
      </c>
      <c r="E345" s="103">
        <f>SUM(E346:E354)</f>
        <v>4877</v>
      </c>
      <c r="F345" s="104">
        <f>SUM(F346:F354)</f>
        <v>12801</v>
      </c>
      <c r="G345" s="105">
        <f>D345/$F$345</f>
        <v>0.61901413952035</v>
      </c>
      <c r="H345" s="105">
        <f>E345/$F$345</f>
        <v>0.38098586047965005</v>
      </c>
      <c r="I345" s="85"/>
      <c r="J345" s="106"/>
      <c r="K345" s="107"/>
      <c r="L345" s="107"/>
      <c r="M345" s="107"/>
      <c r="N345" s="108"/>
      <c r="O345" s="108"/>
    </row>
    <row r="346" spans="2:19" x14ac:dyDescent="0.2">
      <c r="B346" s="29"/>
      <c r="C346" s="38" t="s">
        <v>68</v>
      </c>
      <c r="D346" s="43">
        <f t="shared" ref="D346:F354" si="93">D326+D336</f>
        <v>2489</v>
      </c>
      <c r="E346" s="43">
        <f t="shared" si="93"/>
        <v>1376</v>
      </c>
      <c r="F346" s="43">
        <f>F326+F336</f>
        <v>3865</v>
      </c>
      <c r="G346" s="41">
        <f t="shared" ref="G346:G354" si="94">D346/$F346</f>
        <v>0.64398447606727038</v>
      </c>
      <c r="H346" s="42">
        <f t="shared" ref="H346:H354" si="95">E346/$F346</f>
        <v>0.35601552393272962</v>
      </c>
      <c r="I346" s="85"/>
      <c r="J346" s="83"/>
      <c r="K346" s="76"/>
      <c r="L346" s="76"/>
      <c r="M346" s="76"/>
      <c r="N346" s="84"/>
      <c r="O346" s="84"/>
      <c r="P346" s="28"/>
      <c r="Q346" s="27"/>
      <c r="R346" s="27"/>
      <c r="S346" s="27"/>
    </row>
    <row r="347" spans="2:19" x14ac:dyDescent="0.2">
      <c r="B347" s="29"/>
      <c r="C347" s="38" t="s">
        <v>55</v>
      </c>
      <c r="D347" s="43">
        <f t="shared" si="93"/>
        <v>1625</v>
      </c>
      <c r="E347" s="43">
        <f t="shared" si="93"/>
        <v>965</v>
      </c>
      <c r="F347" s="43">
        <f t="shared" si="93"/>
        <v>2590</v>
      </c>
      <c r="G347" s="41">
        <f t="shared" si="94"/>
        <v>0.62741312741312738</v>
      </c>
      <c r="H347" s="42">
        <f t="shared" si="95"/>
        <v>0.37258687258687256</v>
      </c>
      <c r="I347" s="85"/>
      <c r="J347" s="83"/>
      <c r="K347" s="76"/>
      <c r="L347" s="76"/>
      <c r="M347" s="76"/>
      <c r="N347" s="84"/>
      <c r="O347" s="84"/>
      <c r="P347" s="28"/>
      <c r="Q347" s="27"/>
      <c r="R347" s="27"/>
      <c r="S347" s="27"/>
    </row>
    <row r="348" spans="2:19" x14ac:dyDescent="0.2">
      <c r="B348" s="29"/>
      <c r="C348" s="38" t="s">
        <v>37</v>
      </c>
      <c r="D348" s="43">
        <f t="shared" si="93"/>
        <v>857</v>
      </c>
      <c r="E348" s="43">
        <f t="shared" si="93"/>
        <v>542</v>
      </c>
      <c r="F348" s="43">
        <f t="shared" si="93"/>
        <v>1399</v>
      </c>
      <c r="G348" s="41">
        <f t="shared" si="94"/>
        <v>0.6125804145818442</v>
      </c>
      <c r="H348" s="42">
        <f t="shared" si="95"/>
        <v>0.3874195854181558</v>
      </c>
      <c r="I348" s="85"/>
      <c r="J348" s="83"/>
      <c r="K348" s="76"/>
      <c r="L348" s="76"/>
      <c r="M348" s="76"/>
      <c r="N348" s="84"/>
      <c r="O348" s="84"/>
      <c r="P348" s="28"/>
      <c r="Q348" s="27"/>
      <c r="R348" s="27"/>
      <c r="S348" s="27"/>
    </row>
    <row r="349" spans="2:19" x14ac:dyDescent="0.2">
      <c r="B349" s="29" t="s">
        <v>0</v>
      </c>
      <c r="C349" s="38" t="s">
        <v>1</v>
      </c>
      <c r="D349" s="43">
        <f t="shared" si="93"/>
        <v>575</v>
      </c>
      <c r="E349" s="43">
        <f t="shared" si="93"/>
        <v>367</v>
      </c>
      <c r="F349" s="43">
        <f t="shared" si="93"/>
        <v>942</v>
      </c>
      <c r="G349" s="41">
        <f t="shared" si="94"/>
        <v>0.61040339702760082</v>
      </c>
      <c r="H349" s="42">
        <f t="shared" si="95"/>
        <v>0.38959660297239918</v>
      </c>
      <c r="I349" s="85"/>
      <c r="J349" s="83"/>
      <c r="K349" s="76"/>
      <c r="L349" s="76"/>
      <c r="M349" s="76"/>
      <c r="N349" s="84"/>
      <c r="O349" s="84"/>
      <c r="P349" s="28"/>
      <c r="Q349" s="27"/>
      <c r="R349" s="27"/>
      <c r="S349" s="27"/>
    </row>
    <row r="350" spans="2:19" x14ac:dyDescent="0.2">
      <c r="B350" s="29"/>
      <c r="C350" s="38" t="s">
        <v>2</v>
      </c>
      <c r="D350" s="43">
        <f t="shared" si="93"/>
        <v>413</v>
      </c>
      <c r="E350" s="43">
        <f t="shared" si="93"/>
        <v>305</v>
      </c>
      <c r="F350" s="43">
        <f t="shared" si="93"/>
        <v>718</v>
      </c>
      <c r="G350" s="41">
        <f t="shared" si="94"/>
        <v>0.57520891364902504</v>
      </c>
      <c r="H350" s="42">
        <f t="shared" si="95"/>
        <v>0.42479108635097496</v>
      </c>
      <c r="I350" s="85"/>
      <c r="J350" s="83"/>
      <c r="K350" s="76"/>
      <c r="L350" s="76"/>
      <c r="M350" s="76"/>
      <c r="N350" s="84"/>
      <c r="O350" s="84"/>
      <c r="P350" s="28"/>
      <c r="Q350" s="27"/>
      <c r="R350" s="27"/>
      <c r="S350" s="27"/>
    </row>
    <row r="351" spans="2:19" x14ac:dyDescent="0.2">
      <c r="B351" s="29"/>
      <c r="C351" s="38" t="s">
        <v>3</v>
      </c>
      <c r="D351" s="43">
        <f t="shared" si="93"/>
        <v>389</v>
      </c>
      <c r="E351" s="43">
        <f t="shared" si="93"/>
        <v>275</v>
      </c>
      <c r="F351" s="43">
        <f t="shared" si="93"/>
        <v>664</v>
      </c>
      <c r="G351" s="41">
        <f t="shared" si="94"/>
        <v>0.58584337349397586</v>
      </c>
      <c r="H351" s="42">
        <f t="shared" si="95"/>
        <v>0.41415662650602408</v>
      </c>
      <c r="I351" s="85"/>
      <c r="J351" s="83"/>
      <c r="K351" s="76"/>
      <c r="L351" s="76"/>
      <c r="M351" s="76"/>
      <c r="N351" s="84"/>
      <c r="O351" s="84"/>
      <c r="P351" s="28"/>
      <c r="Q351" s="27"/>
      <c r="R351" s="27"/>
      <c r="S351" s="27"/>
    </row>
    <row r="352" spans="2:19" x14ac:dyDescent="0.2">
      <c r="B352" s="29"/>
      <c r="C352" s="38" t="s">
        <v>4</v>
      </c>
      <c r="D352" s="43">
        <f t="shared" si="93"/>
        <v>573</v>
      </c>
      <c r="E352" s="43">
        <f t="shared" si="93"/>
        <v>383</v>
      </c>
      <c r="F352" s="43">
        <f t="shared" si="93"/>
        <v>956</v>
      </c>
      <c r="G352" s="41">
        <f t="shared" si="94"/>
        <v>0.59937238493723854</v>
      </c>
      <c r="H352" s="42">
        <f t="shared" si="95"/>
        <v>0.40062761506276151</v>
      </c>
      <c r="I352" s="85"/>
      <c r="J352" s="83"/>
      <c r="K352" s="76"/>
      <c r="L352" s="76"/>
      <c r="M352" s="76"/>
      <c r="N352" s="84"/>
      <c r="O352" s="84"/>
      <c r="P352" s="28"/>
      <c r="Q352" s="27"/>
      <c r="R352" s="27"/>
      <c r="S352" s="27"/>
    </row>
    <row r="353" spans="2:19" x14ac:dyDescent="0.2">
      <c r="B353" s="29"/>
      <c r="C353" s="38" t="s">
        <v>5</v>
      </c>
      <c r="D353" s="43">
        <f t="shared" si="93"/>
        <v>405</v>
      </c>
      <c r="E353" s="43">
        <f t="shared" si="93"/>
        <v>236</v>
      </c>
      <c r="F353" s="43">
        <f t="shared" si="93"/>
        <v>641</v>
      </c>
      <c r="G353" s="41">
        <f t="shared" si="94"/>
        <v>0.6318252730109204</v>
      </c>
      <c r="H353" s="42">
        <f t="shared" si="95"/>
        <v>0.36817472698907955</v>
      </c>
      <c r="I353" s="85"/>
      <c r="J353" s="83"/>
      <c r="K353" s="76"/>
      <c r="L353" s="76"/>
      <c r="M353" s="76"/>
      <c r="N353" s="84"/>
      <c r="O353" s="84"/>
      <c r="P353" s="28"/>
      <c r="Q353" s="27"/>
      <c r="R353" s="27"/>
      <c r="S353" s="27"/>
    </row>
    <row r="354" spans="2:19" x14ac:dyDescent="0.2">
      <c r="B354" s="45"/>
      <c r="C354" s="38" t="s">
        <v>6</v>
      </c>
      <c r="D354" s="43">
        <f t="shared" si="93"/>
        <v>598</v>
      </c>
      <c r="E354" s="43">
        <f t="shared" si="93"/>
        <v>428</v>
      </c>
      <c r="F354" s="43">
        <f t="shared" si="93"/>
        <v>1026</v>
      </c>
      <c r="G354" s="41">
        <f t="shared" si="94"/>
        <v>0.5828460038986355</v>
      </c>
      <c r="H354" s="42">
        <f t="shared" si="95"/>
        <v>0.4171539961013645</v>
      </c>
      <c r="I354" s="85"/>
      <c r="J354" s="83"/>
      <c r="K354" s="76"/>
      <c r="L354" s="76"/>
      <c r="M354" s="76"/>
      <c r="N354" s="84"/>
      <c r="O354" s="84"/>
      <c r="P354" s="28"/>
      <c r="Q354" s="27"/>
      <c r="R354" s="27"/>
      <c r="S354" s="27"/>
    </row>
    <row r="355" spans="2:19" x14ac:dyDescent="0.2">
      <c r="B355" s="83"/>
      <c r="C355" s="83"/>
      <c r="D355" s="76"/>
      <c r="E355" s="76"/>
      <c r="F355" s="76"/>
      <c r="G355" s="84"/>
      <c r="H355" s="84"/>
      <c r="I355" s="85"/>
      <c r="J355" s="83"/>
      <c r="K355" s="76"/>
      <c r="L355" s="76"/>
      <c r="M355" s="76"/>
      <c r="N355" s="84"/>
      <c r="O355" s="84"/>
      <c r="P355" s="28"/>
      <c r="Q355" s="27"/>
      <c r="R355" s="27"/>
      <c r="S355" s="27"/>
    </row>
    <row r="356" spans="2:19" x14ac:dyDescent="0.2">
      <c r="B356" s="111" t="s">
        <v>59</v>
      </c>
    </row>
    <row r="357" spans="2:19" ht="19.2" x14ac:dyDescent="0.2">
      <c r="B357" s="19" t="s">
        <v>13</v>
      </c>
      <c r="C357" s="17" t="s">
        <v>67</v>
      </c>
      <c r="D357" s="17" t="s">
        <v>32</v>
      </c>
      <c r="E357" s="17" t="s">
        <v>33</v>
      </c>
      <c r="F357" s="113" t="s">
        <v>0</v>
      </c>
      <c r="G357" s="114" t="s">
        <v>32</v>
      </c>
      <c r="H357" s="17" t="s">
        <v>33</v>
      </c>
      <c r="I357" s="115"/>
      <c r="J357" s="116"/>
      <c r="K357" s="116"/>
      <c r="L357" s="116"/>
      <c r="M357" s="116"/>
      <c r="N357" s="116"/>
      <c r="O357" s="116"/>
    </row>
    <row r="358" spans="2:19" x14ac:dyDescent="0.2">
      <c r="B358" s="117"/>
      <c r="C358" s="118" t="s">
        <v>0</v>
      </c>
      <c r="D358" s="103">
        <f>SUM(D359:D367)</f>
        <v>6364</v>
      </c>
      <c r="E358" s="103">
        <f>SUM(E359:E367)</f>
        <v>1107</v>
      </c>
      <c r="F358" s="104">
        <f>SUM(F359:F367)</f>
        <v>7471</v>
      </c>
      <c r="G358" s="105">
        <f>D358/$F$358</f>
        <v>0.85182706464997993</v>
      </c>
      <c r="H358" s="119">
        <f>E358/$F$358</f>
        <v>0.14817293535002007</v>
      </c>
    </row>
    <row r="359" spans="2:19" x14ac:dyDescent="0.2">
      <c r="B359" s="120"/>
      <c r="C359" s="121" t="s">
        <v>68</v>
      </c>
      <c r="D359" s="122">
        <v>2087</v>
      </c>
      <c r="E359" s="122">
        <v>286</v>
      </c>
      <c r="F359" s="123">
        <f>D359+E359</f>
        <v>2373</v>
      </c>
      <c r="G359" s="124">
        <f>D359/$F$359</f>
        <v>0.87947745469869365</v>
      </c>
      <c r="H359" s="125">
        <f>E359/$F$359</f>
        <v>0.12052254530130636</v>
      </c>
    </row>
    <row r="360" spans="2:19" x14ac:dyDescent="0.2">
      <c r="B360" s="120"/>
      <c r="C360" s="121" t="s">
        <v>56</v>
      </c>
      <c r="D360" s="122">
        <v>1086</v>
      </c>
      <c r="E360" s="122">
        <v>212</v>
      </c>
      <c r="F360" s="123">
        <f t="shared" ref="F360:F367" si="96">D360+E360</f>
        <v>1298</v>
      </c>
      <c r="G360" s="124">
        <f>D360/$F$360</f>
        <v>0.83667180277349773</v>
      </c>
      <c r="H360" s="125">
        <f>E360/$F$360</f>
        <v>0.1633281972265023</v>
      </c>
    </row>
    <row r="361" spans="2:19" x14ac:dyDescent="0.2">
      <c r="B361" s="120" t="s">
        <v>10</v>
      </c>
      <c r="C361" s="121" t="s">
        <v>37</v>
      </c>
      <c r="D361" s="122">
        <v>577</v>
      </c>
      <c r="E361" s="122">
        <v>117</v>
      </c>
      <c r="F361" s="123">
        <f t="shared" si="96"/>
        <v>694</v>
      </c>
      <c r="G361" s="124">
        <f>D361/$F$361</f>
        <v>0.83141210374639773</v>
      </c>
      <c r="H361" s="125">
        <f>E361/$F$361</f>
        <v>0.16858789625360229</v>
      </c>
    </row>
    <row r="362" spans="2:19" x14ac:dyDescent="0.2">
      <c r="B362" s="120" t="s">
        <v>9</v>
      </c>
      <c r="C362" s="121" t="s">
        <v>1</v>
      </c>
      <c r="D362" s="122">
        <v>312</v>
      </c>
      <c r="E362" s="122">
        <v>64</v>
      </c>
      <c r="F362" s="123">
        <f t="shared" si="96"/>
        <v>376</v>
      </c>
      <c r="G362" s="124">
        <f>D362/$F$362</f>
        <v>0.82978723404255317</v>
      </c>
      <c r="H362" s="125">
        <f>E362/$F$362</f>
        <v>0.1702127659574468</v>
      </c>
    </row>
    <row r="363" spans="2:19" x14ac:dyDescent="0.2">
      <c r="B363" s="120" t="s">
        <v>8</v>
      </c>
      <c r="C363" s="121" t="s">
        <v>2</v>
      </c>
      <c r="D363" s="122">
        <v>450</v>
      </c>
      <c r="E363" s="122">
        <v>65</v>
      </c>
      <c r="F363" s="123">
        <f t="shared" si="96"/>
        <v>515</v>
      </c>
      <c r="G363" s="124">
        <f>D363/$F$363</f>
        <v>0.87378640776699024</v>
      </c>
      <c r="H363" s="125">
        <f>E363/$F$363</f>
        <v>0.12621359223300971</v>
      </c>
    </row>
    <row r="364" spans="2:19" x14ac:dyDescent="0.2">
      <c r="B364" s="120"/>
      <c r="C364" s="121" t="s">
        <v>3</v>
      </c>
      <c r="D364" s="122">
        <v>388</v>
      </c>
      <c r="E364" s="122">
        <v>88</v>
      </c>
      <c r="F364" s="123">
        <f t="shared" si="96"/>
        <v>476</v>
      </c>
      <c r="G364" s="124">
        <f>D364/$F$364</f>
        <v>0.81512605042016806</v>
      </c>
      <c r="H364" s="125">
        <f>E364/$F$364</f>
        <v>0.18487394957983194</v>
      </c>
    </row>
    <row r="365" spans="2:19" x14ac:dyDescent="0.2">
      <c r="B365" s="120"/>
      <c r="C365" s="121" t="s">
        <v>4</v>
      </c>
      <c r="D365" s="122">
        <v>609</v>
      </c>
      <c r="E365" s="122">
        <v>131</v>
      </c>
      <c r="F365" s="123">
        <f t="shared" si="96"/>
        <v>740</v>
      </c>
      <c r="G365" s="124">
        <f>D365/$F$365</f>
        <v>0.822972972972973</v>
      </c>
      <c r="H365" s="125">
        <f>E365/$F$365</f>
        <v>0.17702702702702702</v>
      </c>
    </row>
    <row r="366" spans="2:19" x14ac:dyDescent="0.2">
      <c r="B366" s="120"/>
      <c r="C366" s="121" t="s">
        <v>5</v>
      </c>
      <c r="D366" s="122">
        <v>232</v>
      </c>
      <c r="E366" s="122">
        <v>44</v>
      </c>
      <c r="F366" s="123">
        <f t="shared" si="96"/>
        <v>276</v>
      </c>
      <c r="G366" s="124">
        <f>D366/$F$366</f>
        <v>0.84057971014492749</v>
      </c>
      <c r="H366" s="125">
        <f>E366/$F$366</f>
        <v>0.15942028985507245</v>
      </c>
    </row>
    <row r="367" spans="2:19" x14ac:dyDescent="0.2">
      <c r="B367" s="126"/>
      <c r="C367" s="121" t="s">
        <v>6</v>
      </c>
      <c r="D367" s="122">
        <v>623</v>
      </c>
      <c r="E367" s="122">
        <v>100</v>
      </c>
      <c r="F367" s="123">
        <f t="shared" si="96"/>
        <v>723</v>
      </c>
      <c r="G367" s="124">
        <f>D367/$F$367</f>
        <v>0.86168741355463352</v>
      </c>
      <c r="H367" s="125">
        <f>E367/$F$367</f>
        <v>0.13831258644536654</v>
      </c>
    </row>
    <row r="368" spans="2:19" x14ac:dyDescent="0.2">
      <c r="B368" s="127"/>
      <c r="C368" s="118" t="s">
        <v>0</v>
      </c>
      <c r="D368" s="103">
        <f>SUM(D369:D377)</f>
        <v>4788</v>
      </c>
      <c r="E368" s="103">
        <f>SUM(E369:E377)</f>
        <v>561</v>
      </c>
      <c r="F368" s="104">
        <f>SUM(F369:F377)</f>
        <v>5349</v>
      </c>
      <c r="G368" s="105">
        <f>D368/$F$368</f>
        <v>0.89512058328659561</v>
      </c>
      <c r="H368" s="119">
        <f>E368/$F$368</f>
        <v>0.10487941671340438</v>
      </c>
    </row>
    <row r="369" spans="2:8" x14ac:dyDescent="0.2">
      <c r="B369" s="128"/>
      <c r="C369" s="121" t="s">
        <v>68</v>
      </c>
      <c r="D369" s="122">
        <v>1340</v>
      </c>
      <c r="E369" s="122">
        <v>160</v>
      </c>
      <c r="F369" s="123">
        <f>D369+E369</f>
        <v>1500</v>
      </c>
      <c r="G369" s="124">
        <f>D369/$F$369</f>
        <v>0.89333333333333331</v>
      </c>
      <c r="H369" s="125">
        <f>E369/$F$369</f>
        <v>0.10666666666666667</v>
      </c>
    </row>
    <row r="370" spans="2:8" x14ac:dyDescent="0.2">
      <c r="B370" s="128"/>
      <c r="C370" s="121" t="s">
        <v>56</v>
      </c>
      <c r="D370" s="122">
        <v>1181</v>
      </c>
      <c r="E370" s="122">
        <v>113</v>
      </c>
      <c r="F370" s="123">
        <f t="shared" ref="F370:F377" si="97">D370+E370</f>
        <v>1294</v>
      </c>
      <c r="G370" s="124">
        <f>D370/$F$370</f>
        <v>0.9126738794435858</v>
      </c>
      <c r="H370" s="125">
        <f>E370/$F$370</f>
        <v>8.7326120556414213E-2</v>
      </c>
    </row>
    <row r="371" spans="2:8" x14ac:dyDescent="0.2">
      <c r="B371" s="128" t="s">
        <v>11</v>
      </c>
      <c r="C371" s="121" t="s">
        <v>37</v>
      </c>
      <c r="D371" s="122">
        <v>640</v>
      </c>
      <c r="E371" s="122">
        <v>70</v>
      </c>
      <c r="F371" s="123">
        <f t="shared" si="97"/>
        <v>710</v>
      </c>
      <c r="G371" s="124">
        <f>D371/$F$371</f>
        <v>0.90140845070422537</v>
      </c>
      <c r="H371" s="125">
        <f>E371/$F$371</f>
        <v>9.8591549295774641E-2</v>
      </c>
    </row>
    <row r="372" spans="2:8" x14ac:dyDescent="0.2">
      <c r="B372" s="128"/>
      <c r="C372" s="121" t="s">
        <v>1</v>
      </c>
      <c r="D372" s="122">
        <v>502</v>
      </c>
      <c r="E372" s="122">
        <v>67</v>
      </c>
      <c r="F372" s="123">
        <f t="shared" si="97"/>
        <v>569</v>
      </c>
      <c r="G372" s="124">
        <f>D372/$F$372</f>
        <v>0.88224956063268889</v>
      </c>
      <c r="H372" s="125">
        <f>E372/$F$372</f>
        <v>0.11775043936731107</v>
      </c>
    </row>
    <row r="373" spans="2:8" x14ac:dyDescent="0.2">
      <c r="B373" s="128" t="s">
        <v>8</v>
      </c>
      <c r="C373" s="121" t="s">
        <v>2</v>
      </c>
      <c r="D373" s="122">
        <v>186</v>
      </c>
      <c r="E373" s="122">
        <v>19</v>
      </c>
      <c r="F373" s="123">
        <f t="shared" si="97"/>
        <v>205</v>
      </c>
      <c r="G373" s="124">
        <f>D373/$F$373</f>
        <v>0.90731707317073174</v>
      </c>
      <c r="H373" s="125">
        <f>E373/$F$373</f>
        <v>9.2682926829268292E-2</v>
      </c>
    </row>
    <row r="374" spans="2:8" x14ac:dyDescent="0.2">
      <c r="B374" s="128"/>
      <c r="C374" s="121" t="s">
        <v>3</v>
      </c>
      <c r="D374" s="122">
        <v>160</v>
      </c>
      <c r="E374" s="122">
        <v>28</v>
      </c>
      <c r="F374" s="123">
        <f t="shared" si="97"/>
        <v>188</v>
      </c>
      <c r="G374" s="124">
        <f>D374/$F$374</f>
        <v>0.85106382978723405</v>
      </c>
      <c r="H374" s="125">
        <f>E374/$F$374</f>
        <v>0.14893617021276595</v>
      </c>
    </row>
    <row r="375" spans="2:8" x14ac:dyDescent="0.2">
      <c r="B375" s="128"/>
      <c r="C375" s="121" t="s">
        <v>4</v>
      </c>
      <c r="D375" s="122">
        <v>181</v>
      </c>
      <c r="E375" s="122">
        <v>35</v>
      </c>
      <c r="F375" s="123">
        <f t="shared" si="97"/>
        <v>216</v>
      </c>
      <c r="G375" s="124">
        <f>D375/$F$375</f>
        <v>0.83796296296296291</v>
      </c>
      <c r="H375" s="125">
        <f>E375/$F$375</f>
        <v>0.16203703703703703</v>
      </c>
    </row>
    <row r="376" spans="2:8" x14ac:dyDescent="0.2">
      <c r="B376" s="128"/>
      <c r="C376" s="121" t="s">
        <v>5</v>
      </c>
      <c r="D376" s="122">
        <v>320</v>
      </c>
      <c r="E376" s="122">
        <v>44</v>
      </c>
      <c r="F376" s="123">
        <f t="shared" si="97"/>
        <v>364</v>
      </c>
      <c r="G376" s="124">
        <f>D376/$F$376</f>
        <v>0.87912087912087911</v>
      </c>
      <c r="H376" s="125">
        <f>E376/$F$376</f>
        <v>0.12087912087912088</v>
      </c>
    </row>
    <row r="377" spans="2:8" x14ac:dyDescent="0.2">
      <c r="B377" s="128"/>
      <c r="C377" s="121" t="s">
        <v>6</v>
      </c>
      <c r="D377" s="129">
        <v>278</v>
      </c>
      <c r="E377" s="129">
        <v>25</v>
      </c>
      <c r="F377" s="123">
        <f t="shared" si="97"/>
        <v>303</v>
      </c>
      <c r="G377" s="124">
        <f>D377/$F$377</f>
        <v>0.91749174917491749</v>
      </c>
      <c r="H377" s="125">
        <f>E377/$F$377</f>
        <v>8.2508250825082508E-2</v>
      </c>
    </row>
    <row r="378" spans="2:8" x14ac:dyDescent="0.2">
      <c r="B378" s="117"/>
      <c r="C378" s="118" t="s">
        <v>0</v>
      </c>
      <c r="D378" s="103">
        <f>SUM(D379:D387)</f>
        <v>11152</v>
      </c>
      <c r="E378" s="103">
        <f>SUM(E379:E387)</f>
        <v>1668</v>
      </c>
      <c r="F378" s="104">
        <f>SUM(F379:F387)</f>
        <v>12820</v>
      </c>
      <c r="G378" s="105">
        <f>D378/$F$378</f>
        <v>0.86989079563182525</v>
      </c>
      <c r="H378" s="119">
        <f>E378/$F$378</f>
        <v>0.13010920436817472</v>
      </c>
    </row>
    <row r="379" spans="2:8" x14ac:dyDescent="0.2">
      <c r="B379" s="128"/>
      <c r="C379" s="121" t="s">
        <v>68</v>
      </c>
      <c r="D379" s="122">
        <f t="shared" ref="D379:F387" si="98">D359+D369</f>
        <v>3427</v>
      </c>
      <c r="E379" s="122">
        <f t="shared" si="98"/>
        <v>446</v>
      </c>
      <c r="F379" s="122">
        <f t="shared" si="98"/>
        <v>3873</v>
      </c>
      <c r="G379" s="130">
        <f>D379/$F$379</f>
        <v>0.88484379034340299</v>
      </c>
      <c r="H379" s="125">
        <f>E379/$F$379</f>
        <v>0.11515620965659695</v>
      </c>
    </row>
    <row r="380" spans="2:8" x14ac:dyDescent="0.2">
      <c r="B380" s="128"/>
      <c r="C380" s="121" t="s">
        <v>55</v>
      </c>
      <c r="D380" s="122">
        <f t="shared" si="98"/>
        <v>2267</v>
      </c>
      <c r="E380" s="122">
        <f t="shared" si="98"/>
        <v>325</v>
      </c>
      <c r="F380" s="122">
        <f t="shared" si="98"/>
        <v>2592</v>
      </c>
      <c r="G380" s="130">
        <f>D380/$F$380</f>
        <v>0.87461419753086422</v>
      </c>
      <c r="H380" s="125">
        <f>E380/$F$380</f>
        <v>0.1253858024691358</v>
      </c>
    </row>
    <row r="381" spans="2:8" x14ac:dyDescent="0.2">
      <c r="B381" s="128"/>
      <c r="C381" s="121" t="s">
        <v>37</v>
      </c>
      <c r="D381" s="122">
        <f t="shared" si="98"/>
        <v>1217</v>
      </c>
      <c r="E381" s="122">
        <f t="shared" si="98"/>
        <v>187</v>
      </c>
      <c r="F381" s="122">
        <f t="shared" si="98"/>
        <v>1404</v>
      </c>
      <c r="G381" s="130">
        <f>D381/$F$381</f>
        <v>0.86680911680911676</v>
      </c>
      <c r="H381" s="125">
        <f>E381/$F$381</f>
        <v>0.13319088319088318</v>
      </c>
    </row>
    <row r="382" spans="2:8" x14ac:dyDescent="0.2">
      <c r="B382" s="128" t="s">
        <v>0</v>
      </c>
      <c r="C382" s="121" t="s">
        <v>1</v>
      </c>
      <c r="D382" s="122">
        <f t="shared" si="98"/>
        <v>814</v>
      </c>
      <c r="E382" s="122">
        <f t="shared" si="98"/>
        <v>131</v>
      </c>
      <c r="F382" s="122">
        <f t="shared" si="98"/>
        <v>945</v>
      </c>
      <c r="G382" s="130">
        <f>D382/$F$382</f>
        <v>0.86137566137566135</v>
      </c>
      <c r="H382" s="125">
        <f>E382/$F$382</f>
        <v>0.13862433862433862</v>
      </c>
    </row>
    <row r="383" spans="2:8" x14ac:dyDescent="0.2">
      <c r="B383" s="128"/>
      <c r="C383" s="121" t="s">
        <v>2</v>
      </c>
      <c r="D383" s="122">
        <f t="shared" si="98"/>
        <v>636</v>
      </c>
      <c r="E383" s="122">
        <f t="shared" si="98"/>
        <v>84</v>
      </c>
      <c r="F383" s="122">
        <f t="shared" si="98"/>
        <v>720</v>
      </c>
      <c r="G383" s="130">
        <f>D383/$F$383</f>
        <v>0.8833333333333333</v>
      </c>
      <c r="H383" s="125">
        <f>E383/$F$383</f>
        <v>0.11666666666666667</v>
      </c>
    </row>
    <row r="384" spans="2:8" x14ac:dyDescent="0.2">
      <c r="B384" s="128"/>
      <c r="C384" s="121" t="s">
        <v>3</v>
      </c>
      <c r="D384" s="122">
        <f t="shared" si="98"/>
        <v>548</v>
      </c>
      <c r="E384" s="122">
        <f t="shared" si="98"/>
        <v>116</v>
      </c>
      <c r="F384" s="122">
        <f t="shared" si="98"/>
        <v>664</v>
      </c>
      <c r="G384" s="130">
        <f>D384/$F$384</f>
        <v>0.82530120481927716</v>
      </c>
      <c r="H384" s="125">
        <f>E384/$F$384</f>
        <v>0.1746987951807229</v>
      </c>
    </row>
    <row r="385" spans="1:16" x14ac:dyDescent="0.2">
      <c r="B385" s="128"/>
      <c r="C385" s="121" t="s">
        <v>4</v>
      </c>
      <c r="D385" s="122">
        <f t="shared" si="98"/>
        <v>790</v>
      </c>
      <c r="E385" s="122">
        <f t="shared" si="98"/>
        <v>166</v>
      </c>
      <c r="F385" s="122">
        <f t="shared" si="98"/>
        <v>956</v>
      </c>
      <c r="G385" s="130">
        <f>D385/$F$385</f>
        <v>0.82635983263598323</v>
      </c>
      <c r="H385" s="125">
        <f>E385/$F$385</f>
        <v>0.17364016736401675</v>
      </c>
    </row>
    <row r="386" spans="1:16" x14ac:dyDescent="0.2">
      <c r="B386" s="128"/>
      <c r="C386" s="121" t="s">
        <v>5</v>
      </c>
      <c r="D386" s="122">
        <f t="shared" si="98"/>
        <v>552</v>
      </c>
      <c r="E386" s="122">
        <f t="shared" si="98"/>
        <v>88</v>
      </c>
      <c r="F386" s="122">
        <f t="shared" si="98"/>
        <v>640</v>
      </c>
      <c r="G386" s="130">
        <f>D386/$F$386</f>
        <v>0.86250000000000004</v>
      </c>
      <c r="H386" s="125">
        <f>E386/$F$386</f>
        <v>0.13750000000000001</v>
      </c>
    </row>
    <row r="387" spans="1:16" x14ac:dyDescent="0.2">
      <c r="B387" s="131"/>
      <c r="C387" s="121" t="s">
        <v>6</v>
      </c>
      <c r="D387" s="122">
        <f t="shared" si="98"/>
        <v>901</v>
      </c>
      <c r="E387" s="122">
        <f t="shared" si="98"/>
        <v>125</v>
      </c>
      <c r="F387" s="122">
        <f t="shared" si="98"/>
        <v>1026</v>
      </c>
      <c r="G387" s="130">
        <f>D387/$F$387</f>
        <v>0.87816764132553604</v>
      </c>
      <c r="H387" s="125">
        <f>E387/$F$387</f>
        <v>0.12183235867446393</v>
      </c>
    </row>
    <row r="389" spans="1:16" x14ac:dyDescent="0.2">
      <c r="A389" s="132"/>
      <c r="B389" s="133" t="s">
        <v>60</v>
      </c>
    </row>
    <row r="390" spans="1:16" ht="45.75" customHeight="1" x14ac:dyDescent="0.2">
      <c r="A390" s="110"/>
      <c r="B390" s="19" t="s">
        <v>13</v>
      </c>
      <c r="C390" s="17" t="s">
        <v>67</v>
      </c>
      <c r="D390" s="18" t="s">
        <v>75</v>
      </c>
      <c r="E390" s="18" t="s">
        <v>42</v>
      </c>
      <c r="F390" s="18" t="s">
        <v>43</v>
      </c>
      <c r="G390" s="18" t="s">
        <v>44</v>
      </c>
      <c r="H390" s="18" t="s">
        <v>45</v>
      </c>
      <c r="I390" s="18" t="s">
        <v>74</v>
      </c>
      <c r="J390" s="20" t="s">
        <v>0</v>
      </c>
      <c r="K390" s="18" t="s">
        <v>75</v>
      </c>
      <c r="L390" s="18" t="s">
        <v>42</v>
      </c>
      <c r="M390" s="18" t="s">
        <v>43</v>
      </c>
      <c r="N390" s="18" t="s">
        <v>44</v>
      </c>
      <c r="O390" s="18" t="s">
        <v>45</v>
      </c>
      <c r="P390" s="18" t="s">
        <v>74</v>
      </c>
    </row>
    <row r="391" spans="1:16" x14ac:dyDescent="0.2">
      <c r="B391" s="117"/>
      <c r="C391" s="134" t="s">
        <v>0</v>
      </c>
      <c r="D391" s="103">
        <f t="shared" ref="D391:I391" si="99">SUM(D392:D400)</f>
        <v>786</v>
      </c>
      <c r="E391" s="103">
        <f t="shared" si="99"/>
        <v>3719</v>
      </c>
      <c r="F391" s="103">
        <f t="shared" si="99"/>
        <v>2370</v>
      </c>
      <c r="G391" s="103">
        <f t="shared" si="99"/>
        <v>219</v>
      </c>
      <c r="H391" s="103">
        <f t="shared" si="99"/>
        <v>19</v>
      </c>
      <c r="I391" s="103">
        <f t="shared" si="99"/>
        <v>4</v>
      </c>
      <c r="J391" s="104">
        <f>SUM(D391:I391)</f>
        <v>7117</v>
      </c>
      <c r="K391" s="135">
        <f t="shared" ref="K391:K430" si="100">D391/J391</f>
        <v>0.1104397920472109</v>
      </c>
      <c r="L391" s="135">
        <f t="shared" ref="L391:L430" si="101">E391/J391</f>
        <v>0.52255163692567097</v>
      </c>
      <c r="M391" s="135">
        <f t="shared" ref="M391:M430" si="102">F391/J391</f>
        <v>0.33300547983700995</v>
      </c>
      <c r="N391" s="135">
        <f t="shared" ref="N391:N430" si="103">G391/J391</f>
        <v>3.0771392440635099E-2</v>
      </c>
      <c r="O391" s="135">
        <f t="shared" ref="O391:O430" si="104">H391/J391</f>
        <v>2.6696641843473373E-3</v>
      </c>
      <c r="P391" s="135">
        <f>I391/J391</f>
        <v>5.6203456512575521E-4</v>
      </c>
    </row>
    <row r="392" spans="1:16" x14ac:dyDescent="0.2">
      <c r="B392" s="128"/>
      <c r="C392" s="121" t="s">
        <v>68</v>
      </c>
      <c r="D392" s="129">
        <v>189</v>
      </c>
      <c r="E392" s="136">
        <v>968</v>
      </c>
      <c r="F392" s="136">
        <v>699</v>
      </c>
      <c r="G392" s="129">
        <v>63</v>
      </c>
      <c r="H392" s="129">
        <v>2</v>
      </c>
      <c r="I392" s="129">
        <v>3</v>
      </c>
      <c r="J392" s="123">
        <f>SUM(D392:I392)</f>
        <v>1924</v>
      </c>
      <c r="K392" s="58">
        <f t="shared" si="100"/>
        <v>9.8232848232848238E-2</v>
      </c>
      <c r="L392" s="58">
        <f t="shared" si="101"/>
        <v>0.50311850311850315</v>
      </c>
      <c r="M392" s="58">
        <f t="shared" si="102"/>
        <v>0.36330561330561328</v>
      </c>
      <c r="N392" s="58">
        <f t="shared" si="103"/>
        <v>3.2744282744282746E-2</v>
      </c>
      <c r="O392" s="58">
        <f t="shared" si="104"/>
        <v>1.0395010395010396E-3</v>
      </c>
      <c r="P392" s="58">
        <f>I392/J392</f>
        <v>1.5592515592515593E-3</v>
      </c>
    </row>
    <row r="393" spans="1:16" x14ac:dyDescent="0.2">
      <c r="B393" s="128"/>
      <c r="C393" s="121" t="s">
        <v>56</v>
      </c>
      <c r="D393" s="129">
        <v>113</v>
      </c>
      <c r="E393" s="136">
        <v>528</v>
      </c>
      <c r="F393" s="129">
        <v>313</v>
      </c>
      <c r="G393" s="129">
        <v>32</v>
      </c>
      <c r="H393" s="129">
        <v>2</v>
      </c>
      <c r="I393" s="129">
        <v>0</v>
      </c>
      <c r="J393" s="123">
        <f t="shared" ref="J393:J400" si="105">SUM(D393:I393)</f>
        <v>988</v>
      </c>
      <c r="K393" s="58">
        <f t="shared" si="100"/>
        <v>0.11437246963562753</v>
      </c>
      <c r="L393" s="58">
        <f t="shared" si="101"/>
        <v>0.53441295546558709</v>
      </c>
      <c r="M393" s="58">
        <f t="shared" si="102"/>
        <v>0.3168016194331984</v>
      </c>
      <c r="N393" s="58">
        <f t="shared" si="103"/>
        <v>3.2388663967611336E-2</v>
      </c>
      <c r="O393" s="58">
        <f t="shared" si="104"/>
        <v>2.0242914979757085E-3</v>
      </c>
      <c r="P393" s="58">
        <f>I393/J393</f>
        <v>0</v>
      </c>
    </row>
    <row r="394" spans="1:16" x14ac:dyDescent="0.2">
      <c r="B394" s="128" t="s">
        <v>7</v>
      </c>
      <c r="C394" s="121" t="s">
        <v>37</v>
      </c>
      <c r="D394" s="129">
        <v>145</v>
      </c>
      <c r="E394" s="136">
        <v>530</v>
      </c>
      <c r="F394" s="129">
        <v>224</v>
      </c>
      <c r="G394" s="129">
        <v>16</v>
      </c>
      <c r="H394" s="129">
        <v>2</v>
      </c>
      <c r="I394" s="129">
        <v>1</v>
      </c>
      <c r="J394" s="123">
        <f t="shared" si="105"/>
        <v>918</v>
      </c>
      <c r="K394" s="58">
        <f t="shared" si="100"/>
        <v>0.15795206971677561</v>
      </c>
      <c r="L394" s="58">
        <f t="shared" si="101"/>
        <v>0.57734204793028321</v>
      </c>
      <c r="M394" s="58">
        <f t="shared" si="102"/>
        <v>0.24400871459694989</v>
      </c>
      <c r="N394" s="58">
        <f t="shared" si="103"/>
        <v>1.7429193899782137E-2</v>
      </c>
      <c r="O394" s="58">
        <f t="shared" si="104"/>
        <v>2.1786492374727671E-3</v>
      </c>
      <c r="P394" s="58">
        <f>I394/J394</f>
        <v>1.0893246187363835E-3</v>
      </c>
    </row>
    <row r="395" spans="1:16" x14ac:dyDescent="0.2">
      <c r="B395" s="128" t="s">
        <v>9</v>
      </c>
      <c r="C395" s="121" t="s">
        <v>1</v>
      </c>
      <c r="D395" s="129">
        <v>53</v>
      </c>
      <c r="E395" s="129">
        <v>236</v>
      </c>
      <c r="F395" s="129">
        <v>165</v>
      </c>
      <c r="G395" s="129">
        <v>15</v>
      </c>
      <c r="H395" s="129">
        <v>0</v>
      </c>
      <c r="I395" s="129">
        <v>0</v>
      </c>
      <c r="J395" s="123">
        <f t="shared" si="105"/>
        <v>469</v>
      </c>
      <c r="K395" s="58">
        <f t="shared" si="100"/>
        <v>0.11300639658848614</v>
      </c>
      <c r="L395" s="58">
        <f t="shared" si="101"/>
        <v>0.50319829424307039</v>
      </c>
      <c r="M395" s="58">
        <f t="shared" si="102"/>
        <v>0.35181236673773986</v>
      </c>
      <c r="N395" s="58">
        <f t="shared" si="103"/>
        <v>3.1982942430703626E-2</v>
      </c>
      <c r="O395" s="58">
        <f t="shared" si="104"/>
        <v>0</v>
      </c>
      <c r="P395" s="58">
        <f t="shared" ref="P395:P401" si="106">I395/J395</f>
        <v>0</v>
      </c>
    </row>
    <row r="396" spans="1:16" x14ac:dyDescent="0.2">
      <c r="B396" s="128" t="s">
        <v>8</v>
      </c>
      <c r="C396" s="121" t="s">
        <v>2</v>
      </c>
      <c r="D396" s="129">
        <v>81</v>
      </c>
      <c r="E396" s="129">
        <v>350</v>
      </c>
      <c r="F396" s="129">
        <v>190</v>
      </c>
      <c r="G396" s="129">
        <v>19</v>
      </c>
      <c r="H396" s="129">
        <v>2</v>
      </c>
      <c r="I396" s="129">
        <v>0</v>
      </c>
      <c r="J396" s="123">
        <f t="shared" si="105"/>
        <v>642</v>
      </c>
      <c r="K396" s="58">
        <f t="shared" si="100"/>
        <v>0.12616822429906541</v>
      </c>
      <c r="L396" s="58">
        <f t="shared" si="101"/>
        <v>0.54517133956386288</v>
      </c>
      <c r="M396" s="58">
        <f t="shared" si="102"/>
        <v>0.29595015576323985</v>
      </c>
      <c r="N396" s="58">
        <f t="shared" si="103"/>
        <v>2.9595015576323987E-2</v>
      </c>
      <c r="O396" s="58">
        <f t="shared" si="104"/>
        <v>3.1152647975077881E-3</v>
      </c>
      <c r="P396" s="58">
        <f t="shared" si="106"/>
        <v>0</v>
      </c>
    </row>
    <row r="397" spans="1:16" x14ac:dyDescent="0.2">
      <c r="B397" s="128"/>
      <c r="C397" s="121" t="s">
        <v>3</v>
      </c>
      <c r="D397" s="129">
        <v>21</v>
      </c>
      <c r="E397" s="129">
        <v>147</v>
      </c>
      <c r="F397" s="129">
        <v>128</v>
      </c>
      <c r="G397" s="129">
        <v>12</v>
      </c>
      <c r="H397" s="129">
        <v>2</v>
      </c>
      <c r="I397" s="129">
        <v>0</v>
      </c>
      <c r="J397" s="123">
        <f t="shared" si="105"/>
        <v>310</v>
      </c>
      <c r="K397" s="58">
        <f t="shared" si="100"/>
        <v>6.7741935483870974E-2</v>
      </c>
      <c r="L397" s="58">
        <f t="shared" si="101"/>
        <v>0.47419354838709676</v>
      </c>
      <c r="M397" s="58">
        <f t="shared" si="102"/>
        <v>0.41290322580645161</v>
      </c>
      <c r="N397" s="58">
        <f t="shared" si="103"/>
        <v>3.870967741935484E-2</v>
      </c>
      <c r="O397" s="58">
        <f t="shared" si="104"/>
        <v>6.4516129032258064E-3</v>
      </c>
      <c r="P397" s="58">
        <f t="shared" si="106"/>
        <v>0</v>
      </c>
    </row>
    <row r="398" spans="1:16" x14ac:dyDescent="0.2">
      <c r="B398" s="128"/>
      <c r="C398" s="121" t="s">
        <v>4</v>
      </c>
      <c r="D398" s="129">
        <v>78</v>
      </c>
      <c r="E398" s="129">
        <v>421</v>
      </c>
      <c r="F398" s="129">
        <v>259</v>
      </c>
      <c r="G398" s="129">
        <v>26</v>
      </c>
      <c r="H398" s="129">
        <v>8</v>
      </c>
      <c r="I398" s="129">
        <v>0</v>
      </c>
      <c r="J398" s="123">
        <f t="shared" si="105"/>
        <v>792</v>
      </c>
      <c r="K398" s="58">
        <f t="shared" si="100"/>
        <v>9.8484848484848481E-2</v>
      </c>
      <c r="L398" s="58">
        <f t="shared" si="101"/>
        <v>0.53156565656565657</v>
      </c>
      <c r="M398" s="58">
        <f t="shared" si="102"/>
        <v>0.32702020202020204</v>
      </c>
      <c r="N398" s="58">
        <f t="shared" si="103"/>
        <v>3.2828282828282832E-2</v>
      </c>
      <c r="O398" s="58">
        <f t="shared" si="104"/>
        <v>1.0101010101010102E-2</v>
      </c>
      <c r="P398" s="58">
        <f t="shared" si="106"/>
        <v>0</v>
      </c>
    </row>
    <row r="399" spans="1:16" x14ac:dyDescent="0.2">
      <c r="B399" s="128"/>
      <c r="C399" s="121" t="s">
        <v>5</v>
      </c>
      <c r="D399" s="129">
        <v>61</v>
      </c>
      <c r="E399" s="129">
        <v>277</v>
      </c>
      <c r="F399" s="129">
        <v>181</v>
      </c>
      <c r="G399" s="129">
        <v>19</v>
      </c>
      <c r="H399" s="129">
        <v>0</v>
      </c>
      <c r="I399" s="129">
        <v>0</v>
      </c>
      <c r="J399" s="123">
        <f t="shared" si="105"/>
        <v>538</v>
      </c>
      <c r="K399" s="58">
        <f t="shared" si="100"/>
        <v>0.11338289962825279</v>
      </c>
      <c r="L399" s="58">
        <f t="shared" si="101"/>
        <v>0.51486988847583648</v>
      </c>
      <c r="M399" s="58">
        <f t="shared" si="102"/>
        <v>0.33643122676579923</v>
      </c>
      <c r="N399" s="58">
        <f t="shared" si="103"/>
        <v>3.5315985130111527E-2</v>
      </c>
      <c r="O399" s="58">
        <f t="shared" si="104"/>
        <v>0</v>
      </c>
      <c r="P399" s="58">
        <f t="shared" si="106"/>
        <v>0</v>
      </c>
    </row>
    <row r="400" spans="1:16" x14ac:dyDescent="0.2">
      <c r="B400" s="131"/>
      <c r="C400" s="121" t="s">
        <v>6</v>
      </c>
      <c r="D400" s="129">
        <v>45</v>
      </c>
      <c r="E400" s="129">
        <v>262</v>
      </c>
      <c r="F400" s="129">
        <v>211</v>
      </c>
      <c r="G400" s="129">
        <v>17</v>
      </c>
      <c r="H400" s="129">
        <v>1</v>
      </c>
      <c r="I400" s="129">
        <v>0</v>
      </c>
      <c r="J400" s="123">
        <f t="shared" si="105"/>
        <v>536</v>
      </c>
      <c r="K400" s="58">
        <f t="shared" si="100"/>
        <v>8.3955223880597021E-2</v>
      </c>
      <c r="L400" s="58">
        <f t="shared" si="101"/>
        <v>0.48880597014925375</v>
      </c>
      <c r="M400" s="58">
        <f t="shared" si="102"/>
        <v>0.39365671641791045</v>
      </c>
      <c r="N400" s="58">
        <f t="shared" si="103"/>
        <v>3.1716417910447763E-2</v>
      </c>
      <c r="O400" s="58">
        <f t="shared" si="104"/>
        <v>1.8656716417910447E-3</v>
      </c>
      <c r="P400" s="58">
        <f t="shared" si="106"/>
        <v>0</v>
      </c>
    </row>
    <row r="401" spans="2:16" x14ac:dyDescent="0.2">
      <c r="B401" s="128"/>
      <c r="C401" s="102" t="s">
        <v>0</v>
      </c>
      <c r="D401" s="103">
        <f t="shared" ref="D401:I401" si="107">SUM(D402:D410)</f>
        <v>1241</v>
      </c>
      <c r="E401" s="103">
        <f t="shared" si="107"/>
        <v>2982</v>
      </c>
      <c r="F401" s="103">
        <f t="shared" si="107"/>
        <v>2255</v>
      </c>
      <c r="G401" s="103">
        <f t="shared" si="107"/>
        <v>822</v>
      </c>
      <c r="H401" s="103">
        <f t="shared" si="107"/>
        <v>137</v>
      </c>
      <c r="I401" s="103">
        <f t="shared" si="107"/>
        <v>49</v>
      </c>
      <c r="J401" s="104">
        <f>SUM(D401:I401)</f>
        <v>7486</v>
      </c>
      <c r="K401" s="135">
        <f t="shared" si="100"/>
        <v>0.16577611541544215</v>
      </c>
      <c r="L401" s="135">
        <f t="shared" si="101"/>
        <v>0.39834357467272241</v>
      </c>
      <c r="M401" s="135">
        <f t="shared" si="102"/>
        <v>0.30122896072668981</v>
      </c>
      <c r="N401" s="135">
        <f t="shared" si="103"/>
        <v>0.10980496927598184</v>
      </c>
      <c r="O401" s="135">
        <f t="shared" si="104"/>
        <v>1.8300828212663638E-2</v>
      </c>
      <c r="P401" s="135">
        <f t="shared" si="106"/>
        <v>6.5455516965001338E-3</v>
      </c>
    </row>
    <row r="402" spans="2:16" x14ac:dyDescent="0.2">
      <c r="B402" s="128"/>
      <c r="C402" s="121" t="s">
        <v>68</v>
      </c>
      <c r="D402" s="129">
        <v>354</v>
      </c>
      <c r="E402" s="136">
        <v>956</v>
      </c>
      <c r="F402" s="136">
        <v>730</v>
      </c>
      <c r="G402" s="129">
        <v>277</v>
      </c>
      <c r="H402" s="129">
        <v>46</v>
      </c>
      <c r="I402" s="129">
        <v>15</v>
      </c>
      <c r="J402" s="123">
        <f>SUM(D402:I402)</f>
        <v>2378</v>
      </c>
      <c r="K402" s="58">
        <f t="shared" si="100"/>
        <v>0.14886459209419681</v>
      </c>
      <c r="L402" s="58">
        <f t="shared" si="101"/>
        <v>0.4020185029436501</v>
      </c>
      <c r="M402" s="58">
        <f t="shared" si="102"/>
        <v>0.3069806560134567</v>
      </c>
      <c r="N402" s="58">
        <f t="shared" si="103"/>
        <v>0.11648444070647603</v>
      </c>
      <c r="O402" s="58">
        <f t="shared" si="104"/>
        <v>1.9343986543313711E-2</v>
      </c>
      <c r="P402" s="58">
        <f t="shared" ref="P402:P410" si="108">I402/J402</f>
        <v>6.3078216989066443E-3</v>
      </c>
    </row>
    <row r="403" spans="2:16" x14ac:dyDescent="0.2">
      <c r="B403" s="128"/>
      <c r="C403" s="121" t="s">
        <v>56</v>
      </c>
      <c r="D403" s="129">
        <v>263</v>
      </c>
      <c r="E403" s="129">
        <v>488</v>
      </c>
      <c r="F403" s="129">
        <v>396</v>
      </c>
      <c r="G403" s="129">
        <v>130</v>
      </c>
      <c r="H403" s="129">
        <v>23</v>
      </c>
      <c r="I403" s="129">
        <v>3</v>
      </c>
      <c r="J403" s="123">
        <f t="shared" ref="J403:J410" si="109">SUM(D403:I403)</f>
        <v>1303</v>
      </c>
      <c r="K403" s="58">
        <f t="shared" si="100"/>
        <v>0.20184190330007676</v>
      </c>
      <c r="L403" s="58">
        <f t="shared" si="101"/>
        <v>0.37452033768227166</v>
      </c>
      <c r="M403" s="58">
        <f t="shared" si="102"/>
        <v>0.30391404451266307</v>
      </c>
      <c r="N403" s="58">
        <f t="shared" si="103"/>
        <v>9.9769762087490402E-2</v>
      </c>
      <c r="O403" s="58">
        <f t="shared" si="104"/>
        <v>1.7651573292402148E-2</v>
      </c>
      <c r="P403" s="58">
        <f t="shared" si="108"/>
        <v>2.3023791250959325E-3</v>
      </c>
    </row>
    <row r="404" spans="2:16" x14ac:dyDescent="0.2">
      <c r="B404" s="128" t="s">
        <v>10</v>
      </c>
      <c r="C404" s="121" t="s">
        <v>37</v>
      </c>
      <c r="D404" s="129">
        <v>100</v>
      </c>
      <c r="E404" s="129">
        <v>311</v>
      </c>
      <c r="F404" s="129">
        <v>194</v>
      </c>
      <c r="G404" s="129">
        <v>73</v>
      </c>
      <c r="H404" s="129">
        <v>12</v>
      </c>
      <c r="I404" s="129">
        <v>5</v>
      </c>
      <c r="J404" s="123">
        <f t="shared" si="109"/>
        <v>695</v>
      </c>
      <c r="K404" s="58">
        <f t="shared" si="100"/>
        <v>0.14388489208633093</v>
      </c>
      <c r="L404" s="58">
        <f t="shared" si="101"/>
        <v>0.44748201438848922</v>
      </c>
      <c r="M404" s="58">
        <f t="shared" si="102"/>
        <v>0.27913669064748203</v>
      </c>
      <c r="N404" s="58">
        <f t="shared" si="103"/>
        <v>0.10503597122302158</v>
      </c>
      <c r="O404" s="58">
        <f t="shared" si="104"/>
        <v>1.7266187050359712E-2</v>
      </c>
      <c r="P404" s="58">
        <f t="shared" si="108"/>
        <v>7.1942446043165471E-3</v>
      </c>
    </row>
    <row r="405" spans="2:16" x14ac:dyDescent="0.2">
      <c r="B405" s="128" t="s">
        <v>9</v>
      </c>
      <c r="C405" s="121" t="s">
        <v>1</v>
      </c>
      <c r="D405" s="129">
        <v>66</v>
      </c>
      <c r="E405" s="129">
        <v>134</v>
      </c>
      <c r="F405" s="129">
        <v>112</v>
      </c>
      <c r="G405" s="129">
        <v>54</v>
      </c>
      <c r="H405" s="129">
        <v>5</v>
      </c>
      <c r="I405" s="129">
        <v>4</v>
      </c>
      <c r="J405" s="123">
        <f t="shared" si="109"/>
        <v>375</v>
      </c>
      <c r="K405" s="58">
        <f t="shared" si="100"/>
        <v>0.17599999999999999</v>
      </c>
      <c r="L405" s="58">
        <f t="shared" si="101"/>
        <v>0.35733333333333334</v>
      </c>
      <c r="M405" s="58">
        <f t="shared" si="102"/>
        <v>0.29866666666666669</v>
      </c>
      <c r="N405" s="58">
        <f t="shared" si="103"/>
        <v>0.14399999999999999</v>
      </c>
      <c r="O405" s="58">
        <f t="shared" si="104"/>
        <v>1.3333333333333334E-2</v>
      </c>
      <c r="P405" s="58">
        <f t="shared" si="108"/>
        <v>1.0666666666666666E-2</v>
      </c>
    </row>
    <row r="406" spans="2:16" x14ac:dyDescent="0.2">
      <c r="B406" s="128" t="s">
        <v>8</v>
      </c>
      <c r="C406" s="121" t="s">
        <v>2</v>
      </c>
      <c r="D406" s="129">
        <v>96</v>
      </c>
      <c r="E406" s="129">
        <v>209</v>
      </c>
      <c r="F406" s="129">
        <v>155</v>
      </c>
      <c r="G406" s="129">
        <v>46</v>
      </c>
      <c r="H406" s="129">
        <v>8</v>
      </c>
      <c r="I406" s="129">
        <v>1</v>
      </c>
      <c r="J406" s="123">
        <f t="shared" si="109"/>
        <v>515</v>
      </c>
      <c r="K406" s="58">
        <f t="shared" si="100"/>
        <v>0.18640776699029127</v>
      </c>
      <c r="L406" s="58">
        <f t="shared" si="101"/>
        <v>0.40582524271844661</v>
      </c>
      <c r="M406" s="58">
        <f t="shared" si="102"/>
        <v>0.30097087378640774</v>
      </c>
      <c r="N406" s="58">
        <f t="shared" si="103"/>
        <v>8.9320388349514557E-2</v>
      </c>
      <c r="O406" s="58">
        <f t="shared" si="104"/>
        <v>1.5533980582524271E-2</v>
      </c>
      <c r="P406" s="58">
        <f t="shared" si="108"/>
        <v>1.9417475728155339E-3</v>
      </c>
    </row>
    <row r="407" spans="2:16" x14ac:dyDescent="0.2">
      <c r="B407" s="128"/>
      <c r="C407" s="121" t="s">
        <v>3</v>
      </c>
      <c r="D407" s="129">
        <v>67</v>
      </c>
      <c r="E407" s="129">
        <v>193</v>
      </c>
      <c r="F407" s="129">
        <v>143</v>
      </c>
      <c r="G407" s="129">
        <v>60</v>
      </c>
      <c r="H407" s="129">
        <v>11</v>
      </c>
      <c r="I407" s="129">
        <v>6</v>
      </c>
      <c r="J407" s="123">
        <f t="shared" si="109"/>
        <v>480</v>
      </c>
      <c r="K407" s="58">
        <f t="shared" si="100"/>
        <v>0.13958333333333334</v>
      </c>
      <c r="L407" s="58">
        <f t="shared" si="101"/>
        <v>0.40208333333333335</v>
      </c>
      <c r="M407" s="58">
        <f t="shared" si="102"/>
        <v>0.29791666666666666</v>
      </c>
      <c r="N407" s="58">
        <f t="shared" si="103"/>
        <v>0.125</v>
      </c>
      <c r="O407" s="58">
        <f t="shared" si="104"/>
        <v>2.2916666666666665E-2</v>
      </c>
      <c r="P407" s="58">
        <f t="shared" si="108"/>
        <v>1.2500000000000001E-2</v>
      </c>
    </row>
    <row r="408" spans="2:16" x14ac:dyDescent="0.2">
      <c r="B408" s="128"/>
      <c r="C408" s="121" t="s">
        <v>4</v>
      </c>
      <c r="D408" s="129">
        <v>112</v>
      </c>
      <c r="E408" s="129">
        <v>287</v>
      </c>
      <c r="F408" s="129">
        <v>228</v>
      </c>
      <c r="G408" s="129">
        <v>88</v>
      </c>
      <c r="H408" s="129">
        <v>18</v>
      </c>
      <c r="I408" s="129">
        <v>6</v>
      </c>
      <c r="J408" s="123">
        <f t="shared" si="109"/>
        <v>739</v>
      </c>
      <c r="K408" s="58">
        <f t="shared" si="100"/>
        <v>0.15155615696887687</v>
      </c>
      <c r="L408" s="58">
        <f t="shared" si="101"/>
        <v>0.38836265223274696</v>
      </c>
      <c r="M408" s="58">
        <f t="shared" si="102"/>
        <v>0.30852503382949931</v>
      </c>
      <c r="N408" s="58">
        <f t="shared" si="103"/>
        <v>0.11907983761840325</v>
      </c>
      <c r="O408" s="58">
        <f t="shared" si="104"/>
        <v>2.4357239512855209E-2</v>
      </c>
      <c r="P408" s="58">
        <f t="shared" si="108"/>
        <v>8.119079837618403E-3</v>
      </c>
    </row>
    <row r="409" spans="2:16" x14ac:dyDescent="0.2">
      <c r="B409" s="128"/>
      <c r="C409" s="121" t="s">
        <v>5</v>
      </c>
      <c r="D409" s="129">
        <v>63</v>
      </c>
      <c r="E409" s="129">
        <v>103</v>
      </c>
      <c r="F409" s="129">
        <v>75</v>
      </c>
      <c r="G409" s="129">
        <v>25</v>
      </c>
      <c r="H409" s="129">
        <v>8</v>
      </c>
      <c r="I409" s="129">
        <v>2</v>
      </c>
      <c r="J409" s="123">
        <f t="shared" si="109"/>
        <v>276</v>
      </c>
      <c r="K409" s="58">
        <f t="shared" si="100"/>
        <v>0.22826086956521738</v>
      </c>
      <c r="L409" s="58">
        <f t="shared" si="101"/>
        <v>0.37318840579710144</v>
      </c>
      <c r="M409" s="58">
        <f t="shared" si="102"/>
        <v>0.27173913043478259</v>
      </c>
      <c r="N409" s="58">
        <f t="shared" si="103"/>
        <v>9.0579710144927536E-2</v>
      </c>
      <c r="O409" s="58">
        <f t="shared" si="104"/>
        <v>2.8985507246376812E-2</v>
      </c>
      <c r="P409" s="58">
        <f t="shared" si="108"/>
        <v>7.246376811594203E-3</v>
      </c>
    </row>
    <row r="410" spans="2:16" x14ac:dyDescent="0.2">
      <c r="B410" s="128"/>
      <c r="C410" s="121" t="s">
        <v>6</v>
      </c>
      <c r="D410" s="129">
        <v>120</v>
      </c>
      <c r="E410" s="129">
        <v>301</v>
      </c>
      <c r="F410" s="129">
        <v>222</v>
      </c>
      <c r="G410" s="129">
        <v>69</v>
      </c>
      <c r="H410" s="129">
        <v>6</v>
      </c>
      <c r="I410" s="129">
        <v>7</v>
      </c>
      <c r="J410" s="123">
        <f t="shared" si="109"/>
        <v>725</v>
      </c>
      <c r="K410" s="58">
        <f t="shared" si="100"/>
        <v>0.16551724137931034</v>
      </c>
      <c r="L410" s="58">
        <f t="shared" si="101"/>
        <v>0.41517241379310343</v>
      </c>
      <c r="M410" s="58">
        <f t="shared" si="102"/>
        <v>0.30620689655172412</v>
      </c>
      <c r="N410" s="58">
        <f t="shared" si="103"/>
        <v>9.5172413793103441E-2</v>
      </c>
      <c r="O410" s="58">
        <f t="shared" si="104"/>
        <v>8.2758620689655175E-3</v>
      </c>
      <c r="P410" s="58">
        <f t="shared" si="108"/>
        <v>9.655172413793104E-3</v>
      </c>
    </row>
    <row r="411" spans="2:16" x14ac:dyDescent="0.2">
      <c r="B411" s="117"/>
      <c r="C411" s="102" t="s">
        <v>0</v>
      </c>
      <c r="D411" s="103">
        <f t="shared" ref="D411:I411" si="110">SUM(D412:D420)</f>
        <v>969</v>
      </c>
      <c r="E411" s="103">
        <f t="shared" si="110"/>
        <v>1833</v>
      </c>
      <c r="F411" s="103">
        <f t="shared" si="110"/>
        <v>1551</v>
      </c>
      <c r="G411" s="103">
        <f t="shared" si="110"/>
        <v>772</v>
      </c>
      <c r="H411" s="103">
        <f t="shared" si="110"/>
        <v>189</v>
      </c>
      <c r="I411" s="103">
        <f t="shared" si="110"/>
        <v>37</v>
      </c>
      <c r="J411" s="104">
        <f>SUM(D411:I411)</f>
        <v>5351</v>
      </c>
      <c r="K411" s="135">
        <f t="shared" si="100"/>
        <v>0.1810876471687535</v>
      </c>
      <c r="L411" s="135">
        <f t="shared" si="101"/>
        <v>0.34255279387030463</v>
      </c>
      <c r="M411" s="135">
        <f t="shared" si="102"/>
        <v>0.28985236404410392</v>
      </c>
      <c r="N411" s="135">
        <f t="shared" si="103"/>
        <v>0.14427209867314519</v>
      </c>
      <c r="O411" s="135">
        <f t="shared" si="104"/>
        <v>3.5320500840964303E-2</v>
      </c>
      <c r="P411" s="135">
        <f t="shared" ref="P411:P429" si="111">I411/J411</f>
        <v>6.9145954027284616E-3</v>
      </c>
    </row>
    <row r="412" spans="2:16" x14ac:dyDescent="0.2">
      <c r="B412" s="128"/>
      <c r="C412" s="121" t="s">
        <v>68</v>
      </c>
      <c r="D412" s="129">
        <v>263</v>
      </c>
      <c r="E412" s="129">
        <v>523</v>
      </c>
      <c r="F412" s="129">
        <v>438</v>
      </c>
      <c r="G412" s="129">
        <v>197</v>
      </c>
      <c r="H412" s="129">
        <v>63</v>
      </c>
      <c r="I412" s="129">
        <v>15</v>
      </c>
      <c r="J412" s="123">
        <f>SUM(D412:I412)</f>
        <v>1499</v>
      </c>
      <c r="K412" s="58">
        <f t="shared" si="100"/>
        <v>0.17545030020013341</v>
      </c>
      <c r="L412" s="58">
        <f t="shared" si="101"/>
        <v>0.34889926617745165</v>
      </c>
      <c r="M412" s="58">
        <f t="shared" si="102"/>
        <v>0.29219479653102071</v>
      </c>
      <c r="N412" s="58">
        <f t="shared" si="103"/>
        <v>0.13142094729819881</v>
      </c>
      <c r="O412" s="58">
        <f t="shared" si="104"/>
        <v>4.2028018679119414E-2</v>
      </c>
      <c r="P412" s="58">
        <f t="shared" si="111"/>
        <v>1.0006671114076051E-2</v>
      </c>
    </row>
    <row r="413" spans="2:16" x14ac:dyDescent="0.2">
      <c r="B413" s="128"/>
      <c r="C413" s="121" t="s">
        <v>56</v>
      </c>
      <c r="D413" s="129">
        <v>242</v>
      </c>
      <c r="E413" s="129">
        <v>467</v>
      </c>
      <c r="F413" s="129">
        <v>351</v>
      </c>
      <c r="G413" s="129">
        <v>184</v>
      </c>
      <c r="H413" s="129">
        <v>43</v>
      </c>
      <c r="I413" s="129">
        <v>7</v>
      </c>
      <c r="J413" s="123">
        <f t="shared" ref="J413:J420" si="112">SUM(D413:I413)</f>
        <v>1294</v>
      </c>
      <c r="K413" s="58">
        <f t="shared" si="100"/>
        <v>0.18701700154559506</v>
      </c>
      <c r="L413" s="58">
        <f t="shared" si="101"/>
        <v>0.36089644513137559</v>
      </c>
      <c r="M413" s="58">
        <f t="shared" si="102"/>
        <v>0.27125193199381764</v>
      </c>
      <c r="N413" s="58">
        <f t="shared" si="103"/>
        <v>0.14219474497681608</v>
      </c>
      <c r="O413" s="58">
        <f t="shared" si="104"/>
        <v>3.3230293663060281E-2</v>
      </c>
      <c r="P413" s="58">
        <f t="shared" si="111"/>
        <v>5.4095826893353939E-3</v>
      </c>
    </row>
    <row r="414" spans="2:16" x14ac:dyDescent="0.2">
      <c r="B414" s="128" t="s">
        <v>11</v>
      </c>
      <c r="C414" s="121" t="s">
        <v>37</v>
      </c>
      <c r="D414" s="129">
        <v>146</v>
      </c>
      <c r="E414" s="129">
        <v>223</v>
      </c>
      <c r="F414" s="129">
        <v>212</v>
      </c>
      <c r="G414" s="129">
        <v>104</v>
      </c>
      <c r="H414" s="129">
        <v>21</v>
      </c>
      <c r="I414" s="129">
        <v>4</v>
      </c>
      <c r="J414" s="123">
        <f t="shared" si="112"/>
        <v>710</v>
      </c>
      <c r="K414" s="58">
        <f t="shared" si="100"/>
        <v>0.20563380281690141</v>
      </c>
      <c r="L414" s="58">
        <f t="shared" si="101"/>
        <v>0.31408450704225355</v>
      </c>
      <c r="M414" s="58">
        <f t="shared" si="102"/>
        <v>0.29859154929577464</v>
      </c>
      <c r="N414" s="58">
        <f t="shared" si="103"/>
        <v>0.14647887323943662</v>
      </c>
      <c r="O414" s="58">
        <f t="shared" si="104"/>
        <v>2.9577464788732393E-2</v>
      </c>
      <c r="P414" s="58">
        <f t="shared" si="111"/>
        <v>5.6338028169014088E-3</v>
      </c>
    </row>
    <row r="415" spans="2:16" x14ac:dyDescent="0.2">
      <c r="B415" s="128"/>
      <c r="C415" s="121" t="s">
        <v>1</v>
      </c>
      <c r="D415" s="129">
        <v>110</v>
      </c>
      <c r="E415" s="129">
        <v>183</v>
      </c>
      <c r="F415" s="129">
        <v>179</v>
      </c>
      <c r="G415" s="129">
        <v>82</v>
      </c>
      <c r="H415" s="129">
        <v>15</v>
      </c>
      <c r="I415" s="129">
        <v>1</v>
      </c>
      <c r="J415" s="123">
        <f t="shared" si="112"/>
        <v>570</v>
      </c>
      <c r="K415" s="58">
        <f t="shared" si="100"/>
        <v>0.19298245614035087</v>
      </c>
      <c r="L415" s="58">
        <f t="shared" si="101"/>
        <v>0.32105263157894737</v>
      </c>
      <c r="M415" s="58">
        <f t="shared" si="102"/>
        <v>0.31403508771929822</v>
      </c>
      <c r="N415" s="58">
        <f t="shared" si="103"/>
        <v>0.14385964912280702</v>
      </c>
      <c r="O415" s="58">
        <f t="shared" si="104"/>
        <v>2.6315789473684209E-2</v>
      </c>
      <c r="P415" s="58">
        <f t="shared" si="111"/>
        <v>1.7543859649122807E-3</v>
      </c>
    </row>
    <row r="416" spans="2:16" x14ac:dyDescent="0.2">
      <c r="B416" s="128" t="s">
        <v>8</v>
      </c>
      <c r="C416" s="121" t="s">
        <v>2</v>
      </c>
      <c r="D416" s="129">
        <v>39</v>
      </c>
      <c r="E416" s="129">
        <v>70</v>
      </c>
      <c r="F416" s="129">
        <v>52</v>
      </c>
      <c r="G416" s="129">
        <v>33</v>
      </c>
      <c r="H416" s="129">
        <v>10</v>
      </c>
      <c r="I416" s="129">
        <v>1</v>
      </c>
      <c r="J416" s="123">
        <f t="shared" si="112"/>
        <v>205</v>
      </c>
      <c r="K416" s="58">
        <f t="shared" si="100"/>
        <v>0.19024390243902439</v>
      </c>
      <c r="L416" s="58">
        <f t="shared" si="101"/>
        <v>0.34146341463414637</v>
      </c>
      <c r="M416" s="58">
        <f t="shared" si="102"/>
        <v>0.25365853658536586</v>
      </c>
      <c r="N416" s="58">
        <f t="shared" si="103"/>
        <v>0.16097560975609757</v>
      </c>
      <c r="O416" s="58">
        <f t="shared" si="104"/>
        <v>4.878048780487805E-2</v>
      </c>
      <c r="P416" s="58">
        <f t="shared" si="111"/>
        <v>4.8780487804878049E-3</v>
      </c>
    </row>
    <row r="417" spans="2:16" x14ac:dyDescent="0.2">
      <c r="B417" s="128"/>
      <c r="C417" s="121" t="s">
        <v>3</v>
      </c>
      <c r="D417" s="129">
        <v>29</v>
      </c>
      <c r="E417" s="129">
        <v>62</v>
      </c>
      <c r="F417" s="129">
        <v>63</v>
      </c>
      <c r="G417" s="129">
        <v>27</v>
      </c>
      <c r="H417" s="129">
        <v>8</v>
      </c>
      <c r="I417" s="129">
        <v>0</v>
      </c>
      <c r="J417" s="123">
        <f t="shared" si="112"/>
        <v>189</v>
      </c>
      <c r="K417" s="58">
        <f t="shared" si="100"/>
        <v>0.15343915343915343</v>
      </c>
      <c r="L417" s="58">
        <f t="shared" si="101"/>
        <v>0.32804232804232802</v>
      </c>
      <c r="M417" s="58">
        <f t="shared" si="102"/>
        <v>0.33333333333333331</v>
      </c>
      <c r="N417" s="58">
        <f t="shared" si="103"/>
        <v>0.14285714285714285</v>
      </c>
      <c r="O417" s="58">
        <f t="shared" si="104"/>
        <v>4.2328042328042326E-2</v>
      </c>
      <c r="P417" s="58">
        <f t="shared" si="111"/>
        <v>0</v>
      </c>
    </row>
    <row r="418" spans="2:16" x14ac:dyDescent="0.2">
      <c r="B418" s="128"/>
      <c r="C418" s="121" t="s">
        <v>4</v>
      </c>
      <c r="D418" s="129">
        <v>41</v>
      </c>
      <c r="E418" s="129">
        <v>76</v>
      </c>
      <c r="F418" s="129">
        <v>59</v>
      </c>
      <c r="G418" s="129">
        <v>35</v>
      </c>
      <c r="H418" s="129">
        <v>5</v>
      </c>
      <c r="I418" s="129">
        <v>0</v>
      </c>
      <c r="J418" s="123">
        <f t="shared" si="112"/>
        <v>216</v>
      </c>
      <c r="K418" s="58">
        <f t="shared" si="100"/>
        <v>0.18981481481481483</v>
      </c>
      <c r="L418" s="58">
        <f t="shared" si="101"/>
        <v>0.35185185185185186</v>
      </c>
      <c r="M418" s="58">
        <f t="shared" si="102"/>
        <v>0.27314814814814814</v>
      </c>
      <c r="N418" s="58">
        <f t="shared" si="103"/>
        <v>0.16203703703703703</v>
      </c>
      <c r="O418" s="58">
        <f t="shared" si="104"/>
        <v>2.3148148148148147E-2</v>
      </c>
      <c r="P418" s="58">
        <f t="shared" si="111"/>
        <v>0</v>
      </c>
    </row>
    <row r="419" spans="2:16" x14ac:dyDescent="0.2">
      <c r="B419" s="128"/>
      <c r="C419" s="121" t="s">
        <v>5</v>
      </c>
      <c r="D419" s="129">
        <v>56</v>
      </c>
      <c r="E419" s="129">
        <v>123</v>
      </c>
      <c r="F419" s="129">
        <v>101</v>
      </c>
      <c r="G419" s="129">
        <v>62</v>
      </c>
      <c r="H419" s="129">
        <v>14</v>
      </c>
      <c r="I419" s="129">
        <v>8</v>
      </c>
      <c r="J419" s="123">
        <f t="shared" si="112"/>
        <v>364</v>
      </c>
      <c r="K419" s="58">
        <f t="shared" si="100"/>
        <v>0.15384615384615385</v>
      </c>
      <c r="L419" s="58">
        <f t="shared" si="101"/>
        <v>0.33791208791208793</v>
      </c>
      <c r="M419" s="58">
        <f t="shared" si="102"/>
        <v>0.27747252747252749</v>
      </c>
      <c r="N419" s="58">
        <f t="shared" si="103"/>
        <v>0.17032967032967034</v>
      </c>
      <c r="O419" s="58">
        <f t="shared" si="104"/>
        <v>3.8461538461538464E-2</v>
      </c>
      <c r="P419" s="58">
        <f t="shared" si="111"/>
        <v>2.197802197802198E-2</v>
      </c>
    </row>
    <row r="420" spans="2:16" x14ac:dyDescent="0.2">
      <c r="B420" s="131"/>
      <c r="C420" s="121" t="s">
        <v>6</v>
      </c>
      <c r="D420" s="129">
        <v>43</v>
      </c>
      <c r="E420" s="129">
        <v>106</v>
      </c>
      <c r="F420" s="129">
        <v>96</v>
      </c>
      <c r="G420" s="129">
        <v>48</v>
      </c>
      <c r="H420" s="129">
        <v>10</v>
      </c>
      <c r="I420" s="129">
        <v>1</v>
      </c>
      <c r="J420" s="123">
        <f t="shared" si="112"/>
        <v>304</v>
      </c>
      <c r="K420" s="58">
        <f t="shared" si="100"/>
        <v>0.14144736842105263</v>
      </c>
      <c r="L420" s="58">
        <f t="shared" si="101"/>
        <v>0.34868421052631576</v>
      </c>
      <c r="M420" s="58">
        <f t="shared" si="102"/>
        <v>0.31578947368421051</v>
      </c>
      <c r="N420" s="58">
        <f t="shared" si="103"/>
        <v>0.15789473684210525</v>
      </c>
      <c r="O420" s="58">
        <f t="shared" si="104"/>
        <v>3.2894736842105261E-2</v>
      </c>
      <c r="P420" s="58">
        <f t="shared" si="111"/>
        <v>3.2894736842105261E-3</v>
      </c>
    </row>
    <row r="421" spans="2:16" x14ac:dyDescent="0.2">
      <c r="B421" s="128"/>
      <c r="C421" s="102" t="s">
        <v>0</v>
      </c>
      <c r="D421" s="103">
        <f t="shared" ref="D421:I421" si="113">SUM(D422:D430)</f>
        <v>2996</v>
      </c>
      <c r="E421" s="103">
        <f t="shared" si="113"/>
        <v>8534</v>
      </c>
      <c r="F421" s="103">
        <f t="shared" si="113"/>
        <v>6176</v>
      </c>
      <c r="G421" s="103">
        <f t="shared" si="113"/>
        <v>1813</v>
      </c>
      <c r="H421" s="103">
        <f t="shared" si="113"/>
        <v>345</v>
      </c>
      <c r="I421" s="103">
        <f t="shared" si="113"/>
        <v>90</v>
      </c>
      <c r="J421" s="104">
        <f>SUM(D421:I421)</f>
        <v>19954</v>
      </c>
      <c r="K421" s="135">
        <f t="shared" si="100"/>
        <v>0.15014533426881829</v>
      </c>
      <c r="L421" s="135">
        <f t="shared" si="101"/>
        <v>0.42768367244662725</v>
      </c>
      <c r="M421" s="135">
        <f t="shared" si="102"/>
        <v>0.30951187731783103</v>
      </c>
      <c r="N421" s="135">
        <f t="shared" si="103"/>
        <v>9.0858975643981155E-2</v>
      </c>
      <c r="O421" s="135">
        <f t="shared" si="104"/>
        <v>1.7289766462864588E-2</v>
      </c>
      <c r="P421" s="135">
        <f t="shared" si="111"/>
        <v>4.5103738598777183E-3</v>
      </c>
    </row>
    <row r="422" spans="2:16" x14ac:dyDescent="0.2">
      <c r="B422" s="128"/>
      <c r="C422" s="121" t="s">
        <v>68</v>
      </c>
      <c r="D422" s="122">
        <f t="shared" ref="D422:D429" si="114">D392+D402+D412</f>
        <v>806</v>
      </c>
      <c r="E422" s="122">
        <f t="shared" ref="D422:I430" si="115">E392+E402+E412</f>
        <v>2447</v>
      </c>
      <c r="F422" s="122">
        <f>F392+F402+F412</f>
        <v>1867</v>
      </c>
      <c r="G422" s="122">
        <f>G392+G402+G412</f>
        <v>537</v>
      </c>
      <c r="H422" s="122">
        <f>H392+H402+H412</f>
        <v>111</v>
      </c>
      <c r="I422" s="122">
        <f>I392+I402+I412</f>
        <v>33</v>
      </c>
      <c r="J422" s="123">
        <f>SUM(D422:I422)</f>
        <v>5801</v>
      </c>
      <c r="K422" s="58">
        <f t="shared" si="100"/>
        <v>0.13894156179968972</v>
      </c>
      <c r="L422" s="58">
        <f t="shared" si="101"/>
        <v>0.42182382347871056</v>
      </c>
      <c r="M422" s="58">
        <f t="shared" si="102"/>
        <v>0.32184106188588174</v>
      </c>
      <c r="N422" s="58">
        <f t="shared" si="103"/>
        <v>9.2570246509222548E-2</v>
      </c>
      <c r="O422" s="58">
        <f t="shared" si="104"/>
        <v>1.9134631960006896E-2</v>
      </c>
      <c r="P422" s="58">
        <f t="shared" si="111"/>
        <v>5.688674366488536E-3</v>
      </c>
    </row>
    <row r="423" spans="2:16" x14ac:dyDescent="0.2">
      <c r="B423" s="128"/>
      <c r="C423" s="121" t="s">
        <v>56</v>
      </c>
      <c r="D423" s="122">
        <f t="shared" si="114"/>
        <v>618</v>
      </c>
      <c r="E423" s="122">
        <f t="shared" si="115"/>
        <v>1483</v>
      </c>
      <c r="F423" s="122">
        <f>F393+F403+F413</f>
        <v>1060</v>
      </c>
      <c r="G423" s="122">
        <f t="shared" si="115"/>
        <v>346</v>
      </c>
      <c r="H423" s="122">
        <f t="shared" si="115"/>
        <v>68</v>
      </c>
      <c r="I423" s="122">
        <f t="shared" si="115"/>
        <v>10</v>
      </c>
      <c r="J423" s="123">
        <f t="shared" ref="J423:J430" si="116">SUM(D423:I423)</f>
        <v>3585</v>
      </c>
      <c r="K423" s="58">
        <f t="shared" si="100"/>
        <v>0.17238493723849371</v>
      </c>
      <c r="L423" s="58">
        <f t="shared" si="101"/>
        <v>0.41366806136680612</v>
      </c>
      <c r="M423" s="58">
        <f t="shared" si="102"/>
        <v>0.29567642956764295</v>
      </c>
      <c r="N423" s="58">
        <f t="shared" si="103"/>
        <v>9.6513249651324962E-2</v>
      </c>
      <c r="O423" s="58">
        <f t="shared" si="104"/>
        <v>1.8967921896792191E-2</v>
      </c>
      <c r="P423" s="58">
        <f t="shared" si="111"/>
        <v>2.7894002789400278E-3</v>
      </c>
    </row>
    <row r="424" spans="2:16" x14ac:dyDescent="0.2">
      <c r="B424" s="128"/>
      <c r="C424" s="121" t="s">
        <v>37</v>
      </c>
      <c r="D424" s="122">
        <f t="shared" si="114"/>
        <v>391</v>
      </c>
      <c r="E424" s="122">
        <f t="shared" si="115"/>
        <v>1064</v>
      </c>
      <c r="F424" s="122">
        <f>F394+F404+F414</f>
        <v>630</v>
      </c>
      <c r="G424" s="122">
        <f t="shared" si="115"/>
        <v>193</v>
      </c>
      <c r="H424" s="122">
        <f t="shared" si="115"/>
        <v>35</v>
      </c>
      <c r="I424" s="122">
        <f t="shared" si="115"/>
        <v>10</v>
      </c>
      <c r="J424" s="123">
        <f t="shared" si="116"/>
        <v>2323</v>
      </c>
      <c r="K424" s="58">
        <f t="shared" si="100"/>
        <v>0.16831683168316833</v>
      </c>
      <c r="L424" s="58">
        <f t="shared" si="101"/>
        <v>0.45802841153680585</v>
      </c>
      <c r="M424" s="58">
        <f t="shared" si="102"/>
        <v>0.27120103314679295</v>
      </c>
      <c r="N424" s="58">
        <f t="shared" si="103"/>
        <v>8.3082221265604828E-2</v>
      </c>
      <c r="O424" s="58">
        <f t="shared" si="104"/>
        <v>1.5066724063710719E-2</v>
      </c>
      <c r="P424" s="58">
        <f t="shared" si="111"/>
        <v>4.3047783039173483E-3</v>
      </c>
    </row>
    <row r="425" spans="2:16" x14ac:dyDescent="0.2">
      <c r="B425" s="128" t="s">
        <v>0</v>
      </c>
      <c r="C425" s="121" t="s">
        <v>1</v>
      </c>
      <c r="D425" s="122">
        <f t="shared" si="114"/>
        <v>229</v>
      </c>
      <c r="E425" s="122">
        <f t="shared" si="115"/>
        <v>553</v>
      </c>
      <c r="F425" s="122">
        <f>F395+F405+F415</f>
        <v>456</v>
      </c>
      <c r="G425" s="122">
        <f t="shared" si="115"/>
        <v>151</v>
      </c>
      <c r="H425" s="122">
        <f t="shared" si="115"/>
        <v>20</v>
      </c>
      <c r="I425" s="122">
        <f t="shared" si="115"/>
        <v>5</v>
      </c>
      <c r="J425" s="123">
        <f t="shared" si="116"/>
        <v>1414</v>
      </c>
      <c r="K425" s="58">
        <f t="shared" si="100"/>
        <v>0.16195190947666196</v>
      </c>
      <c r="L425" s="58">
        <f t="shared" si="101"/>
        <v>0.3910891089108911</v>
      </c>
      <c r="M425" s="58">
        <f t="shared" si="102"/>
        <v>0.32248939179632247</v>
      </c>
      <c r="N425" s="58">
        <f t="shared" si="103"/>
        <v>0.10678925035360678</v>
      </c>
      <c r="O425" s="58">
        <f t="shared" si="104"/>
        <v>1.4144271570014143E-2</v>
      </c>
      <c r="P425" s="58">
        <f t="shared" si="111"/>
        <v>3.5360678925035359E-3</v>
      </c>
    </row>
    <row r="426" spans="2:16" x14ac:dyDescent="0.2">
      <c r="B426" s="128"/>
      <c r="C426" s="121" t="s">
        <v>2</v>
      </c>
      <c r="D426" s="122">
        <f t="shared" si="114"/>
        <v>216</v>
      </c>
      <c r="E426" s="122">
        <f t="shared" si="115"/>
        <v>629</v>
      </c>
      <c r="F426" s="122">
        <f>F396+F406+F416</f>
        <v>397</v>
      </c>
      <c r="G426" s="122">
        <f t="shared" si="115"/>
        <v>98</v>
      </c>
      <c r="H426" s="122">
        <f t="shared" si="115"/>
        <v>20</v>
      </c>
      <c r="I426" s="122">
        <f t="shared" si="115"/>
        <v>2</v>
      </c>
      <c r="J426" s="123">
        <f t="shared" si="116"/>
        <v>1362</v>
      </c>
      <c r="K426" s="58">
        <f t="shared" si="100"/>
        <v>0.15859030837004406</v>
      </c>
      <c r="L426" s="58">
        <f t="shared" si="101"/>
        <v>0.46182085168869308</v>
      </c>
      <c r="M426" s="58">
        <f t="shared" si="102"/>
        <v>0.29148311306901614</v>
      </c>
      <c r="N426" s="58">
        <f t="shared" si="103"/>
        <v>7.1953010279001473E-2</v>
      </c>
      <c r="O426" s="58">
        <f t="shared" si="104"/>
        <v>1.4684287812041116E-2</v>
      </c>
      <c r="P426" s="58">
        <f t="shared" si="111"/>
        <v>1.4684287812041115E-3</v>
      </c>
    </row>
    <row r="427" spans="2:16" x14ac:dyDescent="0.2">
      <c r="B427" s="128"/>
      <c r="C427" s="121" t="s">
        <v>3</v>
      </c>
      <c r="D427" s="122">
        <f t="shared" si="114"/>
        <v>117</v>
      </c>
      <c r="E427" s="122">
        <f t="shared" si="115"/>
        <v>402</v>
      </c>
      <c r="F427" s="122">
        <f>F397+F407+F417</f>
        <v>334</v>
      </c>
      <c r="G427" s="122">
        <f t="shared" si="115"/>
        <v>99</v>
      </c>
      <c r="H427" s="122">
        <f t="shared" si="115"/>
        <v>21</v>
      </c>
      <c r="I427" s="122">
        <f t="shared" si="115"/>
        <v>6</v>
      </c>
      <c r="J427" s="123">
        <f t="shared" si="116"/>
        <v>979</v>
      </c>
      <c r="K427" s="58">
        <f t="shared" si="100"/>
        <v>0.1195097037793667</v>
      </c>
      <c r="L427" s="58">
        <f t="shared" si="101"/>
        <v>0.41062308478038817</v>
      </c>
      <c r="M427" s="58">
        <f t="shared" si="102"/>
        <v>0.3411644535240041</v>
      </c>
      <c r="N427" s="58">
        <f t="shared" si="103"/>
        <v>0.10112359550561797</v>
      </c>
      <c r="O427" s="58">
        <f t="shared" si="104"/>
        <v>2.1450459652706845E-2</v>
      </c>
      <c r="P427" s="58">
        <f t="shared" si="111"/>
        <v>6.1287027579162408E-3</v>
      </c>
    </row>
    <row r="428" spans="2:16" x14ac:dyDescent="0.2">
      <c r="B428" s="128"/>
      <c r="C428" s="121" t="s">
        <v>4</v>
      </c>
      <c r="D428" s="122">
        <f t="shared" si="114"/>
        <v>231</v>
      </c>
      <c r="E428" s="122">
        <f t="shared" si="115"/>
        <v>784</v>
      </c>
      <c r="F428" s="122">
        <f t="shared" si="115"/>
        <v>546</v>
      </c>
      <c r="G428" s="122">
        <f t="shared" si="115"/>
        <v>149</v>
      </c>
      <c r="H428" s="122">
        <f t="shared" si="115"/>
        <v>31</v>
      </c>
      <c r="I428" s="122">
        <f t="shared" si="115"/>
        <v>6</v>
      </c>
      <c r="J428" s="123">
        <f t="shared" si="116"/>
        <v>1747</v>
      </c>
      <c r="K428" s="58">
        <f t="shared" si="100"/>
        <v>0.13222667429879795</v>
      </c>
      <c r="L428" s="58">
        <f t="shared" si="101"/>
        <v>0.44876931883228394</v>
      </c>
      <c r="M428" s="58">
        <f t="shared" si="102"/>
        <v>0.31253577561534057</v>
      </c>
      <c r="N428" s="58">
        <f t="shared" si="103"/>
        <v>8.5289066971951918E-2</v>
      </c>
      <c r="O428" s="58">
        <f t="shared" si="104"/>
        <v>1.7744705208929592E-2</v>
      </c>
      <c r="P428" s="58">
        <f t="shared" si="111"/>
        <v>3.4344590726960505E-3</v>
      </c>
    </row>
    <row r="429" spans="2:16" x14ac:dyDescent="0.2">
      <c r="B429" s="128"/>
      <c r="C429" s="121" t="s">
        <v>5</v>
      </c>
      <c r="D429" s="122">
        <f t="shared" si="114"/>
        <v>180</v>
      </c>
      <c r="E429" s="122">
        <f t="shared" si="115"/>
        <v>503</v>
      </c>
      <c r="F429" s="122">
        <f t="shared" si="115"/>
        <v>357</v>
      </c>
      <c r="G429" s="122">
        <f t="shared" si="115"/>
        <v>106</v>
      </c>
      <c r="H429" s="122">
        <f t="shared" si="115"/>
        <v>22</v>
      </c>
      <c r="I429" s="122">
        <f t="shared" si="115"/>
        <v>10</v>
      </c>
      <c r="J429" s="123">
        <f t="shared" si="116"/>
        <v>1178</v>
      </c>
      <c r="K429" s="58">
        <f t="shared" si="100"/>
        <v>0.15280135823429541</v>
      </c>
      <c r="L429" s="58">
        <f t="shared" si="101"/>
        <v>0.42699490662139217</v>
      </c>
      <c r="M429" s="58">
        <f t="shared" si="102"/>
        <v>0.30305602716468588</v>
      </c>
      <c r="N429" s="58">
        <f t="shared" si="103"/>
        <v>8.9983022071307303E-2</v>
      </c>
      <c r="O429" s="58">
        <f t="shared" si="104"/>
        <v>1.8675721561969439E-2</v>
      </c>
      <c r="P429" s="58">
        <f t="shared" si="111"/>
        <v>8.4889643463497456E-3</v>
      </c>
    </row>
    <row r="430" spans="2:16" x14ac:dyDescent="0.2">
      <c r="B430" s="131"/>
      <c r="C430" s="121" t="s">
        <v>6</v>
      </c>
      <c r="D430" s="122">
        <f t="shared" si="115"/>
        <v>208</v>
      </c>
      <c r="E430" s="122">
        <f t="shared" si="115"/>
        <v>669</v>
      </c>
      <c r="F430" s="122">
        <f t="shared" si="115"/>
        <v>529</v>
      </c>
      <c r="G430" s="122">
        <f t="shared" si="115"/>
        <v>134</v>
      </c>
      <c r="H430" s="122">
        <f t="shared" si="115"/>
        <v>17</v>
      </c>
      <c r="I430" s="122">
        <f t="shared" si="115"/>
        <v>8</v>
      </c>
      <c r="J430" s="123">
        <f t="shared" si="116"/>
        <v>1565</v>
      </c>
      <c r="K430" s="58">
        <f t="shared" si="100"/>
        <v>0.1329073482428115</v>
      </c>
      <c r="L430" s="58">
        <f t="shared" si="101"/>
        <v>0.42747603833865816</v>
      </c>
      <c r="M430" s="58">
        <f t="shared" si="102"/>
        <v>0.3380191693290735</v>
      </c>
      <c r="N430" s="58">
        <f t="shared" si="103"/>
        <v>8.5623003194888178E-2</v>
      </c>
      <c r="O430" s="58">
        <f t="shared" si="104"/>
        <v>1.0862619808306708E-2</v>
      </c>
      <c r="P430" s="58">
        <f>I430/J430</f>
        <v>5.111821086261981E-3</v>
      </c>
    </row>
    <row r="432" spans="2:16" x14ac:dyDescent="0.2">
      <c r="B432" s="133" t="s">
        <v>61</v>
      </c>
    </row>
    <row r="433" spans="2:19" s="26" customFormat="1" ht="27.75" customHeight="1" x14ac:dyDescent="0.2">
      <c r="B433" s="19" t="s">
        <v>13</v>
      </c>
      <c r="C433" s="17" t="s">
        <v>67</v>
      </c>
      <c r="D433" s="18" t="s">
        <v>76</v>
      </c>
      <c r="E433" s="18" t="s">
        <v>85</v>
      </c>
      <c r="F433" s="18" t="s">
        <v>86</v>
      </c>
      <c r="G433" s="18" t="s">
        <v>46</v>
      </c>
      <c r="H433" s="18" t="s">
        <v>47</v>
      </c>
      <c r="I433" s="18" t="s">
        <v>77</v>
      </c>
      <c r="J433" s="20" t="s">
        <v>0</v>
      </c>
      <c r="K433" s="18" t="s">
        <v>76</v>
      </c>
      <c r="L433" s="18" t="s">
        <v>85</v>
      </c>
      <c r="M433" s="18" t="s">
        <v>86</v>
      </c>
      <c r="N433" s="18" t="s">
        <v>46</v>
      </c>
      <c r="O433" s="18" t="s">
        <v>47</v>
      </c>
      <c r="P433" s="18" t="s">
        <v>77</v>
      </c>
      <c r="Q433" s="112"/>
      <c r="R433" s="112"/>
      <c r="S433" s="112"/>
    </row>
    <row r="434" spans="2:19" x14ac:dyDescent="0.2">
      <c r="B434" s="117"/>
      <c r="C434" s="134" t="s">
        <v>0</v>
      </c>
      <c r="D434" s="103">
        <f t="shared" ref="D434:I434" si="117">SUM(D435:D443)</f>
        <v>56</v>
      </c>
      <c r="E434" s="103">
        <f t="shared" si="117"/>
        <v>1060</v>
      </c>
      <c r="F434" s="103">
        <f t="shared" si="117"/>
        <v>4639</v>
      </c>
      <c r="G434" s="103">
        <f t="shared" si="117"/>
        <v>1286</v>
      </c>
      <c r="H434" s="103">
        <f t="shared" si="117"/>
        <v>71</v>
      </c>
      <c r="I434" s="103">
        <f t="shared" si="117"/>
        <v>3</v>
      </c>
      <c r="J434" s="104">
        <f>SUM(D434:I434)</f>
        <v>7115</v>
      </c>
      <c r="K434" s="135">
        <f>D434/J434</f>
        <v>7.8706957132817987E-3</v>
      </c>
      <c r="L434" s="135">
        <f t="shared" ref="L434:L473" si="118">E434/J434</f>
        <v>0.14898102600140548</v>
      </c>
      <c r="M434" s="135">
        <f>F434/J434</f>
        <v>0.6520028109627547</v>
      </c>
      <c r="N434" s="135">
        <f>G434/J434</f>
        <v>0.18074490513000702</v>
      </c>
      <c r="O434" s="135">
        <f>H434/J434</f>
        <v>9.9789177793394232E-3</v>
      </c>
      <c r="P434" s="135">
        <f>I434/J434</f>
        <v>4.2164441321152494E-4</v>
      </c>
    </row>
    <row r="435" spans="2:19" x14ac:dyDescent="0.2">
      <c r="B435" s="128"/>
      <c r="C435" s="121" t="s">
        <v>68</v>
      </c>
      <c r="D435" s="122">
        <v>13</v>
      </c>
      <c r="E435" s="122">
        <v>253</v>
      </c>
      <c r="F435" s="122">
        <v>1283</v>
      </c>
      <c r="G435" s="122">
        <v>357</v>
      </c>
      <c r="H435" s="122">
        <v>16</v>
      </c>
      <c r="I435" s="122">
        <v>1</v>
      </c>
      <c r="J435" s="123">
        <f>SUM(D435:I435)</f>
        <v>1923</v>
      </c>
      <c r="K435" s="58">
        <f t="shared" ref="K435:K473" si="119">D435/J435</f>
        <v>6.7602704108164326E-3</v>
      </c>
      <c r="L435" s="58">
        <f t="shared" si="118"/>
        <v>0.13156526261050441</v>
      </c>
      <c r="M435" s="58">
        <f t="shared" ref="M435:M473" si="120">F435/J435</f>
        <v>0.66718668746749865</v>
      </c>
      <c r="N435" s="58">
        <f t="shared" ref="N435:N473" si="121">G435/J435</f>
        <v>0.18564742589703589</v>
      </c>
      <c r="O435" s="58">
        <f t="shared" ref="O435:O473" si="122">H435/J435</f>
        <v>8.3203328133125334E-3</v>
      </c>
      <c r="P435" s="58">
        <f t="shared" ref="P435:P473" si="123">I435/J435</f>
        <v>5.2002080083203334E-4</v>
      </c>
    </row>
    <row r="436" spans="2:19" x14ac:dyDescent="0.2">
      <c r="B436" s="128"/>
      <c r="C436" s="121" t="s">
        <v>56</v>
      </c>
      <c r="D436" s="122">
        <v>4</v>
      </c>
      <c r="E436" s="122">
        <v>139</v>
      </c>
      <c r="F436" s="122">
        <v>685</v>
      </c>
      <c r="G436" s="122">
        <v>154</v>
      </c>
      <c r="H436" s="122">
        <v>6</v>
      </c>
      <c r="I436" s="122">
        <v>0</v>
      </c>
      <c r="J436" s="123">
        <f t="shared" ref="J436:J443" si="124">SUM(D436:I436)</f>
        <v>988</v>
      </c>
      <c r="K436" s="58">
        <f t="shared" si="119"/>
        <v>4.048582995951417E-3</v>
      </c>
      <c r="L436" s="58">
        <f t="shared" si="118"/>
        <v>0.14068825910931174</v>
      </c>
      <c r="M436" s="58">
        <f t="shared" si="120"/>
        <v>0.69331983805668018</v>
      </c>
      <c r="N436" s="58">
        <f t="shared" si="121"/>
        <v>0.15587044534412955</v>
      </c>
      <c r="O436" s="58">
        <f t="shared" si="122"/>
        <v>6.0728744939271256E-3</v>
      </c>
      <c r="P436" s="58">
        <f t="shared" si="123"/>
        <v>0</v>
      </c>
    </row>
    <row r="437" spans="2:19" x14ac:dyDescent="0.2">
      <c r="B437" s="128" t="s">
        <v>7</v>
      </c>
      <c r="C437" s="121" t="s">
        <v>37</v>
      </c>
      <c r="D437" s="122">
        <v>12</v>
      </c>
      <c r="E437" s="122">
        <v>210</v>
      </c>
      <c r="F437" s="122">
        <v>586</v>
      </c>
      <c r="G437" s="122">
        <v>105</v>
      </c>
      <c r="H437" s="122">
        <v>5</v>
      </c>
      <c r="I437" s="122">
        <v>0</v>
      </c>
      <c r="J437" s="123">
        <f t="shared" si="124"/>
        <v>918</v>
      </c>
      <c r="K437" s="58">
        <f t="shared" si="119"/>
        <v>1.3071895424836602E-2</v>
      </c>
      <c r="L437" s="58">
        <f t="shared" si="118"/>
        <v>0.22875816993464052</v>
      </c>
      <c r="M437" s="58">
        <f t="shared" si="120"/>
        <v>0.63834422657952072</v>
      </c>
      <c r="N437" s="58">
        <f t="shared" si="121"/>
        <v>0.11437908496732026</v>
      </c>
      <c r="O437" s="58">
        <f t="shared" si="122"/>
        <v>5.4466230936819175E-3</v>
      </c>
      <c r="P437" s="58">
        <f t="shared" si="123"/>
        <v>0</v>
      </c>
    </row>
    <row r="438" spans="2:19" x14ac:dyDescent="0.2">
      <c r="B438" s="128" t="s">
        <v>9</v>
      </c>
      <c r="C438" s="121" t="s">
        <v>1</v>
      </c>
      <c r="D438" s="122">
        <v>2</v>
      </c>
      <c r="E438" s="122">
        <v>81</v>
      </c>
      <c r="F438" s="122">
        <v>289</v>
      </c>
      <c r="G438" s="122">
        <v>91</v>
      </c>
      <c r="H438" s="122">
        <v>6</v>
      </c>
      <c r="I438" s="122">
        <v>0</v>
      </c>
      <c r="J438" s="123">
        <f t="shared" si="124"/>
        <v>469</v>
      </c>
      <c r="K438" s="58">
        <f t="shared" si="119"/>
        <v>4.2643923240938165E-3</v>
      </c>
      <c r="L438" s="58">
        <f t="shared" si="118"/>
        <v>0.17270788912579957</v>
      </c>
      <c r="M438" s="58">
        <f t="shared" si="120"/>
        <v>0.61620469083155649</v>
      </c>
      <c r="N438" s="58">
        <f t="shared" si="121"/>
        <v>0.19402985074626866</v>
      </c>
      <c r="O438" s="58">
        <f t="shared" si="122"/>
        <v>1.279317697228145E-2</v>
      </c>
      <c r="P438" s="58">
        <f t="shared" si="123"/>
        <v>0</v>
      </c>
    </row>
    <row r="439" spans="2:19" x14ac:dyDescent="0.2">
      <c r="B439" s="128" t="s">
        <v>8</v>
      </c>
      <c r="C439" s="121" t="s">
        <v>2</v>
      </c>
      <c r="D439" s="122">
        <v>3</v>
      </c>
      <c r="E439" s="122">
        <v>106</v>
      </c>
      <c r="F439" s="122">
        <v>396</v>
      </c>
      <c r="G439" s="122">
        <v>126</v>
      </c>
      <c r="H439" s="122">
        <v>10</v>
      </c>
      <c r="I439" s="122">
        <v>1</v>
      </c>
      <c r="J439" s="123">
        <f t="shared" si="124"/>
        <v>642</v>
      </c>
      <c r="K439" s="58">
        <f t="shared" si="119"/>
        <v>4.6728971962616819E-3</v>
      </c>
      <c r="L439" s="58">
        <f t="shared" si="118"/>
        <v>0.16510903426791276</v>
      </c>
      <c r="M439" s="58">
        <f t="shared" si="120"/>
        <v>0.61682242990654201</v>
      </c>
      <c r="N439" s="58">
        <f t="shared" si="121"/>
        <v>0.19626168224299065</v>
      </c>
      <c r="O439" s="58">
        <f t="shared" si="122"/>
        <v>1.5576323987538941E-2</v>
      </c>
      <c r="P439" s="58">
        <f t="shared" si="123"/>
        <v>1.557632398753894E-3</v>
      </c>
    </row>
    <row r="440" spans="2:19" x14ac:dyDescent="0.2">
      <c r="B440" s="128"/>
      <c r="C440" s="121" t="s">
        <v>3</v>
      </c>
      <c r="D440" s="122">
        <v>5</v>
      </c>
      <c r="E440" s="122">
        <v>25</v>
      </c>
      <c r="F440" s="122">
        <v>186</v>
      </c>
      <c r="G440" s="122">
        <v>87</v>
      </c>
      <c r="H440" s="122">
        <v>7</v>
      </c>
      <c r="I440" s="122">
        <v>0</v>
      </c>
      <c r="J440" s="123">
        <f t="shared" si="124"/>
        <v>310</v>
      </c>
      <c r="K440" s="58">
        <f t="shared" si="119"/>
        <v>1.6129032258064516E-2</v>
      </c>
      <c r="L440" s="58">
        <f t="shared" si="118"/>
        <v>8.0645161290322578E-2</v>
      </c>
      <c r="M440" s="58">
        <f t="shared" si="120"/>
        <v>0.6</v>
      </c>
      <c r="N440" s="58">
        <f t="shared" si="121"/>
        <v>0.28064516129032258</v>
      </c>
      <c r="O440" s="58">
        <f t="shared" si="122"/>
        <v>2.2580645161290321E-2</v>
      </c>
      <c r="P440" s="58">
        <f t="shared" si="123"/>
        <v>0</v>
      </c>
    </row>
    <row r="441" spans="2:19" x14ac:dyDescent="0.2">
      <c r="B441" s="128"/>
      <c r="C441" s="121" t="s">
        <v>4</v>
      </c>
      <c r="D441" s="122">
        <v>10</v>
      </c>
      <c r="E441" s="122">
        <v>116</v>
      </c>
      <c r="F441" s="122">
        <v>507</v>
      </c>
      <c r="G441" s="122">
        <v>151</v>
      </c>
      <c r="H441" s="122">
        <v>8</v>
      </c>
      <c r="I441" s="122">
        <v>0</v>
      </c>
      <c r="J441" s="123">
        <f t="shared" si="124"/>
        <v>792</v>
      </c>
      <c r="K441" s="58">
        <f t="shared" si="119"/>
        <v>1.2626262626262626E-2</v>
      </c>
      <c r="L441" s="58">
        <f t="shared" si="118"/>
        <v>0.14646464646464646</v>
      </c>
      <c r="M441" s="58">
        <f t="shared" si="120"/>
        <v>0.64015151515151514</v>
      </c>
      <c r="N441" s="58">
        <f t="shared" si="121"/>
        <v>0.19065656565656566</v>
      </c>
      <c r="O441" s="58">
        <f t="shared" si="122"/>
        <v>1.0101010101010102E-2</v>
      </c>
      <c r="P441" s="58">
        <f t="shared" si="123"/>
        <v>0</v>
      </c>
    </row>
    <row r="442" spans="2:19" x14ac:dyDescent="0.2">
      <c r="B442" s="128"/>
      <c r="C442" s="121" t="s">
        <v>5</v>
      </c>
      <c r="D442" s="122">
        <v>4</v>
      </c>
      <c r="E442" s="122">
        <v>72</v>
      </c>
      <c r="F442" s="122">
        <v>378</v>
      </c>
      <c r="G442" s="122">
        <v>77</v>
      </c>
      <c r="H442" s="122">
        <v>5</v>
      </c>
      <c r="I442" s="122">
        <v>1</v>
      </c>
      <c r="J442" s="123">
        <f t="shared" si="124"/>
        <v>537</v>
      </c>
      <c r="K442" s="58">
        <f t="shared" si="119"/>
        <v>7.4487895716945996E-3</v>
      </c>
      <c r="L442" s="58">
        <f t="shared" si="118"/>
        <v>0.13407821229050279</v>
      </c>
      <c r="M442" s="58">
        <f t="shared" si="120"/>
        <v>0.7039106145251397</v>
      </c>
      <c r="N442" s="58">
        <f t="shared" si="121"/>
        <v>0.14338919925512103</v>
      </c>
      <c r="O442" s="58">
        <f t="shared" si="122"/>
        <v>9.3109869646182501E-3</v>
      </c>
      <c r="P442" s="58">
        <f t="shared" si="123"/>
        <v>1.8621973929236499E-3</v>
      </c>
    </row>
    <row r="443" spans="2:19" x14ac:dyDescent="0.2">
      <c r="B443" s="131"/>
      <c r="C443" s="121" t="s">
        <v>6</v>
      </c>
      <c r="D443" s="122">
        <v>3</v>
      </c>
      <c r="E443" s="122">
        <v>58</v>
      </c>
      <c r="F443" s="122">
        <v>329</v>
      </c>
      <c r="G443" s="122">
        <v>138</v>
      </c>
      <c r="H443" s="122">
        <v>8</v>
      </c>
      <c r="I443" s="122">
        <v>0</v>
      </c>
      <c r="J443" s="123">
        <f t="shared" si="124"/>
        <v>536</v>
      </c>
      <c r="K443" s="58">
        <f t="shared" si="119"/>
        <v>5.597014925373134E-3</v>
      </c>
      <c r="L443" s="58">
        <f t="shared" si="118"/>
        <v>0.10820895522388059</v>
      </c>
      <c r="M443" s="58">
        <f t="shared" si="120"/>
        <v>0.61380597014925375</v>
      </c>
      <c r="N443" s="58">
        <f t="shared" si="121"/>
        <v>0.2574626865671642</v>
      </c>
      <c r="O443" s="58">
        <f t="shared" si="122"/>
        <v>1.4925373134328358E-2</v>
      </c>
      <c r="P443" s="58">
        <f t="shared" si="123"/>
        <v>0</v>
      </c>
    </row>
    <row r="444" spans="2:19" x14ac:dyDescent="0.2">
      <c r="B444" s="128"/>
      <c r="C444" s="102" t="s">
        <v>0</v>
      </c>
      <c r="D444" s="103">
        <f t="shared" ref="D444:I444" si="125">SUM(D445:D453)</f>
        <v>50</v>
      </c>
      <c r="E444" s="103">
        <f t="shared" si="125"/>
        <v>106</v>
      </c>
      <c r="F444" s="103">
        <f t="shared" si="125"/>
        <v>1120</v>
      </c>
      <c r="G444" s="103">
        <f t="shared" si="125"/>
        <v>3021</v>
      </c>
      <c r="H444" s="103">
        <f t="shared" si="125"/>
        <v>2386</v>
      </c>
      <c r="I444" s="103">
        <f t="shared" si="125"/>
        <v>805</v>
      </c>
      <c r="J444" s="104">
        <f>SUM(D444:I444)</f>
        <v>7488</v>
      </c>
      <c r="K444" s="135">
        <f>D444/J444</f>
        <v>6.677350427350427E-3</v>
      </c>
      <c r="L444" s="135">
        <f>E444/J444</f>
        <v>1.4155982905982906E-2</v>
      </c>
      <c r="M444" s="135">
        <f>F444/J444</f>
        <v>0.14957264957264957</v>
      </c>
      <c r="N444" s="135">
        <f>G444/J444</f>
        <v>0.40344551282051283</v>
      </c>
      <c r="O444" s="135">
        <f>H444/J444</f>
        <v>0.31864316239316237</v>
      </c>
      <c r="P444" s="135">
        <f>I444/J444</f>
        <v>0.10750534188034189</v>
      </c>
    </row>
    <row r="445" spans="2:19" x14ac:dyDescent="0.2">
      <c r="B445" s="128"/>
      <c r="C445" s="121" t="s">
        <v>68</v>
      </c>
      <c r="D445" s="122">
        <v>15</v>
      </c>
      <c r="E445" s="122">
        <v>31</v>
      </c>
      <c r="F445" s="122">
        <v>402</v>
      </c>
      <c r="G445" s="122">
        <v>929</v>
      </c>
      <c r="H445" s="122">
        <v>737</v>
      </c>
      <c r="I445" s="122">
        <v>262</v>
      </c>
      <c r="J445" s="123">
        <f>SUM(D445:I445)</f>
        <v>2376</v>
      </c>
      <c r="K445" s="58">
        <f t="shared" si="119"/>
        <v>6.313131313131313E-3</v>
      </c>
      <c r="L445" s="58">
        <f t="shared" si="118"/>
        <v>1.3047138047138047E-2</v>
      </c>
      <c r="M445" s="58">
        <f t="shared" si="120"/>
        <v>0.1691919191919192</v>
      </c>
      <c r="N445" s="58">
        <f t="shared" si="121"/>
        <v>0.390993265993266</v>
      </c>
      <c r="O445" s="58">
        <f t="shared" si="122"/>
        <v>0.31018518518518517</v>
      </c>
      <c r="P445" s="58">
        <f>I445/J445</f>
        <v>0.11026936026936027</v>
      </c>
    </row>
    <row r="446" spans="2:19" x14ac:dyDescent="0.2">
      <c r="B446" s="128"/>
      <c r="C446" s="121" t="s">
        <v>56</v>
      </c>
      <c r="D446" s="122">
        <v>4</v>
      </c>
      <c r="E446" s="122">
        <v>16</v>
      </c>
      <c r="F446" s="122">
        <v>162</v>
      </c>
      <c r="G446" s="122">
        <v>570</v>
      </c>
      <c r="H446" s="122">
        <v>416</v>
      </c>
      <c r="I446" s="122">
        <v>135</v>
      </c>
      <c r="J446" s="123">
        <f t="shared" ref="J446:J453" si="126">SUM(D446:I446)</f>
        <v>1303</v>
      </c>
      <c r="K446" s="58">
        <f t="shared" si="119"/>
        <v>3.0698388334612432E-3</v>
      </c>
      <c r="L446" s="58">
        <f t="shared" si="118"/>
        <v>1.2279355333844973E-2</v>
      </c>
      <c r="M446" s="58">
        <f t="shared" si="120"/>
        <v>0.12432847275518036</v>
      </c>
      <c r="N446" s="58">
        <f t="shared" si="121"/>
        <v>0.43745203376822717</v>
      </c>
      <c r="O446" s="58">
        <f t="shared" si="122"/>
        <v>0.31926323867996931</v>
      </c>
      <c r="P446" s="58">
        <f t="shared" si="123"/>
        <v>0.10360706062931696</v>
      </c>
    </row>
    <row r="447" spans="2:19" x14ac:dyDescent="0.2">
      <c r="B447" s="128" t="s">
        <v>10</v>
      </c>
      <c r="C447" s="121" t="s">
        <v>37</v>
      </c>
      <c r="D447" s="122">
        <v>2</v>
      </c>
      <c r="E447" s="122">
        <v>13</v>
      </c>
      <c r="F447" s="122">
        <v>151</v>
      </c>
      <c r="G447" s="122">
        <v>297</v>
      </c>
      <c r="H447" s="122">
        <v>164</v>
      </c>
      <c r="I447" s="122">
        <v>68</v>
      </c>
      <c r="J447" s="123">
        <f t="shared" si="126"/>
        <v>695</v>
      </c>
      <c r="K447" s="58">
        <f t="shared" si="119"/>
        <v>2.8776978417266188E-3</v>
      </c>
      <c r="L447" s="58">
        <f t="shared" si="118"/>
        <v>1.870503597122302E-2</v>
      </c>
      <c r="M447" s="58">
        <f t="shared" si="120"/>
        <v>0.21726618705035972</v>
      </c>
      <c r="N447" s="58">
        <f t="shared" si="121"/>
        <v>0.42733812949640287</v>
      </c>
      <c r="O447" s="58">
        <f t="shared" si="122"/>
        <v>0.23597122302158274</v>
      </c>
      <c r="P447" s="58">
        <f t="shared" si="123"/>
        <v>9.7841726618705036E-2</v>
      </c>
    </row>
    <row r="448" spans="2:19" x14ac:dyDescent="0.2">
      <c r="B448" s="128" t="s">
        <v>9</v>
      </c>
      <c r="C448" s="121" t="s">
        <v>1</v>
      </c>
      <c r="D448" s="122">
        <v>2</v>
      </c>
      <c r="E448" s="122">
        <v>5</v>
      </c>
      <c r="F448" s="122">
        <v>59</v>
      </c>
      <c r="G448" s="122">
        <v>156</v>
      </c>
      <c r="H448" s="122">
        <v>127</v>
      </c>
      <c r="I448" s="122">
        <v>26</v>
      </c>
      <c r="J448" s="123">
        <f t="shared" si="126"/>
        <v>375</v>
      </c>
      <c r="K448" s="58">
        <f t="shared" si="119"/>
        <v>5.3333333333333332E-3</v>
      </c>
      <c r="L448" s="58">
        <f t="shared" si="118"/>
        <v>1.3333333333333334E-2</v>
      </c>
      <c r="M448" s="58">
        <f t="shared" si="120"/>
        <v>0.15733333333333333</v>
      </c>
      <c r="N448" s="58">
        <f t="shared" si="121"/>
        <v>0.41599999999999998</v>
      </c>
      <c r="O448" s="58">
        <f t="shared" si="122"/>
        <v>0.33866666666666667</v>
      </c>
      <c r="P448" s="58">
        <f t="shared" si="123"/>
        <v>6.933333333333333E-2</v>
      </c>
    </row>
    <row r="449" spans="2:16" x14ac:dyDescent="0.2">
      <c r="B449" s="128" t="s">
        <v>8</v>
      </c>
      <c r="C449" s="121" t="s">
        <v>2</v>
      </c>
      <c r="D449" s="122">
        <v>2</v>
      </c>
      <c r="E449" s="122">
        <v>5</v>
      </c>
      <c r="F449" s="122">
        <v>71</v>
      </c>
      <c r="G449" s="122">
        <v>202</v>
      </c>
      <c r="H449" s="122">
        <v>175</v>
      </c>
      <c r="I449" s="122">
        <v>61</v>
      </c>
      <c r="J449" s="123">
        <f t="shared" si="126"/>
        <v>516</v>
      </c>
      <c r="K449" s="58">
        <f t="shared" si="119"/>
        <v>3.875968992248062E-3</v>
      </c>
      <c r="L449" s="58">
        <f t="shared" si="118"/>
        <v>9.6899224806201549E-3</v>
      </c>
      <c r="M449" s="58">
        <f t="shared" si="120"/>
        <v>0.1375968992248062</v>
      </c>
      <c r="N449" s="58">
        <f t="shared" si="121"/>
        <v>0.39147286821705424</v>
      </c>
      <c r="O449" s="58">
        <f t="shared" si="122"/>
        <v>0.33914728682170542</v>
      </c>
      <c r="P449" s="58">
        <f t="shared" si="123"/>
        <v>0.11821705426356589</v>
      </c>
    </row>
    <row r="450" spans="2:16" x14ac:dyDescent="0.2">
      <c r="B450" s="128"/>
      <c r="C450" s="121" t="s">
        <v>3</v>
      </c>
      <c r="D450" s="122">
        <v>6</v>
      </c>
      <c r="E450" s="122">
        <v>4</v>
      </c>
      <c r="F450" s="122">
        <v>60</v>
      </c>
      <c r="G450" s="122">
        <v>177</v>
      </c>
      <c r="H450" s="122">
        <v>181</v>
      </c>
      <c r="I450" s="122">
        <v>53</v>
      </c>
      <c r="J450" s="123">
        <f t="shared" si="126"/>
        <v>481</v>
      </c>
      <c r="K450" s="58">
        <f t="shared" si="119"/>
        <v>1.2474012474012475E-2</v>
      </c>
      <c r="L450" s="58">
        <f t="shared" si="118"/>
        <v>8.3160083160083165E-3</v>
      </c>
      <c r="M450" s="58">
        <f t="shared" si="120"/>
        <v>0.12474012474012475</v>
      </c>
      <c r="N450" s="58">
        <f t="shared" si="121"/>
        <v>0.367983367983368</v>
      </c>
      <c r="O450" s="58">
        <f t="shared" si="122"/>
        <v>0.37629937629937632</v>
      </c>
      <c r="P450" s="58">
        <f t="shared" si="123"/>
        <v>0.11018711018711019</v>
      </c>
    </row>
    <row r="451" spans="2:16" x14ac:dyDescent="0.2">
      <c r="B451" s="128"/>
      <c r="C451" s="121" t="s">
        <v>4</v>
      </c>
      <c r="D451" s="122">
        <v>11</v>
      </c>
      <c r="E451" s="122">
        <v>12</v>
      </c>
      <c r="F451" s="122">
        <v>94</v>
      </c>
      <c r="G451" s="122">
        <v>283</v>
      </c>
      <c r="H451" s="122">
        <v>248</v>
      </c>
      <c r="I451" s="122">
        <v>92</v>
      </c>
      <c r="J451" s="123">
        <f t="shared" si="126"/>
        <v>740</v>
      </c>
      <c r="K451" s="58">
        <f t="shared" si="119"/>
        <v>1.4864864864864866E-2</v>
      </c>
      <c r="L451" s="58">
        <f t="shared" si="118"/>
        <v>1.6216216216216217E-2</v>
      </c>
      <c r="M451" s="58">
        <f t="shared" si="120"/>
        <v>0.12702702702702703</v>
      </c>
      <c r="N451" s="58">
        <f t="shared" si="121"/>
        <v>0.38243243243243241</v>
      </c>
      <c r="O451" s="58">
        <f t="shared" si="122"/>
        <v>0.33513513513513515</v>
      </c>
      <c r="P451" s="58">
        <f t="shared" si="123"/>
        <v>0.12432432432432433</v>
      </c>
    </row>
    <row r="452" spans="2:16" x14ac:dyDescent="0.2">
      <c r="B452" s="128"/>
      <c r="C452" s="121" t="s">
        <v>5</v>
      </c>
      <c r="D452" s="122">
        <v>4</v>
      </c>
      <c r="E452" s="122">
        <v>5</v>
      </c>
      <c r="F452" s="122">
        <v>35</v>
      </c>
      <c r="G452" s="122">
        <v>118</v>
      </c>
      <c r="H452" s="122">
        <v>86</v>
      </c>
      <c r="I452" s="122">
        <v>29</v>
      </c>
      <c r="J452" s="123">
        <f t="shared" si="126"/>
        <v>277</v>
      </c>
      <c r="K452" s="58">
        <f t="shared" si="119"/>
        <v>1.444043321299639E-2</v>
      </c>
      <c r="L452" s="58">
        <f t="shared" si="118"/>
        <v>1.8050541516245487E-2</v>
      </c>
      <c r="M452" s="58">
        <f t="shared" si="120"/>
        <v>0.1263537906137184</v>
      </c>
      <c r="N452" s="58">
        <f t="shared" si="121"/>
        <v>0.4259927797833935</v>
      </c>
      <c r="O452" s="58">
        <f t="shared" si="122"/>
        <v>0.31046931407942241</v>
      </c>
      <c r="P452" s="58">
        <f t="shared" si="123"/>
        <v>0.10469314079422383</v>
      </c>
    </row>
    <row r="453" spans="2:16" x14ac:dyDescent="0.2">
      <c r="B453" s="128"/>
      <c r="C453" s="121" t="s">
        <v>6</v>
      </c>
      <c r="D453" s="122">
        <v>4</v>
      </c>
      <c r="E453" s="122">
        <v>15</v>
      </c>
      <c r="F453" s="122">
        <v>86</v>
      </c>
      <c r="G453" s="122">
        <v>289</v>
      </c>
      <c r="H453" s="122">
        <v>252</v>
      </c>
      <c r="I453" s="122">
        <v>79</v>
      </c>
      <c r="J453" s="123">
        <f t="shared" si="126"/>
        <v>725</v>
      </c>
      <c r="K453" s="58">
        <f t="shared" si="119"/>
        <v>5.5172413793103444E-3</v>
      </c>
      <c r="L453" s="58">
        <f t="shared" si="118"/>
        <v>2.0689655172413793E-2</v>
      </c>
      <c r="M453" s="58">
        <f t="shared" si="120"/>
        <v>0.11862068965517242</v>
      </c>
      <c r="N453" s="58">
        <f t="shared" si="121"/>
        <v>0.39862068965517239</v>
      </c>
      <c r="O453" s="58">
        <f t="shared" si="122"/>
        <v>0.34758620689655173</v>
      </c>
      <c r="P453" s="58">
        <f t="shared" si="123"/>
        <v>0.10896551724137932</v>
      </c>
    </row>
    <row r="454" spans="2:16" x14ac:dyDescent="0.2">
      <c r="B454" s="117"/>
      <c r="C454" s="102" t="s">
        <v>0</v>
      </c>
      <c r="D454" s="103">
        <f t="shared" ref="D454:I454" si="127">SUM(D455:D463)</f>
        <v>29</v>
      </c>
      <c r="E454" s="103">
        <f t="shared" si="127"/>
        <v>13</v>
      </c>
      <c r="F454" s="103">
        <f t="shared" si="127"/>
        <v>71</v>
      </c>
      <c r="G454" s="103">
        <f t="shared" si="127"/>
        <v>599</v>
      </c>
      <c r="H454" s="103">
        <f t="shared" si="127"/>
        <v>2410</v>
      </c>
      <c r="I454" s="103">
        <f t="shared" si="127"/>
        <v>2229</v>
      </c>
      <c r="J454" s="104">
        <f>SUM(D454:I454)</f>
        <v>5351</v>
      </c>
      <c r="K454" s="135">
        <f t="shared" si="119"/>
        <v>5.4195477480844705E-3</v>
      </c>
      <c r="L454" s="135">
        <f t="shared" si="118"/>
        <v>2.4294524387964865E-3</v>
      </c>
      <c r="M454" s="135">
        <f t="shared" si="120"/>
        <v>1.3268547934965427E-2</v>
      </c>
      <c r="N454" s="135">
        <f t="shared" si="121"/>
        <v>0.11194169314146889</v>
      </c>
      <c r="O454" s="135">
        <f t="shared" si="122"/>
        <v>0.45038310596150255</v>
      </c>
      <c r="P454" s="135">
        <f t="shared" si="123"/>
        <v>0.4165576527751822</v>
      </c>
    </row>
    <row r="455" spans="2:16" x14ac:dyDescent="0.2">
      <c r="B455" s="128"/>
      <c r="C455" s="121" t="s">
        <v>68</v>
      </c>
      <c r="D455" s="122">
        <v>6</v>
      </c>
      <c r="E455" s="122">
        <v>2</v>
      </c>
      <c r="F455" s="122">
        <v>23</v>
      </c>
      <c r="G455" s="122">
        <v>169</v>
      </c>
      <c r="H455" s="122">
        <v>644</v>
      </c>
      <c r="I455" s="122">
        <v>656</v>
      </c>
      <c r="J455" s="123">
        <f>SUM(D455:I455)</f>
        <v>1500</v>
      </c>
      <c r="K455" s="58">
        <f t="shared" si="119"/>
        <v>4.0000000000000001E-3</v>
      </c>
      <c r="L455" s="58">
        <f t="shared" si="118"/>
        <v>1.3333333333333333E-3</v>
      </c>
      <c r="M455" s="58">
        <f t="shared" si="120"/>
        <v>1.5333333333333332E-2</v>
      </c>
      <c r="N455" s="58">
        <f t="shared" si="121"/>
        <v>0.11266666666666666</v>
      </c>
      <c r="O455" s="58">
        <f t="shared" si="122"/>
        <v>0.42933333333333334</v>
      </c>
      <c r="P455" s="58">
        <f t="shared" si="123"/>
        <v>0.43733333333333335</v>
      </c>
    </row>
    <row r="456" spans="2:16" x14ac:dyDescent="0.2">
      <c r="B456" s="128"/>
      <c r="C456" s="121" t="s">
        <v>56</v>
      </c>
      <c r="D456" s="122">
        <v>10</v>
      </c>
      <c r="E456" s="122">
        <v>3</v>
      </c>
      <c r="F456" s="122">
        <v>13</v>
      </c>
      <c r="G456" s="122">
        <v>132</v>
      </c>
      <c r="H456" s="122">
        <v>601</v>
      </c>
      <c r="I456" s="122">
        <v>534</v>
      </c>
      <c r="J456" s="123">
        <f t="shared" ref="J456:J463" si="128">SUM(D456:I456)</f>
        <v>1293</v>
      </c>
      <c r="K456" s="58">
        <f t="shared" si="119"/>
        <v>7.7339520494972931E-3</v>
      </c>
      <c r="L456" s="58">
        <f t="shared" si="118"/>
        <v>2.3201856148491878E-3</v>
      </c>
      <c r="M456" s="58">
        <f t="shared" si="120"/>
        <v>1.0054137664346482E-2</v>
      </c>
      <c r="N456" s="58">
        <f t="shared" si="121"/>
        <v>0.10208816705336426</v>
      </c>
      <c r="O456" s="58">
        <f t="shared" si="122"/>
        <v>0.4648105181747873</v>
      </c>
      <c r="P456" s="58">
        <f t="shared" si="123"/>
        <v>0.41299303944315546</v>
      </c>
    </row>
    <row r="457" spans="2:16" x14ac:dyDescent="0.2">
      <c r="B457" s="128" t="s">
        <v>11</v>
      </c>
      <c r="C457" s="121" t="s">
        <v>37</v>
      </c>
      <c r="D457" s="122">
        <v>6</v>
      </c>
      <c r="E457" s="122">
        <v>4</v>
      </c>
      <c r="F457" s="122">
        <v>10</v>
      </c>
      <c r="G457" s="122">
        <v>97</v>
      </c>
      <c r="H457" s="122">
        <v>314</v>
      </c>
      <c r="I457" s="122">
        <v>279</v>
      </c>
      <c r="J457" s="123">
        <f t="shared" si="128"/>
        <v>710</v>
      </c>
      <c r="K457" s="58">
        <f t="shared" si="119"/>
        <v>8.4507042253521118E-3</v>
      </c>
      <c r="L457" s="58">
        <f t="shared" si="118"/>
        <v>5.6338028169014088E-3</v>
      </c>
      <c r="M457" s="58">
        <f t="shared" si="120"/>
        <v>1.4084507042253521E-2</v>
      </c>
      <c r="N457" s="58">
        <f t="shared" si="121"/>
        <v>0.13661971830985917</v>
      </c>
      <c r="O457" s="58">
        <f t="shared" si="122"/>
        <v>0.44225352112676058</v>
      </c>
      <c r="P457" s="58">
        <f t="shared" si="123"/>
        <v>0.39295774647887322</v>
      </c>
    </row>
    <row r="458" spans="2:16" x14ac:dyDescent="0.2">
      <c r="B458" s="128"/>
      <c r="C458" s="121" t="s">
        <v>1</v>
      </c>
      <c r="D458" s="122">
        <v>1</v>
      </c>
      <c r="E458" s="122">
        <v>1</v>
      </c>
      <c r="F458" s="122">
        <v>6</v>
      </c>
      <c r="G458" s="122">
        <v>68</v>
      </c>
      <c r="H458" s="122">
        <v>253</v>
      </c>
      <c r="I458" s="122">
        <v>241</v>
      </c>
      <c r="J458" s="123">
        <f t="shared" si="128"/>
        <v>570</v>
      </c>
      <c r="K458" s="58">
        <f t="shared" si="119"/>
        <v>1.7543859649122807E-3</v>
      </c>
      <c r="L458" s="58">
        <f t="shared" si="118"/>
        <v>1.7543859649122807E-3</v>
      </c>
      <c r="M458" s="58">
        <f t="shared" si="120"/>
        <v>1.0526315789473684E-2</v>
      </c>
      <c r="N458" s="58">
        <f t="shared" si="121"/>
        <v>0.11929824561403508</v>
      </c>
      <c r="O458" s="58">
        <f t="shared" si="122"/>
        <v>0.44385964912280701</v>
      </c>
      <c r="P458" s="58">
        <f t="shared" si="123"/>
        <v>0.42280701754385963</v>
      </c>
    </row>
    <row r="459" spans="2:16" x14ac:dyDescent="0.2">
      <c r="B459" s="128" t="s">
        <v>8</v>
      </c>
      <c r="C459" s="121" t="s">
        <v>2</v>
      </c>
      <c r="D459" s="122">
        <v>1</v>
      </c>
      <c r="E459" s="122">
        <v>0</v>
      </c>
      <c r="F459" s="122">
        <v>3</v>
      </c>
      <c r="G459" s="122">
        <v>21</v>
      </c>
      <c r="H459" s="122">
        <v>92</v>
      </c>
      <c r="I459" s="122">
        <v>88</v>
      </c>
      <c r="J459" s="123">
        <f t="shared" si="128"/>
        <v>205</v>
      </c>
      <c r="K459" s="58">
        <f t="shared" si="119"/>
        <v>4.8780487804878049E-3</v>
      </c>
      <c r="L459" s="58">
        <f t="shared" si="118"/>
        <v>0</v>
      </c>
      <c r="M459" s="58">
        <f t="shared" si="120"/>
        <v>1.4634146341463415E-2</v>
      </c>
      <c r="N459" s="58">
        <f t="shared" si="121"/>
        <v>0.1024390243902439</v>
      </c>
      <c r="O459" s="58">
        <f t="shared" si="122"/>
        <v>0.44878048780487806</v>
      </c>
      <c r="P459" s="58">
        <f t="shared" si="123"/>
        <v>0.42926829268292682</v>
      </c>
    </row>
    <row r="460" spans="2:16" x14ac:dyDescent="0.2">
      <c r="B460" s="128"/>
      <c r="C460" s="121" t="s">
        <v>3</v>
      </c>
      <c r="D460" s="122">
        <v>1</v>
      </c>
      <c r="E460" s="122">
        <v>0</v>
      </c>
      <c r="F460" s="122">
        <v>2</v>
      </c>
      <c r="G460" s="122">
        <v>8</v>
      </c>
      <c r="H460" s="122">
        <v>79</v>
      </c>
      <c r="I460" s="122">
        <v>99</v>
      </c>
      <c r="J460" s="123">
        <f t="shared" si="128"/>
        <v>189</v>
      </c>
      <c r="K460" s="58">
        <f t="shared" si="119"/>
        <v>5.2910052910052907E-3</v>
      </c>
      <c r="L460" s="58">
        <f t="shared" si="118"/>
        <v>0</v>
      </c>
      <c r="M460" s="58">
        <f t="shared" si="120"/>
        <v>1.0582010582010581E-2</v>
      </c>
      <c r="N460" s="58">
        <f t="shared" si="121"/>
        <v>4.2328042328042326E-2</v>
      </c>
      <c r="O460" s="58">
        <f t="shared" si="122"/>
        <v>0.41798941798941797</v>
      </c>
      <c r="P460" s="58">
        <f t="shared" si="123"/>
        <v>0.52380952380952384</v>
      </c>
    </row>
    <row r="461" spans="2:16" x14ac:dyDescent="0.2">
      <c r="B461" s="128"/>
      <c r="C461" s="121" t="s">
        <v>4</v>
      </c>
      <c r="D461" s="122">
        <v>1</v>
      </c>
      <c r="E461" s="122">
        <v>1</v>
      </c>
      <c r="F461" s="122">
        <v>3</v>
      </c>
      <c r="G461" s="122">
        <v>33</v>
      </c>
      <c r="H461" s="122">
        <v>90</v>
      </c>
      <c r="I461" s="122">
        <v>88</v>
      </c>
      <c r="J461" s="123">
        <f t="shared" si="128"/>
        <v>216</v>
      </c>
      <c r="K461" s="58">
        <f t="shared" si="119"/>
        <v>4.6296296296296294E-3</v>
      </c>
      <c r="L461" s="58">
        <f t="shared" si="118"/>
        <v>4.6296296296296294E-3</v>
      </c>
      <c r="M461" s="58">
        <f t="shared" si="120"/>
        <v>1.3888888888888888E-2</v>
      </c>
      <c r="N461" s="58">
        <f t="shared" si="121"/>
        <v>0.15277777777777779</v>
      </c>
      <c r="O461" s="58">
        <f t="shared" si="122"/>
        <v>0.41666666666666669</v>
      </c>
      <c r="P461" s="58">
        <f t="shared" si="123"/>
        <v>0.40740740740740738</v>
      </c>
    </row>
    <row r="462" spans="2:16" x14ac:dyDescent="0.2">
      <c r="B462" s="128"/>
      <c r="C462" s="121" t="s">
        <v>5</v>
      </c>
      <c r="D462" s="122">
        <v>2</v>
      </c>
      <c r="E462" s="122">
        <v>2</v>
      </c>
      <c r="F462" s="122">
        <v>4</v>
      </c>
      <c r="G462" s="122">
        <v>41</v>
      </c>
      <c r="H462" s="122">
        <v>179</v>
      </c>
      <c r="I462" s="122">
        <v>137</v>
      </c>
      <c r="J462" s="123">
        <f t="shared" si="128"/>
        <v>365</v>
      </c>
      <c r="K462" s="58">
        <f t="shared" si="119"/>
        <v>5.4794520547945206E-3</v>
      </c>
      <c r="L462" s="58">
        <f>E462/J462</f>
        <v>5.4794520547945206E-3</v>
      </c>
      <c r="M462" s="58">
        <f t="shared" si="120"/>
        <v>1.0958904109589041E-2</v>
      </c>
      <c r="N462" s="58">
        <f t="shared" si="121"/>
        <v>0.11232876712328767</v>
      </c>
      <c r="O462" s="58">
        <f t="shared" si="122"/>
        <v>0.49041095890410957</v>
      </c>
      <c r="P462" s="58">
        <f>I462/J462</f>
        <v>0.37534246575342467</v>
      </c>
    </row>
    <row r="463" spans="2:16" x14ac:dyDescent="0.2">
      <c r="B463" s="131"/>
      <c r="C463" s="121" t="s">
        <v>6</v>
      </c>
      <c r="D463" s="122">
        <v>1</v>
      </c>
      <c r="E463" s="122">
        <v>0</v>
      </c>
      <c r="F463" s="122">
        <v>7</v>
      </c>
      <c r="G463" s="122">
        <v>30</v>
      </c>
      <c r="H463" s="122">
        <v>158</v>
      </c>
      <c r="I463" s="122">
        <v>107</v>
      </c>
      <c r="J463" s="123">
        <f t="shared" si="128"/>
        <v>303</v>
      </c>
      <c r="K463" s="58">
        <f t="shared" si="119"/>
        <v>3.3003300330033004E-3</v>
      </c>
      <c r="L463" s="58">
        <f t="shared" si="118"/>
        <v>0</v>
      </c>
      <c r="M463" s="58">
        <f t="shared" si="120"/>
        <v>2.3102310231023101E-2</v>
      </c>
      <c r="N463" s="58">
        <f>G463/J463</f>
        <v>9.9009900990099015E-2</v>
      </c>
      <c r="O463" s="58">
        <f t="shared" si="122"/>
        <v>0.52145214521452143</v>
      </c>
      <c r="P463" s="58">
        <f t="shared" si="123"/>
        <v>0.35313531353135313</v>
      </c>
    </row>
    <row r="464" spans="2:16" x14ac:dyDescent="0.2">
      <c r="B464" s="128"/>
      <c r="C464" s="102" t="s">
        <v>0</v>
      </c>
      <c r="D464" s="103">
        <f t="shared" ref="D464:I464" si="129">SUM(D465:D473)</f>
        <v>135</v>
      </c>
      <c r="E464" s="103">
        <f t="shared" si="129"/>
        <v>1179</v>
      </c>
      <c r="F464" s="103">
        <f t="shared" si="129"/>
        <v>5830</v>
      </c>
      <c r="G464" s="103">
        <f t="shared" si="129"/>
        <v>4906</v>
      </c>
      <c r="H464" s="103">
        <f t="shared" si="129"/>
        <v>4867</v>
      </c>
      <c r="I464" s="103">
        <f t="shared" si="129"/>
        <v>3037</v>
      </c>
      <c r="J464" s="104">
        <f>SUM(D464:I464)</f>
        <v>19954</v>
      </c>
      <c r="K464" s="135">
        <f>D464/J464</f>
        <v>6.7655607898165779E-3</v>
      </c>
      <c r="L464" s="135">
        <f>E464/J464</f>
        <v>5.9085897564398117E-2</v>
      </c>
      <c r="M464" s="135">
        <f>F464/J464</f>
        <v>0.29217199558985668</v>
      </c>
      <c r="N464" s="135">
        <f>G464/J464</f>
        <v>0.24586549062844543</v>
      </c>
      <c r="O464" s="135">
        <f>H464/J464</f>
        <v>0.24391099528916507</v>
      </c>
      <c r="P464" s="135">
        <f>I464/J464</f>
        <v>0.15220006013831813</v>
      </c>
    </row>
    <row r="465" spans="2:16" x14ac:dyDescent="0.2">
      <c r="B465" s="128"/>
      <c r="C465" s="121" t="s">
        <v>68</v>
      </c>
      <c r="D465" s="122">
        <f t="shared" ref="D465:I473" si="130">D435+D445+D455</f>
        <v>34</v>
      </c>
      <c r="E465" s="122">
        <f t="shared" si="130"/>
        <v>286</v>
      </c>
      <c r="F465" s="122">
        <f t="shared" si="130"/>
        <v>1708</v>
      </c>
      <c r="G465" s="122">
        <f t="shared" si="130"/>
        <v>1455</v>
      </c>
      <c r="H465" s="122">
        <f t="shared" si="130"/>
        <v>1397</v>
      </c>
      <c r="I465" s="122">
        <f t="shared" si="130"/>
        <v>919</v>
      </c>
      <c r="J465" s="123">
        <f>SUM(D465:I465)</f>
        <v>5799</v>
      </c>
      <c r="K465" s="58">
        <f t="shared" si="119"/>
        <v>5.8630798413519571E-3</v>
      </c>
      <c r="L465" s="58">
        <f t="shared" si="118"/>
        <v>4.9318848077254701E-2</v>
      </c>
      <c r="M465" s="58">
        <f t="shared" si="120"/>
        <v>0.29453354026556305</v>
      </c>
      <c r="N465" s="58">
        <f t="shared" si="121"/>
        <v>0.25090532850491465</v>
      </c>
      <c r="O465" s="58">
        <f t="shared" si="122"/>
        <v>0.24090360406966718</v>
      </c>
      <c r="P465" s="58">
        <f>I465/J465</f>
        <v>0.15847559924124849</v>
      </c>
    </row>
    <row r="466" spans="2:16" x14ac:dyDescent="0.2">
      <c r="B466" s="128"/>
      <c r="C466" s="121" t="s">
        <v>56</v>
      </c>
      <c r="D466" s="122">
        <f t="shared" si="130"/>
        <v>18</v>
      </c>
      <c r="E466" s="122">
        <f t="shared" si="130"/>
        <v>158</v>
      </c>
      <c r="F466" s="122">
        <f t="shared" si="130"/>
        <v>860</v>
      </c>
      <c r="G466" s="122">
        <f t="shared" si="130"/>
        <v>856</v>
      </c>
      <c r="H466" s="122">
        <f t="shared" si="130"/>
        <v>1023</v>
      </c>
      <c r="I466" s="122">
        <f t="shared" si="130"/>
        <v>669</v>
      </c>
      <c r="J466" s="123">
        <f t="shared" ref="J466:J473" si="131">SUM(D466:I466)</f>
        <v>3584</v>
      </c>
      <c r="K466" s="58">
        <f t="shared" si="119"/>
        <v>5.0223214285714289E-3</v>
      </c>
      <c r="L466" s="58">
        <f t="shared" si="118"/>
        <v>4.4084821428571432E-2</v>
      </c>
      <c r="M466" s="58">
        <f t="shared" si="120"/>
        <v>0.23995535714285715</v>
      </c>
      <c r="N466" s="58">
        <f t="shared" si="121"/>
        <v>0.23883928571428573</v>
      </c>
      <c r="O466" s="58">
        <f t="shared" si="122"/>
        <v>0.28543526785714285</v>
      </c>
      <c r="P466" s="58">
        <f t="shared" si="123"/>
        <v>0.18666294642857142</v>
      </c>
    </row>
    <row r="467" spans="2:16" x14ac:dyDescent="0.2">
      <c r="B467" s="128"/>
      <c r="C467" s="121" t="s">
        <v>37</v>
      </c>
      <c r="D467" s="122">
        <f t="shared" si="130"/>
        <v>20</v>
      </c>
      <c r="E467" s="122">
        <f t="shared" si="130"/>
        <v>227</v>
      </c>
      <c r="F467" s="122">
        <f t="shared" si="130"/>
        <v>747</v>
      </c>
      <c r="G467" s="122">
        <f t="shared" si="130"/>
        <v>499</v>
      </c>
      <c r="H467" s="122">
        <f t="shared" si="130"/>
        <v>483</v>
      </c>
      <c r="I467" s="122">
        <f t="shared" si="130"/>
        <v>347</v>
      </c>
      <c r="J467" s="123">
        <f t="shared" si="131"/>
        <v>2323</v>
      </c>
      <c r="K467" s="58">
        <f t="shared" si="119"/>
        <v>8.6095566078346966E-3</v>
      </c>
      <c r="L467" s="58">
        <f t="shared" si="118"/>
        <v>9.7718467498923808E-2</v>
      </c>
      <c r="M467" s="58">
        <f t="shared" si="120"/>
        <v>0.32156693930262592</v>
      </c>
      <c r="N467" s="58">
        <f t="shared" si="121"/>
        <v>0.21480843736547567</v>
      </c>
      <c r="O467" s="58">
        <f t="shared" si="122"/>
        <v>0.20792079207920791</v>
      </c>
      <c r="P467" s="58">
        <f t="shared" si="123"/>
        <v>0.14937580714593199</v>
      </c>
    </row>
    <row r="468" spans="2:16" x14ac:dyDescent="0.2">
      <c r="B468" s="128" t="s">
        <v>0</v>
      </c>
      <c r="C468" s="121" t="s">
        <v>1</v>
      </c>
      <c r="D468" s="122">
        <f t="shared" si="130"/>
        <v>5</v>
      </c>
      <c r="E468" s="122">
        <f t="shared" si="130"/>
        <v>87</v>
      </c>
      <c r="F468" s="122">
        <f t="shared" si="130"/>
        <v>354</v>
      </c>
      <c r="G468" s="122">
        <f t="shared" si="130"/>
        <v>315</v>
      </c>
      <c r="H468" s="122">
        <f t="shared" si="130"/>
        <v>386</v>
      </c>
      <c r="I468" s="122">
        <f t="shared" si="130"/>
        <v>267</v>
      </c>
      <c r="J468" s="123">
        <f t="shared" si="131"/>
        <v>1414</v>
      </c>
      <c r="K468" s="58">
        <f t="shared" si="119"/>
        <v>3.5360678925035359E-3</v>
      </c>
      <c r="L468" s="58">
        <f t="shared" si="118"/>
        <v>6.1527581329561529E-2</v>
      </c>
      <c r="M468" s="58">
        <f t="shared" si="120"/>
        <v>0.25035360678925034</v>
      </c>
      <c r="N468" s="58">
        <f t="shared" si="121"/>
        <v>0.22277227722772278</v>
      </c>
      <c r="O468" s="58">
        <f t="shared" si="122"/>
        <v>0.27298444130127297</v>
      </c>
      <c r="P468" s="58">
        <f t="shared" si="123"/>
        <v>0.18882602545968882</v>
      </c>
    </row>
    <row r="469" spans="2:16" x14ac:dyDescent="0.2">
      <c r="B469" s="128"/>
      <c r="C469" s="121" t="s">
        <v>2</v>
      </c>
      <c r="D469" s="122">
        <f t="shared" si="130"/>
        <v>6</v>
      </c>
      <c r="E469" s="122">
        <f t="shared" si="130"/>
        <v>111</v>
      </c>
      <c r="F469" s="122">
        <f t="shared" si="130"/>
        <v>470</v>
      </c>
      <c r="G469" s="122">
        <f t="shared" si="130"/>
        <v>349</v>
      </c>
      <c r="H469" s="122">
        <f t="shared" si="130"/>
        <v>277</v>
      </c>
      <c r="I469" s="122">
        <f t="shared" si="130"/>
        <v>150</v>
      </c>
      <c r="J469" s="123">
        <f t="shared" si="131"/>
        <v>1363</v>
      </c>
      <c r="K469" s="58">
        <f t="shared" si="119"/>
        <v>4.4020542920029347E-3</v>
      </c>
      <c r="L469" s="58">
        <f t="shared" si="118"/>
        <v>8.1438004402054287E-2</v>
      </c>
      <c r="M469" s="58">
        <f t="shared" si="120"/>
        <v>0.34482758620689657</v>
      </c>
      <c r="N469" s="58">
        <f t="shared" si="121"/>
        <v>0.25605282465150403</v>
      </c>
      <c r="O469" s="58">
        <f t="shared" si="122"/>
        <v>0.20322817314746883</v>
      </c>
      <c r="P469" s="58">
        <f t="shared" si="123"/>
        <v>0.11005135730007337</v>
      </c>
    </row>
    <row r="470" spans="2:16" x14ac:dyDescent="0.2">
      <c r="B470" s="128"/>
      <c r="C470" s="121" t="s">
        <v>3</v>
      </c>
      <c r="D470" s="122">
        <f t="shared" si="130"/>
        <v>12</v>
      </c>
      <c r="E470" s="122">
        <f t="shared" si="130"/>
        <v>29</v>
      </c>
      <c r="F470" s="122">
        <f t="shared" si="130"/>
        <v>248</v>
      </c>
      <c r="G470" s="122">
        <f t="shared" si="130"/>
        <v>272</v>
      </c>
      <c r="H470" s="122">
        <f t="shared" si="130"/>
        <v>267</v>
      </c>
      <c r="I470" s="122">
        <f t="shared" si="130"/>
        <v>152</v>
      </c>
      <c r="J470" s="123">
        <f t="shared" si="131"/>
        <v>980</v>
      </c>
      <c r="K470" s="58">
        <f t="shared" si="119"/>
        <v>1.2244897959183673E-2</v>
      </c>
      <c r="L470" s="58">
        <f t="shared" si="118"/>
        <v>2.9591836734693878E-2</v>
      </c>
      <c r="M470" s="58">
        <f t="shared" si="120"/>
        <v>0.2530612244897959</v>
      </c>
      <c r="N470" s="58">
        <f t="shared" si="121"/>
        <v>0.27755102040816326</v>
      </c>
      <c r="O470" s="58">
        <f t="shared" si="122"/>
        <v>0.27244897959183673</v>
      </c>
      <c r="P470" s="58">
        <f t="shared" si="123"/>
        <v>0.15510204081632653</v>
      </c>
    </row>
    <row r="471" spans="2:16" x14ac:dyDescent="0.2">
      <c r="B471" s="128"/>
      <c r="C471" s="121" t="s">
        <v>4</v>
      </c>
      <c r="D471" s="122">
        <f t="shared" si="130"/>
        <v>22</v>
      </c>
      <c r="E471" s="122">
        <f t="shared" si="130"/>
        <v>129</v>
      </c>
      <c r="F471" s="122">
        <f t="shared" si="130"/>
        <v>604</v>
      </c>
      <c r="G471" s="122">
        <f t="shared" si="130"/>
        <v>467</v>
      </c>
      <c r="H471" s="122">
        <f t="shared" si="130"/>
        <v>346</v>
      </c>
      <c r="I471" s="122">
        <f t="shared" si="130"/>
        <v>180</v>
      </c>
      <c r="J471" s="123">
        <f t="shared" si="131"/>
        <v>1748</v>
      </c>
      <c r="K471" s="58">
        <f t="shared" si="119"/>
        <v>1.2585812356979404E-2</v>
      </c>
      <c r="L471" s="58">
        <f t="shared" si="118"/>
        <v>7.3798627002288328E-2</v>
      </c>
      <c r="M471" s="58">
        <f t="shared" si="120"/>
        <v>0.34553775743707094</v>
      </c>
      <c r="N471" s="58">
        <f t="shared" si="121"/>
        <v>0.26716247139588101</v>
      </c>
      <c r="O471" s="58">
        <f t="shared" si="122"/>
        <v>0.19794050343249428</v>
      </c>
      <c r="P471" s="58">
        <f t="shared" si="123"/>
        <v>0.10297482837528604</v>
      </c>
    </row>
    <row r="472" spans="2:16" x14ac:dyDescent="0.2">
      <c r="B472" s="128"/>
      <c r="C472" s="121" t="s">
        <v>5</v>
      </c>
      <c r="D472" s="122">
        <f t="shared" si="130"/>
        <v>10</v>
      </c>
      <c r="E472" s="122">
        <f t="shared" si="130"/>
        <v>79</v>
      </c>
      <c r="F472" s="122">
        <f t="shared" si="130"/>
        <v>417</v>
      </c>
      <c r="G472" s="122">
        <f t="shared" si="130"/>
        <v>236</v>
      </c>
      <c r="H472" s="122">
        <f t="shared" si="130"/>
        <v>270</v>
      </c>
      <c r="I472" s="122">
        <f t="shared" si="130"/>
        <v>167</v>
      </c>
      <c r="J472" s="123">
        <f t="shared" si="131"/>
        <v>1179</v>
      </c>
      <c r="K472" s="58">
        <f t="shared" si="119"/>
        <v>8.4817642069550461E-3</v>
      </c>
      <c r="L472" s="58">
        <f t="shared" si="118"/>
        <v>6.7005937234944871E-2</v>
      </c>
      <c r="M472" s="58">
        <f t="shared" si="120"/>
        <v>0.35368956743002544</v>
      </c>
      <c r="N472" s="58">
        <f t="shared" si="121"/>
        <v>0.20016963528413911</v>
      </c>
      <c r="O472" s="58">
        <f t="shared" si="122"/>
        <v>0.22900763358778625</v>
      </c>
      <c r="P472" s="58">
        <f t="shared" si="123"/>
        <v>0.14164546225614927</v>
      </c>
    </row>
    <row r="473" spans="2:16" x14ac:dyDescent="0.2">
      <c r="B473" s="131"/>
      <c r="C473" s="121" t="s">
        <v>6</v>
      </c>
      <c r="D473" s="122">
        <f t="shared" si="130"/>
        <v>8</v>
      </c>
      <c r="E473" s="122">
        <f t="shared" si="130"/>
        <v>73</v>
      </c>
      <c r="F473" s="122">
        <f t="shared" si="130"/>
        <v>422</v>
      </c>
      <c r="G473" s="122">
        <f t="shared" si="130"/>
        <v>457</v>
      </c>
      <c r="H473" s="122">
        <f t="shared" si="130"/>
        <v>418</v>
      </c>
      <c r="I473" s="122">
        <f t="shared" si="130"/>
        <v>186</v>
      </c>
      <c r="J473" s="123">
        <f t="shared" si="131"/>
        <v>1564</v>
      </c>
      <c r="K473" s="58">
        <f t="shared" si="119"/>
        <v>5.1150895140664966E-3</v>
      </c>
      <c r="L473" s="58">
        <f t="shared" si="118"/>
        <v>4.6675191815856776E-2</v>
      </c>
      <c r="M473" s="58">
        <f t="shared" si="120"/>
        <v>0.26982097186700765</v>
      </c>
      <c r="N473" s="58">
        <f t="shared" si="121"/>
        <v>0.2921994884910486</v>
      </c>
      <c r="O473" s="58">
        <f t="shared" si="122"/>
        <v>0.26726342710997442</v>
      </c>
      <c r="P473" s="58">
        <f t="shared" si="123"/>
        <v>0.11892583120204604</v>
      </c>
    </row>
    <row r="475" spans="2:16" x14ac:dyDescent="0.2">
      <c r="B475" s="133" t="s">
        <v>65</v>
      </c>
    </row>
    <row r="476" spans="2:16" ht="24.75" customHeight="1" x14ac:dyDescent="0.2">
      <c r="B476" s="21" t="s">
        <v>13</v>
      </c>
      <c r="C476" s="17" t="s">
        <v>67</v>
      </c>
      <c r="D476" s="18" t="s">
        <v>78</v>
      </c>
      <c r="E476" s="18" t="s">
        <v>38</v>
      </c>
      <c r="F476" s="18" t="s">
        <v>39</v>
      </c>
      <c r="G476" s="18" t="s">
        <v>40</v>
      </c>
      <c r="H476" s="18" t="s">
        <v>41</v>
      </c>
      <c r="I476" s="18" t="s">
        <v>79</v>
      </c>
      <c r="J476" s="20" t="s">
        <v>0</v>
      </c>
      <c r="K476" s="18" t="s">
        <v>78</v>
      </c>
      <c r="L476" s="18" t="s">
        <v>38</v>
      </c>
      <c r="M476" s="18" t="s">
        <v>39</v>
      </c>
      <c r="N476" s="18" t="s">
        <v>40</v>
      </c>
      <c r="O476" s="18" t="s">
        <v>41</v>
      </c>
      <c r="P476" s="18" t="s">
        <v>79</v>
      </c>
    </row>
    <row r="477" spans="2:16" x14ac:dyDescent="0.2">
      <c r="B477" s="117"/>
      <c r="C477" s="134" t="s">
        <v>0</v>
      </c>
      <c r="D477" s="103">
        <f t="shared" ref="D477:I477" si="132">SUM(D478:D486)</f>
        <v>3</v>
      </c>
      <c r="E477" s="103">
        <f t="shared" si="132"/>
        <v>20</v>
      </c>
      <c r="F477" s="103">
        <f t="shared" si="132"/>
        <v>334</v>
      </c>
      <c r="G477" s="103">
        <f t="shared" si="132"/>
        <v>2951</v>
      </c>
      <c r="H477" s="103">
        <f t="shared" si="132"/>
        <v>3555</v>
      </c>
      <c r="I477" s="103">
        <f t="shared" si="132"/>
        <v>256</v>
      </c>
      <c r="J477" s="104">
        <f>SUM(D477:I477)</f>
        <v>7119</v>
      </c>
      <c r="K477" s="135">
        <f>D477/J477</f>
        <v>4.2140750105351877E-4</v>
      </c>
      <c r="L477" s="135">
        <f t="shared" ref="L477:L516" si="133">E477/J477</f>
        <v>2.8093833403567917E-3</v>
      </c>
      <c r="M477" s="135">
        <f>F477/J477</f>
        <v>4.6916701783958424E-2</v>
      </c>
      <c r="N477" s="135">
        <f>G477/J477</f>
        <v>0.41452451186964462</v>
      </c>
      <c r="O477" s="135">
        <f t="shared" ref="O477:O516" si="134">H477/J477</f>
        <v>0.4993678887484197</v>
      </c>
      <c r="P477" s="135">
        <f>I477/J477</f>
        <v>3.5960106756566933E-2</v>
      </c>
    </row>
    <row r="478" spans="2:16" x14ac:dyDescent="0.2">
      <c r="B478" s="128"/>
      <c r="C478" s="121" t="s">
        <v>68</v>
      </c>
      <c r="D478" s="122">
        <v>0</v>
      </c>
      <c r="E478" s="122">
        <v>3</v>
      </c>
      <c r="F478" s="122">
        <v>79</v>
      </c>
      <c r="G478" s="122">
        <v>767</v>
      </c>
      <c r="H478" s="122">
        <v>997</v>
      </c>
      <c r="I478" s="122">
        <v>80</v>
      </c>
      <c r="J478" s="123">
        <f>SUM(D478:I478)</f>
        <v>1926</v>
      </c>
      <c r="K478" s="58">
        <f t="shared" ref="K478:K516" si="135">D478/J478</f>
        <v>0</v>
      </c>
      <c r="L478" s="58">
        <f t="shared" si="133"/>
        <v>1.557632398753894E-3</v>
      </c>
      <c r="M478" s="58">
        <f t="shared" ref="M478:M516" si="136">F478/J478</f>
        <v>4.1017653167185877E-2</v>
      </c>
      <c r="N478" s="58">
        <f t="shared" ref="N478:N516" si="137">G478/J478</f>
        <v>0.39823468328141226</v>
      </c>
      <c r="O478" s="58">
        <f t="shared" si="134"/>
        <v>0.51765316718587751</v>
      </c>
      <c r="P478" s="58">
        <f t="shared" ref="P478:P516" si="138">I478/J478</f>
        <v>4.1536863966770511E-2</v>
      </c>
    </row>
    <row r="479" spans="2:16" x14ac:dyDescent="0.2">
      <c r="B479" s="128"/>
      <c r="C479" s="121" t="s">
        <v>56</v>
      </c>
      <c r="D479" s="122">
        <v>1</v>
      </c>
      <c r="E479" s="122">
        <v>6</v>
      </c>
      <c r="F479" s="122">
        <v>44</v>
      </c>
      <c r="G479" s="122">
        <v>411</v>
      </c>
      <c r="H479" s="122">
        <v>491</v>
      </c>
      <c r="I479" s="122">
        <v>35</v>
      </c>
      <c r="J479" s="123">
        <f t="shared" ref="J479:J486" si="139">SUM(D479:I479)</f>
        <v>988</v>
      </c>
      <c r="K479" s="58">
        <f t="shared" si="135"/>
        <v>1.0121457489878543E-3</v>
      </c>
      <c r="L479" s="58">
        <f t="shared" si="133"/>
        <v>6.0728744939271256E-3</v>
      </c>
      <c r="M479" s="58">
        <f t="shared" si="136"/>
        <v>4.4534412955465584E-2</v>
      </c>
      <c r="N479" s="58">
        <f t="shared" si="137"/>
        <v>0.41599190283400811</v>
      </c>
      <c r="O479" s="58">
        <f t="shared" si="134"/>
        <v>0.49696356275303644</v>
      </c>
      <c r="P479" s="58">
        <f t="shared" si="138"/>
        <v>3.54251012145749E-2</v>
      </c>
    </row>
    <row r="480" spans="2:16" x14ac:dyDescent="0.2">
      <c r="B480" s="128" t="s">
        <v>7</v>
      </c>
      <c r="C480" s="121" t="s">
        <v>37</v>
      </c>
      <c r="D480" s="122">
        <v>0</v>
      </c>
      <c r="E480" s="122">
        <v>3</v>
      </c>
      <c r="F480" s="122">
        <v>44</v>
      </c>
      <c r="G480" s="122">
        <v>348</v>
      </c>
      <c r="H480" s="122">
        <v>485</v>
      </c>
      <c r="I480" s="122">
        <v>38</v>
      </c>
      <c r="J480" s="123">
        <f t="shared" si="139"/>
        <v>918</v>
      </c>
      <c r="K480" s="58">
        <f t="shared" si="135"/>
        <v>0</v>
      </c>
      <c r="L480" s="58">
        <f t="shared" si="133"/>
        <v>3.2679738562091504E-3</v>
      </c>
      <c r="M480" s="58">
        <f t="shared" si="136"/>
        <v>4.793028322440087E-2</v>
      </c>
      <c r="N480" s="58">
        <f t="shared" si="137"/>
        <v>0.37908496732026142</v>
      </c>
      <c r="O480" s="58">
        <f t="shared" si="134"/>
        <v>0.52832244008714602</v>
      </c>
      <c r="P480" s="58">
        <f t="shared" si="138"/>
        <v>4.1394335511982572E-2</v>
      </c>
    </row>
    <row r="481" spans="2:16" x14ac:dyDescent="0.2">
      <c r="B481" s="128" t="s">
        <v>9</v>
      </c>
      <c r="C481" s="121" t="s">
        <v>1</v>
      </c>
      <c r="D481" s="122">
        <v>0</v>
      </c>
      <c r="E481" s="122">
        <v>0</v>
      </c>
      <c r="F481" s="122">
        <v>27</v>
      </c>
      <c r="G481" s="122">
        <v>189</v>
      </c>
      <c r="H481" s="122">
        <v>229</v>
      </c>
      <c r="I481" s="122">
        <v>24</v>
      </c>
      <c r="J481" s="123">
        <f t="shared" si="139"/>
        <v>469</v>
      </c>
      <c r="K481" s="58">
        <f t="shared" si="135"/>
        <v>0</v>
      </c>
      <c r="L481" s="58">
        <f t="shared" si="133"/>
        <v>0</v>
      </c>
      <c r="M481" s="58">
        <f t="shared" si="136"/>
        <v>5.7569296375266525E-2</v>
      </c>
      <c r="N481" s="58">
        <f t="shared" si="137"/>
        <v>0.40298507462686567</v>
      </c>
      <c r="O481" s="58">
        <f t="shared" si="134"/>
        <v>0.48827292110874199</v>
      </c>
      <c r="P481" s="58">
        <f t="shared" si="138"/>
        <v>5.1172707889125799E-2</v>
      </c>
    </row>
    <row r="482" spans="2:16" x14ac:dyDescent="0.2">
      <c r="B482" s="128" t="s">
        <v>8</v>
      </c>
      <c r="C482" s="121" t="s">
        <v>2</v>
      </c>
      <c r="D482" s="122">
        <v>0</v>
      </c>
      <c r="E482" s="122">
        <v>3</v>
      </c>
      <c r="F482" s="122">
        <v>44</v>
      </c>
      <c r="G482" s="122">
        <v>309</v>
      </c>
      <c r="H482" s="122">
        <v>267</v>
      </c>
      <c r="I482" s="122">
        <v>19</v>
      </c>
      <c r="J482" s="123">
        <f t="shared" si="139"/>
        <v>642</v>
      </c>
      <c r="K482" s="58">
        <f t="shared" si="135"/>
        <v>0</v>
      </c>
      <c r="L482" s="58">
        <f t="shared" si="133"/>
        <v>4.6728971962616819E-3</v>
      </c>
      <c r="M482" s="58">
        <f t="shared" si="136"/>
        <v>6.8535825545171333E-2</v>
      </c>
      <c r="N482" s="58">
        <f t="shared" si="137"/>
        <v>0.48130841121495327</v>
      </c>
      <c r="O482" s="58">
        <f t="shared" si="134"/>
        <v>0.41588785046728971</v>
      </c>
      <c r="P482" s="58">
        <f t="shared" si="138"/>
        <v>2.9595015576323987E-2</v>
      </c>
    </row>
    <row r="483" spans="2:16" x14ac:dyDescent="0.2">
      <c r="B483" s="128"/>
      <c r="C483" s="121" t="s">
        <v>3</v>
      </c>
      <c r="D483" s="122">
        <v>0</v>
      </c>
      <c r="E483" s="122">
        <v>0</v>
      </c>
      <c r="F483" s="122">
        <v>18</v>
      </c>
      <c r="G483" s="122">
        <v>148</v>
      </c>
      <c r="H483" s="122">
        <v>139</v>
      </c>
      <c r="I483" s="122">
        <v>5</v>
      </c>
      <c r="J483" s="123">
        <f t="shared" si="139"/>
        <v>310</v>
      </c>
      <c r="K483" s="58">
        <f t="shared" si="135"/>
        <v>0</v>
      </c>
      <c r="L483" s="58">
        <f t="shared" si="133"/>
        <v>0</v>
      </c>
      <c r="M483" s="58">
        <f t="shared" si="136"/>
        <v>5.8064516129032261E-2</v>
      </c>
      <c r="N483" s="58">
        <f t="shared" si="137"/>
        <v>0.47741935483870968</v>
      </c>
      <c r="O483" s="58">
        <f t="shared" si="134"/>
        <v>0.44838709677419353</v>
      </c>
      <c r="P483" s="58">
        <f t="shared" si="138"/>
        <v>1.6129032258064516E-2</v>
      </c>
    </row>
    <row r="484" spans="2:16" x14ac:dyDescent="0.2">
      <c r="B484" s="128"/>
      <c r="C484" s="121" t="s">
        <v>4</v>
      </c>
      <c r="D484" s="122">
        <v>1</v>
      </c>
      <c r="E484" s="122">
        <v>3</v>
      </c>
      <c r="F484" s="122">
        <v>28</v>
      </c>
      <c r="G484" s="122">
        <v>332</v>
      </c>
      <c r="H484" s="122">
        <v>393</v>
      </c>
      <c r="I484" s="122">
        <v>35</v>
      </c>
      <c r="J484" s="123">
        <f t="shared" si="139"/>
        <v>792</v>
      </c>
      <c r="K484" s="58">
        <f t="shared" si="135"/>
        <v>1.2626262626262627E-3</v>
      </c>
      <c r="L484" s="58">
        <f t="shared" si="133"/>
        <v>3.787878787878788E-3</v>
      </c>
      <c r="M484" s="58">
        <f t="shared" si="136"/>
        <v>3.5353535353535352E-2</v>
      </c>
      <c r="N484" s="58">
        <f t="shared" si="137"/>
        <v>0.41919191919191917</v>
      </c>
      <c r="O484" s="58">
        <f t="shared" si="134"/>
        <v>0.49621212121212122</v>
      </c>
      <c r="P484" s="58">
        <f t="shared" si="138"/>
        <v>4.4191919191919192E-2</v>
      </c>
    </row>
    <row r="485" spans="2:16" x14ac:dyDescent="0.2">
      <c r="B485" s="128"/>
      <c r="C485" s="121" t="s">
        <v>5</v>
      </c>
      <c r="D485" s="122">
        <v>1</v>
      </c>
      <c r="E485" s="122">
        <v>2</v>
      </c>
      <c r="F485" s="122">
        <v>18</v>
      </c>
      <c r="G485" s="122">
        <v>206</v>
      </c>
      <c r="H485" s="122">
        <v>300</v>
      </c>
      <c r="I485" s="122">
        <v>11</v>
      </c>
      <c r="J485" s="123">
        <f t="shared" si="139"/>
        <v>538</v>
      </c>
      <c r="K485" s="58">
        <f t="shared" si="135"/>
        <v>1.8587360594795538E-3</v>
      </c>
      <c r="L485" s="58">
        <f t="shared" si="133"/>
        <v>3.7174721189591076E-3</v>
      </c>
      <c r="M485" s="58">
        <f t="shared" si="136"/>
        <v>3.3457249070631967E-2</v>
      </c>
      <c r="N485" s="58">
        <f t="shared" si="137"/>
        <v>0.38289962825278812</v>
      </c>
      <c r="O485" s="58">
        <f t="shared" si="134"/>
        <v>0.55762081784386619</v>
      </c>
      <c r="P485" s="58">
        <f t="shared" si="138"/>
        <v>2.0446096654275093E-2</v>
      </c>
    </row>
    <row r="486" spans="2:16" x14ac:dyDescent="0.2">
      <c r="B486" s="131"/>
      <c r="C486" s="121" t="s">
        <v>6</v>
      </c>
      <c r="D486" s="122">
        <v>0</v>
      </c>
      <c r="E486" s="122">
        <v>0</v>
      </c>
      <c r="F486" s="122">
        <v>32</v>
      </c>
      <c r="G486" s="122">
        <v>241</v>
      </c>
      <c r="H486" s="122">
        <v>254</v>
      </c>
      <c r="I486" s="122">
        <v>9</v>
      </c>
      <c r="J486" s="123">
        <f t="shared" si="139"/>
        <v>536</v>
      </c>
      <c r="K486" s="58">
        <f t="shared" si="135"/>
        <v>0</v>
      </c>
      <c r="L486" s="58">
        <f t="shared" si="133"/>
        <v>0</v>
      </c>
      <c r="M486" s="58">
        <f t="shared" si="136"/>
        <v>5.9701492537313432E-2</v>
      </c>
      <c r="N486" s="58">
        <f t="shared" si="137"/>
        <v>0.44962686567164178</v>
      </c>
      <c r="O486" s="58">
        <f t="shared" si="134"/>
        <v>0.47388059701492535</v>
      </c>
      <c r="P486" s="58">
        <f t="shared" si="138"/>
        <v>1.6791044776119403E-2</v>
      </c>
    </row>
    <row r="487" spans="2:16" x14ac:dyDescent="0.2">
      <c r="B487" s="128"/>
      <c r="C487" s="102" t="s">
        <v>0</v>
      </c>
      <c r="D487" s="103">
        <f t="shared" ref="D487:I487" si="140">SUM(D488:D496)</f>
        <v>425</v>
      </c>
      <c r="E487" s="103">
        <f t="shared" si="140"/>
        <v>1048</v>
      </c>
      <c r="F487" s="103">
        <f t="shared" si="140"/>
        <v>2435</v>
      </c>
      <c r="G487" s="103">
        <f t="shared" si="140"/>
        <v>2520</v>
      </c>
      <c r="H487" s="103">
        <f t="shared" si="140"/>
        <v>944</v>
      </c>
      <c r="I487" s="103">
        <f t="shared" si="140"/>
        <v>119</v>
      </c>
      <c r="J487" s="104">
        <f>SUM(D487:I487)</f>
        <v>7491</v>
      </c>
      <c r="K487" s="135">
        <f t="shared" si="135"/>
        <v>5.673474836470431E-2</v>
      </c>
      <c r="L487" s="135">
        <f t="shared" si="133"/>
        <v>0.13990121479108264</v>
      </c>
      <c r="M487" s="135">
        <f t="shared" si="136"/>
        <v>0.32505673474836472</v>
      </c>
      <c r="N487" s="135">
        <f t="shared" si="137"/>
        <v>0.33640368442130558</v>
      </c>
      <c r="O487" s="135">
        <f t="shared" si="134"/>
        <v>0.12601788813242557</v>
      </c>
      <c r="P487" s="135">
        <f>I487/J487</f>
        <v>1.5885729542117207E-2</v>
      </c>
    </row>
    <row r="488" spans="2:16" x14ac:dyDescent="0.2">
      <c r="B488" s="128"/>
      <c r="C488" s="121" t="s">
        <v>68</v>
      </c>
      <c r="D488" s="122">
        <v>128</v>
      </c>
      <c r="E488" s="122">
        <v>308</v>
      </c>
      <c r="F488" s="122">
        <v>762</v>
      </c>
      <c r="G488" s="122">
        <v>819</v>
      </c>
      <c r="H488" s="122">
        <v>320</v>
      </c>
      <c r="I488" s="122">
        <v>43</v>
      </c>
      <c r="J488" s="123">
        <f>SUM(D488:I488)</f>
        <v>2380</v>
      </c>
      <c r="K488" s="58">
        <f t="shared" si="135"/>
        <v>5.378151260504202E-2</v>
      </c>
      <c r="L488" s="58">
        <f>E488/J488</f>
        <v>0.12941176470588237</v>
      </c>
      <c r="M488" s="58">
        <f>F488/J488</f>
        <v>0.32016806722689073</v>
      </c>
      <c r="N488" s="58">
        <f>G488/J488</f>
        <v>0.34411764705882353</v>
      </c>
      <c r="O488" s="58">
        <f>H488/J488</f>
        <v>0.13445378151260504</v>
      </c>
      <c r="P488" s="58">
        <f t="shared" si="138"/>
        <v>1.8067226890756304E-2</v>
      </c>
    </row>
    <row r="489" spans="2:16" x14ac:dyDescent="0.2">
      <c r="B489" s="128"/>
      <c r="C489" s="121" t="s">
        <v>56</v>
      </c>
      <c r="D489" s="122">
        <v>90</v>
      </c>
      <c r="E489" s="122">
        <v>200</v>
      </c>
      <c r="F489" s="122">
        <v>420</v>
      </c>
      <c r="G489" s="122">
        <v>435</v>
      </c>
      <c r="H489" s="122">
        <v>142</v>
      </c>
      <c r="I489" s="122">
        <v>16</v>
      </c>
      <c r="J489" s="123">
        <f t="shared" ref="J489:J496" si="141">SUM(D489:I489)</f>
        <v>1303</v>
      </c>
      <c r="K489" s="58">
        <f t="shared" si="135"/>
        <v>6.9071373752877974E-2</v>
      </c>
      <c r="L489" s="58">
        <f t="shared" si="133"/>
        <v>0.15349194167306215</v>
      </c>
      <c r="M489" s="58">
        <f t="shared" si="136"/>
        <v>0.32233307751343054</v>
      </c>
      <c r="N489" s="58">
        <f t="shared" si="137"/>
        <v>0.33384497313891021</v>
      </c>
      <c r="O489" s="58">
        <f t="shared" si="134"/>
        <v>0.10897927858787414</v>
      </c>
      <c r="P489" s="58">
        <f t="shared" si="138"/>
        <v>1.2279355333844973E-2</v>
      </c>
    </row>
    <row r="490" spans="2:16" x14ac:dyDescent="0.2">
      <c r="B490" s="128" t="s">
        <v>10</v>
      </c>
      <c r="C490" s="121" t="s">
        <v>37</v>
      </c>
      <c r="D490" s="122">
        <v>44</v>
      </c>
      <c r="E490" s="122">
        <v>76</v>
      </c>
      <c r="F490" s="122">
        <v>179</v>
      </c>
      <c r="G490" s="122">
        <v>262</v>
      </c>
      <c r="H490" s="122">
        <v>121</v>
      </c>
      <c r="I490" s="122">
        <v>11</v>
      </c>
      <c r="J490" s="123">
        <f t="shared" si="141"/>
        <v>693</v>
      </c>
      <c r="K490" s="58">
        <f t="shared" si="135"/>
        <v>6.3492063492063489E-2</v>
      </c>
      <c r="L490" s="58">
        <f t="shared" si="133"/>
        <v>0.10966810966810966</v>
      </c>
      <c r="M490" s="58">
        <f t="shared" si="136"/>
        <v>0.2582972582972583</v>
      </c>
      <c r="N490" s="58">
        <f t="shared" si="137"/>
        <v>0.37806637806637805</v>
      </c>
      <c r="O490" s="58">
        <f t="shared" si="134"/>
        <v>0.17460317460317459</v>
      </c>
      <c r="P490" s="58">
        <f t="shared" si="138"/>
        <v>1.5873015873015872E-2</v>
      </c>
    </row>
    <row r="491" spans="2:16" x14ac:dyDescent="0.2">
      <c r="B491" s="128" t="s">
        <v>9</v>
      </c>
      <c r="C491" s="121" t="s">
        <v>1</v>
      </c>
      <c r="D491" s="122">
        <v>15</v>
      </c>
      <c r="E491" s="122">
        <v>63</v>
      </c>
      <c r="F491" s="122">
        <v>131</v>
      </c>
      <c r="G491" s="122">
        <v>116</v>
      </c>
      <c r="H491" s="122">
        <v>42</v>
      </c>
      <c r="I491" s="122">
        <v>8</v>
      </c>
      <c r="J491" s="123">
        <f t="shared" si="141"/>
        <v>375</v>
      </c>
      <c r="K491" s="58">
        <f t="shared" si="135"/>
        <v>0.04</v>
      </c>
      <c r="L491" s="58">
        <f t="shared" si="133"/>
        <v>0.16800000000000001</v>
      </c>
      <c r="M491" s="58">
        <f t="shared" si="136"/>
        <v>0.34933333333333333</v>
      </c>
      <c r="N491" s="58">
        <f t="shared" si="137"/>
        <v>0.30933333333333335</v>
      </c>
      <c r="O491" s="58">
        <f t="shared" si="134"/>
        <v>0.112</v>
      </c>
      <c r="P491" s="58">
        <f t="shared" si="138"/>
        <v>2.1333333333333333E-2</v>
      </c>
    </row>
    <row r="492" spans="2:16" x14ac:dyDescent="0.2">
      <c r="B492" s="128" t="s">
        <v>8</v>
      </c>
      <c r="C492" s="121" t="s">
        <v>2</v>
      </c>
      <c r="D492" s="122">
        <v>28</v>
      </c>
      <c r="E492" s="122">
        <v>85</v>
      </c>
      <c r="F492" s="122">
        <v>187</v>
      </c>
      <c r="G492" s="122">
        <v>152</v>
      </c>
      <c r="H492" s="122">
        <v>57</v>
      </c>
      <c r="I492" s="122">
        <v>7</v>
      </c>
      <c r="J492" s="123">
        <f t="shared" si="141"/>
        <v>516</v>
      </c>
      <c r="K492" s="58">
        <f t="shared" si="135"/>
        <v>5.4263565891472867E-2</v>
      </c>
      <c r="L492" s="58">
        <f t="shared" si="133"/>
        <v>0.16472868217054262</v>
      </c>
      <c r="M492" s="58">
        <f t="shared" si="136"/>
        <v>0.36240310077519378</v>
      </c>
      <c r="N492" s="58">
        <f t="shared" si="137"/>
        <v>0.29457364341085274</v>
      </c>
      <c r="O492" s="58">
        <f t="shared" si="134"/>
        <v>0.11046511627906977</v>
      </c>
      <c r="P492" s="58">
        <f t="shared" si="138"/>
        <v>1.3565891472868217E-2</v>
      </c>
    </row>
    <row r="493" spans="2:16" x14ac:dyDescent="0.2">
      <c r="B493" s="128"/>
      <c r="C493" s="121" t="s">
        <v>3</v>
      </c>
      <c r="D493" s="122">
        <v>27</v>
      </c>
      <c r="E493" s="122">
        <v>65</v>
      </c>
      <c r="F493" s="122">
        <v>153</v>
      </c>
      <c r="G493" s="122">
        <v>174</v>
      </c>
      <c r="H493" s="122">
        <v>56</v>
      </c>
      <c r="I493" s="122">
        <v>6</v>
      </c>
      <c r="J493" s="123">
        <f t="shared" si="141"/>
        <v>481</v>
      </c>
      <c r="K493" s="58">
        <f t="shared" si="135"/>
        <v>5.6133056133056136E-2</v>
      </c>
      <c r="L493" s="58">
        <f t="shared" si="133"/>
        <v>0.13513513513513514</v>
      </c>
      <c r="M493" s="58">
        <f t="shared" si="136"/>
        <v>0.3180873180873181</v>
      </c>
      <c r="N493" s="58">
        <f t="shared" si="137"/>
        <v>0.36174636174636177</v>
      </c>
      <c r="O493" s="58">
        <f t="shared" si="134"/>
        <v>0.11642411642411643</v>
      </c>
      <c r="P493" s="58">
        <f t="shared" si="138"/>
        <v>1.2474012474012475E-2</v>
      </c>
    </row>
    <row r="494" spans="2:16" x14ac:dyDescent="0.2">
      <c r="B494" s="128"/>
      <c r="C494" s="121" t="s">
        <v>4</v>
      </c>
      <c r="D494" s="122">
        <v>35</v>
      </c>
      <c r="E494" s="122">
        <v>102</v>
      </c>
      <c r="F494" s="122">
        <v>264</v>
      </c>
      <c r="G494" s="122">
        <v>243</v>
      </c>
      <c r="H494" s="122">
        <v>88</v>
      </c>
      <c r="I494" s="122">
        <v>8</v>
      </c>
      <c r="J494" s="123">
        <f t="shared" si="141"/>
        <v>740</v>
      </c>
      <c r="K494" s="58">
        <f t="shared" si="135"/>
        <v>4.72972972972973E-2</v>
      </c>
      <c r="L494" s="58">
        <f t="shared" si="133"/>
        <v>0.13783783783783785</v>
      </c>
      <c r="M494" s="58">
        <f t="shared" si="136"/>
        <v>0.35675675675675678</v>
      </c>
      <c r="N494" s="58">
        <f t="shared" si="137"/>
        <v>0.32837837837837835</v>
      </c>
      <c r="O494" s="58">
        <f t="shared" si="134"/>
        <v>0.11891891891891893</v>
      </c>
      <c r="P494" s="58">
        <f t="shared" si="138"/>
        <v>1.0810810810810811E-2</v>
      </c>
    </row>
    <row r="495" spans="2:16" x14ac:dyDescent="0.2">
      <c r="B495" s="128"/>
      <c r="C495" s="121" t="s">
        <v>5</v>
      </c>
      <c r="D495" s="122">
        <v>13</v>
      </c>
      <c r="E495" s="122">
        <v>33</v>
      </c>
      <c r="F495" s="122">
        <v>98</v>
      </c>
      <c r="G495" s="122">
        <v>96</v>
      </c>
      <c r="H495" s="122">
        <v>30</v>
      </c>
      <c r="I495" s="122">
        <v>7</v>
      </c>
      <c r="J495" s="123">
        <f t="shared" si="141"/>
        <v>277</v>
      </c>
      <c r="K495" s="58">
        <f t="shared" si="135"/>
        <v>4.6931407942238268E-2</v>
      </c>
      <c r="L495" s="58">
        <f t="shared" si="133"/>
        <v>0.11913357400722022</v>
      </c>
      <c r="M495" s="58">
        <f t="shared" si="136"/>
        <v>0.35379061371841153</v>
      </c>
      <c r="N495" s="58">
        <f t="shared" si="137"/>
        <v>0.34657039711191334</v>
      </c>
      <c r="O495" s="58">
        <f t="shared" si="134"/>
        <v>0.10830324909747292</v>
      </c>
      <c r="P495" s="58">
        <f>I495/J495</f>
        <v>2.5270758122743681E-2</v>
      </c>
    </row>
    <row r="496" spans="2:16" x14ac:dyDescent="0.2">
      <c r="B496" s="128"/>
      <c r="C496" s="121" t="s">
        <v>6</v>
      </c>
      <c r="D496" s="122">
        <v>45</v>
      </c>
      <c r="E496" s="122">
        <v>116</v>
      </c>
      <c r="F496" s="122">
        <v>241</v>
      </c>
      <c r="G496" s="122">
        <v>223</v>
      </c>
      <c r="H496" s="122">
        <v>88</v>
      </c>
      <c r="I496" s="122">
        <v>13</v>
      </c>
      <c r="J496" s="123">
        <f t="shared" si="141"/>
        <v>726</v>
      </c>
      <c r="K496" s="58">
        <f t="shared" si="135"/>
        <v>6.1983471074380167E-2</v>
      </c>
      <c r="L496" s="58">
        <f t="shared" si="133"/>
        <v>0.15977961432506887</v>
      </c>
      <c r="M496" s="58">
        <f t="shared" si="136"/>
        <v>0.3319559228650138</v>
      </c>
      <c r="N496" s="58">
        <f t="shared" si="137"/>
        <v>0.3071625344352617</v>
      </c>
      <c r="O496" s="58">
        <f t="shared" si="134"/>
        <v>0.12121212121212122</v>
      </c>
      <c r="P496" s="58">
        <f>I496/J496</f>
        <v>1.790633608815427E-2</v>
      </c>
    </row>
    <row r="497" spans="2:16" x14ac:dyDescent="0.2">
      <c r="B497" s="117"/>
      <c r="C497" s="102" t="s">
        <v>0</v>
      </c>
      <c r="D497" s="103">
        <f t="shared" ref="D497:I497" si="142">SUM(D498:D506)</f>
        <v>971</v>
      </c>
      <c r="E497" s="103">
        <f t="shared" si="142"/>
        <v>2055</v>
      </c>
      <c r="F497" s="103">
        <f t="shared" si="142"/>
        <v>1788</v>
      </c>
      <c r="G497" s="103">
        <f t="shared" si="142"/>
        <v>470</v>
      </c>
      <c r="H497" s="103">
        <f t="shared" si="142"/>
        <v>52</v>
      </c>
      <c r="I497" s="103">
        <f t="shared" si="142"/>
        <v>16</v>
      </c>
      <c r="J497" s="104">
        <f>SUM(D497:I497)</f>
        <v>5352</v>
      </c>
      <c r="K497" s="135">
        <f t="shared" si="135"/>
        <v>0.18142750373692076</v>
      </c>
      <c r="L497" s="135">
        <f>E497/J497</f>
        <v>0.38396860986547088</v>
      </c>
      <c r="M497" s="135">
        <f>F497/J497</f>
        <v>0.33408071748878926</v>
      </c>
      <c r="N497" s="135">
        <f>G497/J497</f>
        <v>8.7817638266068754E-2</v>
      </c>
      <c r="O497" s="135">
        <f>H497/J497</f>
        <v>9.7159940209267555E-3</v>
      </c>
      <c r="P497" s="135">
        <f>I497/J497</f>
        <v>2.9895366218236174E-3</v>
      </c>
    </row>
    <row r="498" spans="2:16" x14ac:dyDescent="0.2">
      <c r="B498" s="128"/>
      <c r="C498" s="121" t="s">
        <v>68</v>
      </c>
      <c r="D498" s="129">
        <v>299</v>
      </c>
      <c r="E498" s="129">
        <v>585</v>
      </c>
      <c r="F498" s="129">
        <v>472</v>
      </c>
      <c r="G498" s="129">
        <v>123</v>
      </c>
      <c r="H498" s="129">
        <v>14</v>
      </c>
      <c r="I498" s="129">
        <v>7</v>
      </c>
      <c r="J498" s="123">
        <f>SUM(D498:I498)</f>
        <v>1500</v>
      </c>
      <c r="K498" s="58">
        <f>D498/J498</f>
        <v>0.19933333333333333</v>
      </c>
      <c r="L498" s="58">
        <f t="shared" si="133"/>
        <v>0.39</v>
      </c>
      <c r="M498" s="58">
        <f t="shared" si="136"/>
        <v>0.31466666666666665</v>
      </c>
      <c r="N498" s="58">
        <f t="shared" si="137"/>
        <v>8.2000000000000003E-2</v>
      </c>
      <c r="O498" s="58">
        <f t="shared" si="134"/>
        <v>9.3333333333333341E-3</v>
      </c>
      <c r="P498" s="58">
        <f t="shared" si="138"/>
        <v>4.6666666666666671E-3</v>
      </c>
    </row>
    <row r="499" spans="2:16" x14ac:dyDescent="0.2">
      <c r="B499" s="128"/>
      <c r="C499" s="121" t="s">
        <v>56</v>
      </c>
      <c r="D499" s="129">
        <v>230</v>
      </c>
      <c r="E499" s="129">
        <v>510</v>
      </c>
      <c r="F499" s="129">
        <v>442</v>
      </c>
      <c r="G499" s="129">
        <v>99</v>
      </c>
      <c r="H499" s="129">
        <v>10</v>
      </c>
      <c r="I499" s="129">
        <v>3</v>
      </c>
      <c r="J499" s="123">
        <f t="shared" ref="J499:J506" si="143">SUM(D499:I499)</f>
        <v>1294</v>
      </c>
      <c r="K499" s="58">
        <f t="shared" si="135"/>
        <v>0.1777434312210201</v>
      </c>
      <c r="L499" s="58">
        <f t="shared" si="133"/>
        <v>0.39412673879443588</v>
      </c>
      <c r="M499" s="58">
        <f t="shared" si="136"/>
        <v>0.34157650695517772</v>
      </c>
      <c r="N499" s="58">
        <f t="shared" si="137"/>
        <v>7.6506955177743433E-2</v>
      </c>
      <c r="O499" s="58">
        <f t="shared" si="134"/>
        <v>7.7279752704791345E-3</v>
      </c>
      <c r="P499" s="58">
        <f t="shared" si="138"/>
        <v>2.3183925811437402E-3</v>
      </c>
    </row>
    <row r="500" spans="2:16" x14ac:dyDescent="0.2">
      <c r="B500" s="128" t="s">
        <v>11</v>
      </c>
      <c r="C500" s="121" t="s">
        <v>37</v>
      </c>
      <c r="D500" s="129">
        <v>121</v>
      </c>
      <c r="E500" s="129">
        <v>278</v>
      </c>
      <c r="F500" s="129">
        <v>237</v>
      </c>
      <c r="G500" s="129">
        <v>63</v>
      </c>
      <c r="H500" s="129">
        <v>9</v>
      </c>
      <c r="I500" s="129">
        <v>2</v>
      </c>
      <c r="J500" s="123">
        <f t="shared" si="143"/>
        <v>710</v>
      </c>
      <c r="K500" s="58">
        <f t="shared" si="135"/>
        <v>0.1704225352112676</v>
      </c>
      <c r="L500" s="58">
        <f t="shared" si="133"/>
        <v>0.39154929577464787</v>
      </c>
      <c r="M500" s="58">
        <f t="shared" si="136"/>
        <v>0.33380281690140845</v>
      </c>
      <c r="N500" s="58">
        <f t="shared" si="137"/>
        <v>8.873239436619719E-2</v>
      </c>
      <c r="O500" s="58">
        <f t="shared" si="134"/>
        <v>1.2676056338028169E-2</v>
      </c>
      <c r="P500" s="58">
        <f t="shared" si="138"/>
        <v>2.8169014084507044E-3</v>
      </c>
    </row>
    <row r="501" spans="2:16" x14ac:dyDescent="0.2">
      <c r="B501" s="128"/>
      <c r="C501" s="121" t="s">
        <v>1</v>
      </c>
      <c r="D501" s="129">
        <v>100</v>
      </c>
      <c r="E501" s="129">
        <v>228</v>
      </c>
      <c r="F501" s="129">
        <v>179</v>
      </c>
      <c r="G501" s="129">
        <v>58</v>
      </c>
      <c r="H501" s="129">
        <v>3</v>
      </c>
      <c r="I501" s="129">
        <v>2</v>
      </c>
      <c r="J501" s="123">
        <f t="shared" si="143"/>
        <v>570</v>
      </c>
      <c r="K501" s="58">
        <f t="shared" si="135"/>
        <v>0.17543859649122806</v>
      </c>
      <c r="L501" s="58">
        <f t="shared" si="133"/>
        <v>0.4</v>
      </c>
      <c r="M501" s="58">
        <f t="shared" si="136"/>
        <v>0.31403508771929822</v>
      </c>
      <c r="N501" s="58">
        <f t="shared" si="137"/>
        <v>0.10175438596491228</v>
      </c>
      <c r="O501" s="58">
        <f t="shared" si="134"/>
        <v>5.263157894736842E-3</v>
      </c>
      <c r="P501" s="58">
        <f t="shared" si="138"/>
        <v>3.5087719298245615E-3</v>
      </c>
    </row>
    <row r="502" spans="2:16" x14ac:dyDescent="0.2">
      <c r="B502" s="128" t="s">
        <v>8</v>
      </c>
      <c r="C502" s="121" t="s">
        <v>2</v>
      </c>
      <c r="D502" s="129">
        <v>44</v>
      </c>
      <c r="E502" s="129">
        <v>59</v>
      </c>
      <c r="F502" s="129">
        <v>73</v>
      </c>
      <c r="G502" s="129">
        <v>26</v>
      </c>
      <c r="H502" s="129">
        <v>3</v>
      </c>
      <c r="I502" s="129">
        <v>0</v>
      </c>
      <c r="J502" s="123">
        <f t="shared" si="143"/>
        <v>205</v>
      </c>
      <c r="K502" s="58">
        <f t="shared" si="135"/>
        <v>0.21463414634146341</v>
      </c>
      <c r="L502" s="58">
        <f t="shared" si="133"/>
        <v>0.28780487804878047</v>
      </c>
      <c r="M502" s="58">
        <f t="shared" si="136"/>
        <v>0.35609756097560974</v>
      </c>
      <c r="N502" s="58">
        <f t="shared" si="137"/>
        <v>0.12682926829268293</v>
      </c>
      <c r="O502" s="58">
        <f t="shared" si="134"/>
        <v>1.4634146341463415E-2</v>
      </c>
      <c r="P502" s="58">
        <f t="shared" si="138"/>
        <v>0</v>
      </c>
    </row>
    <row r="503" spans="2:16" x14ac:dyDescent="0.2">
      <c r="B503" s="128"/>
      <c r="C503" s="121" t="s">
        <v>3</v>
      </c>
      <c r="D503" s="129">
        <v>47</v>
      </c>
      <c r="E503" s="129">
        <v>73</v>
      </c>
      <c r="F503" s="129">
        <v>54</v>
      </c>
      <c r="G503" s="129">
        <v>15</v>
      </c>
      <c r="H503" s="129">
        <v>0</v>
      </c>
      <c r="I503" s="129">
        <v>0</v>
      </c>
      <c r="J503" s="123">
        <f t="shared" si="143"/>
        <v>189</v>
      </c>
      <c r="K503" s="58">
        <f t="shared" si="135"/>
        <v>0.24867724867724866</v>
      </c>
      <c r="L503" s="58">
        <f t="shared" si="133"/>
        <v>0.38624338624338622</v>
      </c>
      <c r="M503" s="58">
        <f t="shared" si="136"/>
        <v>0.2857142857142857</v>
      </c>
      <c r="N503" s="58">
        <f t="shared" si="137"/>
        <v>7.9365079365079361E-2</v>
      </c>
      <c r="O503" s="58">
        <f t="shared" si="134"/>
        <v>0</v>
      </c>
      <c r="P503" s="58">
        <f>I503/J503</f>
        <v>0</v>
      </c>
    </row>
    <row r="504" spans="2:16" x14ac:dyDescent="0.2">
      <c r="B504" s="128"/>
      <c r="C504" s="121" t="s">
        <v>4</v>
      </c>
      <c r="D504" s="129">
        <v>43</v>
      </c>
      <c r="E504" s="129">
        <v>67</v>
      </c>
      <c r="F504" s="129">
        <v>82</v>
      </c>
      <c r="G504" s="129">
        <v>21</v>
      </c>
      <c r="H504" s="129">
        <v>2</v>
      </c>
      <c r="I504" s="129">
        <v>1</v>
      </c>
      <c r="J504" s="123">
        <f t="shared" si="143"/>
        <v>216</v>
      </c>
      <c r="K504" s="58">
        <f t="shared" si="135"/>
        <v>0.19907407407407407</v>
      </c>
      <c r="L504" s="58">
        <f t="shared" si="133"/>
        <v>0.31018518518518517</v>
      </c>
      <c r="M504" s="58">
        <f t="shared" si="136"/>
        <v>0.37962962962962965</v>
      </c>
      <c r="N504" s="58">
        <f t="shared" si="137"/>
        <v>9.7222222222222224E-2</v>
      </c>
      <c r="O504" s="58">
        <f t="shared" si="134"/>
        <v>9.2592592592592587E-3</v>
      </c>
      <c r="P504" s="58">
        <f t="shared" si="138"/>
        <v>4.6296296296296294E-3</v>
      </c>
    </row>
    <row r="505" spans="2:16" x14ac:dyDescent="0.2">
      <c r="B505" s="128"/>
      <c r="C505" s="121" t="s">
        <v>5</v>
      </c>
      <c r="D505" s="129">
        <v>50</v>
      </c>
      <c r="E505" s="129">
        <v>128</v>
      </c>
      <c r="F505" s="129">
        <v>144</v>
      </c>
      <c r="G505" s="129">
        <v>38</v>
      </c>
      <c r="H505" s="129">
        <v>4</v>
      </c>
      <c r="I505" s="129">
        <v>1</v>
      </c>
      <c r="J505" s="123">
        <f t="shared" si="143"/>
        <v>365</v>
      </c>
      <c r="K505" s="58">
        <f t="shared" si="135"/>
        <v>0.13698630136986301</v>
      </c>
      <c r="L505" s="58">
        <f t="shared" si="133"/>
        <v>0.35068493150684932</v>
      </c>
      <c r="M505" s="58">
        <f t="shared" si="136"/>
        <v>0.39452054794520547</v>
      </c>
      <c r="N505" s="58">
        <f t="shared" si="137"/>
        <v>0.10410958904109589</v>
      </c>
      <c r="O505" s="58">
        <f t="shared" si="134"/>
        <v>1.0958904109589041E-2</v>
      </c>
      <c r="P505" s="58">
        <f t="shared" si="138"/>
        <v>2.7397260273972603E-3</v>
      </c>
    </row>
    <row r="506" spans="2:16" x14ac:dyDescent="0.2">
      <c r="B506" s="131"/>
      <c r="C506" s="121" t="s">
        <v>6</v>
      </c>
      <c r="D506" s="129">
        <v>37</v>
      </c>
      <c r="E506" s="129">
        <v>127</v>
      </c>
      <c r="F506" s="129">
        <v>105</v>
      </c>
      <c r="G506" s="129">
        <v>27</v>
      </c>
      <c r="H506" s="129">
        <v>7</v>
      </c>
      <c r="I506" s="129">
        <v>0</v>
      </c>
      <c r="J506" s="123">
        <f t="shared" si="143"/>
        <v>303</v>
      </c>
      <c r="K506" s="58">
        <f t="shared" si="135"/>
        <v>0.12211221122112212</v>
      </c>
      <c r="L506" s="58">
        <f t="shared" si="133"/>
        <v>0.41914191419141916</v>
      </c>
      <c r="M506" s="58">
        <f t="shared" si="136"/>
        <v>0.34653465346534651</v>
      </c>
      <c r="N506" s="58">
        <f t="shared" si="137"/>
        <v>8.9108910891089105E-2</v>
      </c>
      <c r="O506" s="58">
        <f t="shared" si="134"/>
        <v>2.3102310231023101E-2</v>
      </c>
      <c r="P506" s="58">
        <f t="shared" si="138"/>
        <v>0</v>
      </c>
    </row>
    <row r="507" spans="2:16" x14ac:dyDescent="0.2">
      <c r="B507" s="128"/>
      <c r="C507" s="102" t="s">
        <v>0</v>
      </c>
      <c r="D507" s="103">
        <f t="shared" ref="D507:I507" si="144">SUM(D508:D516)</f>
        <v>1399</v>
      </c>
      <c r="E507" s="103">
        <f t="shared" si="144"/>
        <v>3123</v>
      </c>
      <c r="F507" s="103">
        <f t="shared" si="144"/>
        <v>4557</v>
      </c>
      <c r="G507" s="103">
        <f t="shared" si="144"/>
        <v>5941</v>
      </c>
      <c r="H507" s="103">
        <f t="shared" si="144"/>
        <v>4551</v>
      </c>
      <c r="I507" s="103">
        <f t="shared" si="144"/>
        <v>391</v>
      </c>
      <c r="J507" s="104">
        <f>SUM(D507:I507)</f>
        <v>19962</v>
      </c>
      <c r="K507" s="135">
        <f>D507/J507</f>
        <v>7.0083158000200374E-2</v>
      </c>
      <c r="L507" s="135">
        <f>E507/J507</f>
        <v>0.1564472497745717</v>
      </c>
      <c r="M507" s="135">
        <f>F507/J507</f>
        <v>0.22828373910429817</v>
      </c>
      <c r="N507" s="135">
        <f>G507/J507</f>
        <v>0.29761546939184452</v>
      </c>
      <c r="O507" s="135">
        <f>H507/J507</f>
        <v>0.22798316801923654</v>
      </c>
      <c r="P507" s="135">
        <f>I507/J507</f>
        <v>1.9587215709848713E-2</v>
      </c>
    </row>
    <row r="508" spans="2:16" x14ac:dyDescent="0.2">
      <c r="B508" s="128"/>
      <c r="C508" s="121" t="s">
        <v>68</v>
      </c>
      <c r="D508" s="122">
        <f>D478+D488+D498</f>
        <v>427</v>
      </c>
      <c r="E508" s="122">
        <f t="shared" ref="D508:I516" si="145">E478+E488+E498</f>
        <v>896</v>
      </c>
      <c r="F508" s="122">
        <f t="shared" si="145"/>
        <v>1313</v>
      </c>
      <c r="G508" s="122">
        <f t="shared" si="145"/>
        <v>1709</v>
      </c>
      <c r="H508" s="122">
        <f t="shared" si="145"/>
        <v>1331</v>
      </c>
      <c r="I508" s="122">
        <f>I478+I488+I498</f>
        <v>130</v>
      </c>
      <c r="J508" s="123">
        <f>SUM(D508:I508)</f>
        <v>5806</v>
      </c>
      <c r="K508" s="58">
        <f t="shared" si="135"/>
        <v>7.3544609025146396E-2</v>
      </c>
      <c r="L508" s="58">
        <f t="shared" si="133"/>
        <v>0.15432311401997933</v>
      </c>
      <c r="M508" s="58">
        <f t="shared" si="136"/>
        <v>0.22614536686186704</v>
      </c>
      <c r="N508" s="58">
        <f t="shared" si="137"/>
        <v>0.29435067171891149</v>
      </c>
      <c r="O508" s="58">
        <f t="shared" si="134"/>
        <v>0.22924560799173269</v>
      </c>
      <c r="P508" s="58">
        <f t="shared" si="138"/>
        <v>2.2390630382363073E-2</v>
      </c>
    </row>
    <row r="509" spans="2:16" x14ac:dyDescent="0.2">
      <c r="B509" s="128"/>
      <c r="C509" s="121" t="s">
        <v>56</v>
      </c>
      <c r="D509" s="122">
        <f t="shared" si="145"/>
        <v>321</v>
      </c>
      <c r="E509" s="122">
        <f t="shared" si="145"/>
        <v>716</v>
      </c>
      <c r="F509" s="122">
        <f t="shared" si="145"/>
        <v>906</v>
      </c>
      <c r="G509" s="122">
        <f t="shared" si="145"/>
        <v>945</v>
      </c>
      <c r="H509" s="122">
        <f t="shared" si="145"/>
        <v>643</v>
      </c>
      <c r="I509" s="122">
        <f t="shared" si="145"/>
        <v>54</v>
      </c>
      <c r="J509" s="123">
        <f t="shared" ref="J509:J516" si="146">SUM(D509:I509)</f>
        <v>3585</v>
      </c>
      <c r="K509" s="58">
        <f t="shared" si="135"/>
        <v>8.9539748953974901E-2</v>
      </c>
      <c r="L509" s="58">
        <f t="shared" si="133"/>
        <v>0.19972105997210599</v>
      </c>
      <c r="M509" s="58">
        <f t="shared" si="136"/>
        <v>0.25271966527196654</v>
      </c>
      <c r="N509" s="58">
        <f t="shared" si="137"/>
        <v>0.26359832635983266</v>
      </c>
      <c r="O509" s="58">
        <f t="shared" si="134"/>
        <v>0.1793584379358438</v>
      </c>
      <c r="P509" s="58">
        <f t="shared" si="138"/>
        <v>1.506276150627615E-2</v>
      </c>
    </row>
    <row r="510" spans="2:16" x14ac:dyDescent="0.2">
      <c r="B510" s="128"/>
      <c r="C510" s="121" t="s">
        <v>37</v>
      </c>
      <c r="D510" s="122">
        <f t="shared" si="145"/>
        <v>165</v>
      </c>
      <c r="E510" s="122">
        <f t="shared" si="145"/>
        <v>357</v>
      </c>
      <c r="F510" s="122">
        <f t="shared" si="145"/>
        <v>460</v>
      </c>
      <c r="G510" s="122">
        <f t="shared" si="145"/>
        <v>673</v>
      </c>
      <c r="H510" s="122">
        <f t="shared" si="145"/>
        <v>615</v>
      </c>
      <c r="I510" s="122">
        <f t="shared" si="145"/>
        <v>51</v>
      </c>
      <c r="J510" s="123">
        <f t="shared" si="146"/>
        <v>2321</v>
      </c>
      <c r="K510" s="58">
        <f t="shared" si="135"/>
        <v>7.1090047393364927E-2</v>
      </c>
      <c r="L510" s="58">
        <f t="shared" si="133"/>
        <v>0.15381301163291686</v>
      </c>
      <c r="M510" s="58">
        <f t="shared" si="136"/>
        <v>0.19819043515725981</v>
      </c>
      <c r="N510" s="58">
        <f t="shared" si="137"/>
        <v>0.28996122361051269</v>
      </c>
      <c r="O510" s="58">
        <f t="shared" si="134"/>
        <v>0.26497199482981476</v>
      </c>
      <c r="P510" s="58">
        <f t="shared" si="138"/>
        <v>2.1973287376130978E-2</v>
      </c>
    </row>
    <row r="511" spans="2:16" x14ac:dyDescent="0.2">
      <c r="B511" s="128" t="s">
        <v>0</v>
      </c>
      <c r="C511" s="121" t="s">
        <v>1</v>
      </c>
      <c r="D511" s="122">
        <f t="shared" si="145"/>
        <v>115</v>
      </c>
      <c r="E511" s="122">
        <f t="shared" si="145"/>
        <v>291</v>
      </c>
      <c r="F511" s="122">
        <f t="shared" si="145"/>
        <v>337</v>
      </c>
      <c r="G511" s="122">
        <f t="shared" si="145"/>
        <v>363</v>
      </c>
      <c r="H511" s="122">
        <f t="shared" si="145"/>
        <v>274</v>
      </c>
      <c r="I511" s="122">
        <f t="shared" si="145"/>
        <v>34</v>
      </c>
      <c r="J511" s="123">
        <f t="shared" si="146"/>
        <v>1414</v>
      </c>
      <c r="K511" s="58">
        <f t="shared" si="135"/>
        <v>8.1329561527581334E-2</v>
      </c>
      <c r="L511" s="58">
        <f t="shared" si="133"/>
        <v>0.2057991513437058</v>
      </c>
      <c r="M511" s="58">
        <f t="shared" si="136"/>
        <v>0.23833097595473834</v>
      </c>
      <c r="N511" s="58">
        <f t="shared" si="137"/>
        <v>0.2567185289957567</v>
      </c>
      <c r="O511" s="58">
        <f t="shared" si="134"/>
        <v>0.19377652050919378</v>
      </c>
      <c r="P511" s="58">
        <f t="shared" si="138"/>
        <v>2.4045261669024046E-2</v>
      </c>
    </row>
    <row r="512" spans="2:16" x14ac:dyDescent="0.2">
      <c r="B512" s="128"/>
      <c r="C512" s="121" t="s">
        <v>2</v>
      </c>
      <c r="D512" s="122">
        <f t="shared" si="145"/>
        <v>72</v>
      </c>
      <c r="E512" s="122">
        <f t="shared" si="145"/>
        <v>147</v>
      </c>
      <c r="F512" s="122">
        <f t="shared" si="145"/>
        <v>304</v>
      </c>
      <c r="G512" s="122">
        <f t="shared" si="145"/>
        <v>487</v>
      </c>
      <c r="H512" s="122">
        <f t="shared" si="145"/>
        <v>327</v>
      </c>
      <c r="I512" s="122">
        <f t="shared" si="145"/>
        <v>26</v>
      </c>
      <c r="J512" s="123">
        <f t="shared" si="146"/>
        <v>1363</v>
      </c>
      <c r="K512" s="58">
        <f t="shared" si="135"/>
        <v>5.2824651504035217E-2</v>
      </c>
      <c r="L512" s="58">
        <f t="shared" si="133"/>
        <v>0.1078503301540719</v>
      </c>
      <c r="M512" s="58">
        <f t="shared" si="136"/>
        <v>0.22303741746148203</v>
      </c>
      <c r="N512" s="58">
        <f t="shared" si="137"/>
        <v>0.35730007336757152</v>
      </c>
      <c r="O512" s="58">
        <f t="shared" si="134"/>
        <v>0.23991195891415995</v>
      </c>
      <c r="P512" s="58">
        <f t="shared" si="138"/>
        <v>1.9075568598679385E-2</v>
      </c>
    </row>
    <row r="513" spans="2:16" x14ac:dyDescent="0.2">
      <c r="B513" s="128"/>
      <c r="C513" s="121" t="s">
        <v>3</v>
      </c>
      <c r="D513" s="122">
        <f t="shared" si="145"/>
        <v>74</v>
      </c>
      <c r="E513" s="122">
        <f t="shared" si="145"/>
        <v>138</v>
      </c>
      <c r="F513" s="122">
        <f t="shared" si="145"/>
        <v>225</v>
      </c>
      <c r="G513" s="122">
        <f t="shared" si="145"/>
        <v>337</v>
      </c>
      <c r="H513" s="122">
        <f t="shared" si="145"/>
        <v>195</v>
      </c>
      <c r="I513" s="122">
        <f t="shared" si="145"/>
        <v>11</v>
      </c>
      <c r="J513" s="123">
        <f t="shared" si="146"/>
        <v>980</v>
      </c>
      <c r="K513" s="58">
        <f t="shared" si="135"/>
        <v>7.5510204081632656E-2</v>
      </c>
      <c r="L513" s="58">
        <f t="shared" si="133"/>
        <v>0.14081632653061224</v>
      </c>
      <c r="M513" s="58">
        <f t="shared" si="136"/>
        <v>0.22959183673469388</v>
      </c>
      <c r="N513" s="58">
        <f t="shared" si="137"/>
        <v>0.34387755102040818</v>
      </c>
      <c r="O513" s="58">
        <f t="shared" si="134"/>
        <v>0.19897959183673469</v>
      </c>
      <c r="P513" s="58">
        <f t="shared" si="138"/>
        <v>1.1224489795918367E-2</v>
      </c>
    </row>
    <row r="514" spans="2:16" x14ac:dyDescent="0.2">
      <c r="B514" s="128"/>
      <c r="C514" s="121" t="s">
        <v>4</v>
      </c>
      <c r="D514" s="122">
        <f t="shared" si="145"/>
        <v>79</v>
      </c>
      <c r="E514" s="122">
        <f>E484+E494+E504</f>
        <v>172</v>
      </c>
      <c r="F514" s="122">
        <f t="shared" si="145"/>
        <v>374</v>
      </c>
      <c r="G514" s="122">
        <f t="shared" si="145"/>
        <v>596</v>
      </c>
      <c r="H514" s="122">
        <f t="shared" si="145"/>
        <v>483</v>
      </c>
      <c r="I514" s="122">
        <f t="shared" si="145"/>
        <v>44</v>
      </c>
      <c r="J514" s="123">
        <f t="shared" si="146"/>
        <v>1748</v>
      </c>
      <c r="K514" s="58">
        <f t="shared" si="135"/>
        <v>4.5194508009153318E-2</v>
      </c>
      <c r="L514" s="58">
        <f t="shared" si="133"/>
        <v>9.8398169336384442E-2</v>
      </c>
      <c r="M514" s="58">
        <f t="shared" si="136"/>
        <v>0.21395881006864989</v>
      </c>
      <c r="N514" s="58">
        <f t="shared" si="137"/>
        <v>0.34096109839816935</v>
      </c>
      <c r="O514" s="58">
        <f t="shared" si="134"/>
        <v>0.27631578947368424</v>
      </c>
      <c r="P514" s="58">
        <f t="shared" si="138"/>
        <v>2.5171624713958809E-2</v>
      </c>
    </row>
    <row r="515" spans="2:16" x14ac:dyDescent="0.2">
      <c r="B515" s="128"/>
      <c r="C515" s="121" t="s">
        <v>5</v>
      </c>
      <c r="D515" s="122">
        <f t="shared" si="145"/>
        <v>64</v>
      </c>
      <c r="E515" s="122">
        <f>E485+E495+E505</f>
        <v>163</v>
      </c>
      <c r="F515" s="122">
        <f t="shared" si="145"/>
        <v>260</v>
      </c>
      <c r="G515" s="122">
        <f t="shared" si="145"/>
        <v>340</v>
      </c>
      <c r="H515" s="122">
        <f t="shared" si="145"/>
        <v>334</v>
      </c>
      <c r="I515" s="122">
        <f t="shared" si="145"/>
        <v>19</v>
      </c>
      <c r="J515" s="123">
        <f t="shared" si="146"/>
        <v>1180</v>
      </c>
      <c r="K515" s="58">
        <f t="shared" si="135"/>
        <v>5.4237288135593219E-2</v>
      </c>
      <c r="L515" s="58">
        <f t="shared" si="133"/>
        <v>0.13813559322033897</v>
      </c>
      <c r="M515" s="58">
        <f t="shared" si="136"/>
        <v>0.22033898305084745</v>
      </c>
      <c r="N515" s="58">
        <f t="shared" si="137"/>
        <v>0.28813559322033899</v>
      </c>
      <c r="O515" s="58">
        <f t="shared" si="134"/>
        <v>0.2830508474576271</v>
      </c>
      <c r="P515" s="58">
        <f t="shared" si="138"/>
        <v>1.6101694915254237E-2</v>
      </c>
    </row>
    <row r="516" spans="2:16" x14ac:dyDescent="0.2">
      <c r="B516" s="131"/>
      <c r="C516" s="121" t="s">
        <v>6</v>
      </c>
      <c r="D516" s="122">
        <f t="shared" si="145"/>
        <v>82</v>
      </c>
      <c r="E516" s="122">
        <f t="shared" si="145"/>
        <v>243</v>
      </c>
      <c r="F516" s="122">
        <f t="shared" si="145"/>
        <v>378</v>
      </c>
      <c r="G516" s="122">
        <f t="shared" si="145"/>
        <v>491</v>
      </c>
      <c r="H516" s="122">
        <f t="shared" si="145"/>
        <v>349</v>
      </c>
      <c r="I516" s="122">
        <f t="shared" si="145"/>
        <v>22</v>
      </c>
      <c r="J516" s="123">
        <f t="shared" si="146"/>
        <v>1565</v>
      </c>
      <c r="K516" s="58">
        <f t="shared" si="135"/>
        <v>5.2396166134185303E-2</v>
      </c>
      <c r="L516" s="58">
        <f t="shared" si="133"/>
        <v>0.15527156549520768</v>
      </c>
      <c r="M516" s="58">
        <f t="shared" si="136"/>
        <v>0.24153354632587859</v>
      </c>
      <c r="N516" s="58">
        <f t="shared" si="137"/>
        <v>0.31373801916932909</v>
      </c>
      <c r="O516" s="58">
        <f t="shared" si="134"/>
        <v>0.22300319488817891</v>
      </c>
      <c r="P516" s="58">
        <f t="shared" si="138"/>
        <v>1.4057507987220448E-2</v>
      </c>
    </row>
  </sheetData>
  <phoneticPr fontId="2"/>
  <pageMargins left="0.47244094488188981" right="0.31496062992125984" top="0.55118110236220474" bottom="0.98425196850393704" header="0.31496062992125984" footer="0.51181102362204722"/>
  <pageSetup paperSize="9" scale="73" firstPageNumber="129" orientation="portrait" useFirstPageNumber="1" r:id="rId1"/>
  <headerFooter alignWithMargins="0">
    <oddHeader>&amp;Rデータ編３：地域別集計（R4）</oddHeader>
    <oddFooter>&amp;C&amp;P</oddFooter>
  </headerFooter>
  <rowBreaks count="9" manualBreakCount="9">
    <brk id="66" max="18" man="1"/>
    <brk id="132" max="18" man="1"/>
    <brk id="198" max="18" man="1"/>
    <brk id="264" max="18" man="1"/>
    <brk id="321" max="18" man="1"/>
    <brk id="388" max="18" man="1"/>
    <brk id="431" max="18" man="1"/>
    <brk id="474" max="18" man="1"/>
    <brk id="524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データ編３　地域別集計</vt:lpstr>
      <vt:lpstr>'データ編３　地域別集計'!Print_Area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020853</cp:lastModifiedBy>
  <cp:lastPrinted>2023-06-29T01:44:18Z</cp:lastPrinted>
  <dcterms:created xsi:type="dcterms:W3CDTF">2005-08-19T06:40:01Z</dcterms:created>
  <dcterms:modified xsi:type="dcterms:W3CDTF">2023-06-29T01:44:58Z</dcterms:modified>
</cp:coreProperties>
</file>