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135301\D_環境保健共\保健科学部\@保健科学部共\5_地域保健G\管理栄養士業務ファイル\01  がん等疾病予防支援システム構築事業(H13- )\★H16-がん等疾病予防支援システム\02　過去の集計結果\令和５年度（2023年度） 市町村領域集計結果の概要\"/>
    </mc:Choice>
  </mc:AlternateContent>
  <bookViews>
    <workbookView xWindow="14508" yWindow="-12" windowWidth="14316" windowHeight="12768"/>
  </bookViews>
  <sheets>
    <sheet name="データ編３ 地域別集計" sheetId="25165" r:id="rId1"/>
  </sheets>
  <definedNames>
    <definedName name="_xlnm.Print_Area" localSheetId="0">'データ編３ 地域別集計'!$A$1:$I$64</definedName>
  </definedNames>
  <calcPr calcId="162913"/>
</workbook>
</file>

<file path=xl/calcChain.xml><?xml version="1.0" encoding="utf-8"?>
<calcChain xmlns="http://schemas.openxmlformats.org/spreadsheetml/2006/main">
  <c r="C5" i="25165" l="1"/>
  <c r="D5" i="25165"/>
  <c r="E5" i="25165"/>
  <c r="G60" i="25165"/>
  <c r="H53" i="25165"/>
  <c r="G64" i="25165" s="1"/>
  <c r="H52" i="25165"/>
  <c r="F63" i="25165" s="1"/>
  <c r="H51" i="25165"/>
  <c r="E62" i="25165" s="1"/>
  <c r="H50" i="25165"/>
  <c r="D61" i="25165" s="1"/>
  <c r="H49" i="25165"/>
  <c r="C60" i="25165" s="1"/>
  <c r="H48" i="25165"/>
  <c r="G59" i="25165" s="1"/>
  <c r="H47" i="25165"/>
  <c r="G58" i="25165" s="1"/>
  <c r="H46" i="25165"/>
  <c r="E57" i="25165" s="1"/>
  <c r="H45" i="25165"/>
  <c r="E56" i="25165" s="1"/>
  <c r="G44" i="25165"/>
  <c r="F44" i="25165"/>
  <c r="E44" i="25165"/>
  <c r="D44" i="25165"/>
  <c r="C44" i="25165"/>
  <c r="H44" i="25165" s="1"/>
  <c r="D55" i="25165" s="1"/>
  <c r="E40" i="25165"/>
  <c r="G40" i="25165" s="1"/>
  <c r="E39" i="25165"/>
  <c r="G39" i="25165" s="1"/>
  <c r="G38" i="25165"/>
  <c r="F38" i="25165"/>
  <c r="E38" i="25165"/>
  <c r="E37" i="25165"/>
  <c r="F37" i="25165" s="1"/>
  <c r="E36" i="25165"/>
  <c r="G36" i="25165" s="1"/>
  <c r="E35" i="25165"/>
  <c r="F35" i="25165" s="1"/>
  <c r="E34" i="25165"/>
  <c r="G34" i="25165" s="1"/>
  <c r="E33" i="25165"/>
  <c r="G33" i="25165" s="1"/>
  <c r="E32" i="25165"/>
  <c r="G32" i="25165" s="1"/>
  <c r="D31" i="25165"/>
  <c r="C31" i="25165"/>
  <c r="F27" i="25165"/>
  <c r="I27" i="25165" s="1"/>
  <c r="F26" i="25165"/>
  <c r="G26" i="25165" s="1"/>
  <c r="F25" i="25165"/>
  <c r="I25" i="25165" s="1"/>
  <c r="F24" i="25165"/>
  <c r="I24" i="25165" s="1"/>
  <c r="F23" i="25165"/>
  <c r="G23" i="25165" s="1"/>
  <c r="F22" i="25165"/>
  <c r="I22" i="25165" s="1"/>
  <c r="F21" i="25165"/>
  <c r="I21" i="25165" s="1"/>
  <c r="F20" i="25165"/>
  <c r="G20" i="25165" s="1"/>
  <c r="F19" i="25165"/>
  <c r="I19" i="25165" s="1"/>
  <c r="E18" i="25165"/>
  <c r="D18" i="25165"/>
  <c r="C18" i="25165"/>
  <c r="F14" i="25165"/>
  <c r="I14" i="25165" s="1"/>
  <c r="F13" i="25165"/>
  <c r="H13" i="25165" s="1"/>
  <c r="F12" i="25165"/>
  <c r="I12" i="25165" s="1"/>
  <c r="F11" i="25165"/>
  <c r="I11" i="25165" s="1"/>
  <c r="F10" i="25165"/>
  <c r="H10" i="25165" s="1"/>
  <c r="F9" i="25165"/>
  <c r="H9" i="25165" s="1"/>
  <c r="F8" i="25165"/>
  <c r="I8" i="25165" s="1"/>
  <c r="F7" i="25165"/>
  <c r="H7" i="25165" s="1"/>
  <c r="F6" i="25165"/>
  <c r="I6" i="25165" s="1"/>
  <c r="D59" i="25165" l="1"/>
  <c r="C59" i="25165"/>
  <c r="D63" i="25165"/>
  <c r="F62" i="25165"/>
  <c r="F56" i="25165"/>
  <c r="F59" i="25165"/>
  <c r="G63" i="25165"/>
  <c r="G55" i="25165"/>
  <c r="D57" i="25165"/>
  <c r="D60" i="25165"/>
  <c r="F57" i="25165"/>
  <c r="E60" i="25165"/>
  <c r="C55" i="25165"/>
  <c r="G57" i="25165"/>
  <c r="G37" i="25165"/>
  <c r="F40" i="25165"/>
  <c r="F36" i="25165"/>
  <c r="F34" i="25165"/>
  <c r="F32" i="25165"/>
  <c r="G35" i="25165"/>
  <c r="G22" i="25165"/>
  <c r="G25" i="25165"/>
  <c r="H20" i="25165"/>
  <c r="H23" i="25165"/>
  <c r="H26" i="25165"/>
  <c r="I20" i="25165"/>
  <c r="I23" i="25165"/>
  <c r="I26" i="25165"/>
  <c r="G19" i="25165"/>
  <c r="G7" i="25165"/>
  <c r="I10" i="25165"/>
  <c r="G12" i="25165"/>
  <c r="I9" i="25165"/>
  <c r="I7" i="25165"/>
  <c r="H12" i="25165"/>
  <c r="G10" i="25165"/>
  <c r="G6" i="25165"/>
  <c r="G13" i="25165"/>
  <c r="H6" i="25165"/>
  <c r="G9" i="25165"/>
  <c r="I13" i="25165"/>
  <c r="E55" i="25165"/>
  <c r="E61" i="25165"/>
  <c r="G8" i="25165"/>
  <c r="F18" i="25165"/>
  <c r="G18" i="25165" s="1"/>
  <c r="H19" i="25165"/>
  <c r="H22" i="25165"/>
  <c r="H25" i="25165"/>
  <c r="E31" i="25165"/>
  <c r="F31" i="25165" s="1"/>
  <c r="F55" i="25165"/>
  <c r="G56" i="25165"/>
  <c r="C58" i="25165"/>
  <c r="F61" i="25165"/>
  <c r="G62" i="25165"/>
  <c r="C64" i="25165"/>
  <c r="H8" i="25165"/>
  <c r="H11" i="25165"/>
  <c r="H14" i="25165"/>
  <c r="G21" i="25165"/>
  <c r="G24" i="25165"/>
  <c r="G27" i="25165"/>
  <c r="F33" i="25165"/>
  <c r="F39" i="25165"/>
  <c r="C57" i="25165"/>
  <c r="D58" i="25165"/>
  <c r="E59" i="25165"/>
  <c r="F60" i="25165"/>
  <c r="G61" i="25165"/>
  <c r="C63" i="25165"/>
  <c r="D64" i="25165"/>
  <c r="F5" i="25165"/>
  <c r="G5" i="25165" s="1"/>
  <c r="G11" i="25165"/>
  <c r="G14" i="25165"/>
  <c r="H21" i="25165"/>
  <c r="H24" i="25165"/>
  <c r="H27" i="25165"/>
  <c r="C56" i="25165"/>
  <c r="E58" i="25165"/>
  <c r="C62" i="25165"/>
  <c r="E64" i="25165"/>
  <c r="D56" i="25165"/>
  <c r="F58" i="25165"/>
  <c r="C61" i="25165"/>
  <c r="D62" i="25165"/>
  <c r="E63" i="25165"/>
  <c r="F64" i="25165"/>
  <c r="G31" i="25165" l="1"/>
  <c r="H5" i="25165"/>
  <c r="I18" i="25165"/>
  <c r="H18" i="25165"/>
  <c r="I5" i="25165"/>
</calcChain>
</file>

<file path=xl/sharedStrings.xml><?xml version="1.0" encoding="utf-8"?>
<sst xmlns="http://schemas.openxmlformats.org/spreadsheetml/2006/main" count="90" uniqueCount="35">
  <si>
    <t>計</t>
    <rPh sb="0" eb="1">
      <t>ケイ</t>
    </rPh>
    <phoneticPr fontId="2"/>
  </si>
  <si>
    <t>一関</t>
    <rPh sb="0" eb="2">
      <t>イチノセキ</t>
    </rPh>
    <phoneticPr fontId="2"/>
  </si>
  <si>
    <t>大船渡</t>
    <rPh sb="0" eb="3">
      <t>オオフナト</t>
    </rPh>
    <phoneticPr fontId="2"/>
  </si>
  <si>
    <t>釜石</t>
    <rPh sb="0" eb="2">
      <t>カマイシ</t>
    </rPh>
    <phoneticPr fontId="2"/>
  </si>
  <si>
    <t>宮古</t>
    <rPh sb="0" eb="2">
      <t>ミヤコ</t>
    </rPh>
    <phoneticPr fontId="2"/>
  </si>
  <si>
    <t>久慈</t>
    <rPh sb="0" eb="2">
      <t>クジ</t>
    </rPh>
    <phoneticPr fontId="2"/>
  </si>
  <si>
    <t>二戸</t>
    <rPh sb="0" eb="2">
      <t>ニノヘ</t>
    </rPh>
    <phoneticPr fontId="2"/>
  </si>
  <si>
    <t>はい</t>
  </si>
  <si>
    <t>いいえ</t>
  </si>
  <si>
    <t>吸わない</t>
  </si>
  <si>
    <t>吸わない</t>
    <rPh sb="0" eb="1">
      <t>ス</t>
    </rPh>
    <phoneticPr fontId="2"/>
  </si>
  <si>
    <t>以前は吸っていたが妊娠してからやめている</t>
  </si>
  <si>
    <t>以前は吸っていたが妊娠してからやめている</t>
    <rPh sb="0" eb="2">
      <t>イゼン</t>
    </rPh>
    <rPh sb="3" eb="4">
      <t>ス</t>
    </rPh>
    <rPh sb="9" eb="11">
      <t>ニンシン</t>
    </rPh>
    <phoneticPr fontId="2"/>
  </si>
  <si>
    <t>吸う</t>
  </si>
  <si>
    <t>吸う</t>
    <rPh sb="0" eb="1">
      <t>ス</t>
    </rPh>
    <phoneticPr fontId="2"/>
  </si>
  <si>
    <t>飲まない</t>
    <rPh sb="0" eb="1">
      <t>ノ</t>
    </rPh>
    <phoneticPr fontId="2"/>
  </si>
  <si>
    <t>以前は飲んでいたが妊娠してからやめている</t>
    <rPh sb="0" eb="2">
      <t>イゼン</t>
    </rPh>
    <rPh sb="3" eb="4">
      <t>ノ</t>
    </rPh>
    <rPh sb="9" eb="11">
      <t>ニンシン</t>
    </rPh>
    <phoneticPr fontId="2"/>
  </si>
  <si>
    <t>毎日飲む</t>
    <rPh sb="0" eb="2">
      <t>マイニチ</t>
    </rPh>
    <rPh sb="2" eb="3">
      <t>ノ</t>
    </rPh>
    <phoneticPr fontId="2"/>
  </si>
  <si>
    <t>奥州</t>
    <rPh sb="0" eb="2">
      <t>オウシュウ</t>
    </rPh>
    <phoneticPr fontId="2"/>
  </si>
  <si>
    <t>岩手県</t>
  </si>
  <si>
    <t>地域</t>
    <rPh sb="0" eb="2">
      <t>チイキ</t>
    </rPh>
    <phoneticPr fontId="2"/>
  </si>
  <si>
    <t>はい</t>
    <phoneticPr fontId="2"/>
  </si>
  <si>
    <t>いいえ</t>
    <phoneticPr fontId="2"/>
  </si>
  <si>
    <t>どちらともいえない</t>
    <phoneticPr fontId="2"/>
  </si>
  <si>
    <t>県央</t>
    <rPh sb="0" eb="2">
      <t>ケンオウ</t>
    </rPh>
    <phoneticPr fontId="2"/>
  </si>
  <si>
    <t>中部</t>
    <rPh sb="0" eb="2">
      <t>チュウブ</t>
    </rPh>
    <phoneticPr fontId="2"/>
  </si>
  <si>
    <t>＜地域別集計＞</t>
    <rPh sb="1" eb="3">
      <t>チイキ</t>
    </rPh>
    <rPh sb="3" eb="4">
      <t>ベツ</t>
    </rPh>
    <rPh sb="4" eb="6">
      <t>シュウケイ</t>
    </rPh>
    <phoneticPr fontId="2"/>
  </si>
  <si>
    <t>１　妊娠を知ったとき、うれしかったですか？</t>
    <rPh sb="2" eb="4">
      <t>ニンシン</t>
    </rPh>
    <rPh sb="5" eb="6">
      <t>シ</t>
    </rPh>
    <phoneticPr fontId="2"/>
  </si>
  <si>
    <t>２　あなたは、タバコを吸いますか？</t>
    <rPh sb="11" eb="12">
      <t>ス</t>
    </rPh>
    <phoneticPr fontId="2"/>
  </si>
  <si>
    <t>３　同居しているあなた以外のご家族で、自宅でタバコを吸っている人はいますか？</t>
    <rPh sb="2" eb="4">
      <t>ドウキョ</t>
    </rPh>
    <rPh sb="11" eb="13">
      <t>イガイ</t>
    </rPh>
    <rPh sb="15" eb="17">
      <t>カゾク</t>
    </rPh>
    <rPh sb="19" eb="21">
      <t>ジタク</t>
    </rPh>
    <rPh sb="26" eb="27">
      <t>ス</t>
    </rPh>
    <rPh sb="31" eb="32">
      <t>ヒト</t>
    </rPh>
    <phoneticPr fontId="2"/>
  </si>
  <si>
    <t>４　あなたは、アルコールを飲みますか？</t>
    <rPh sb="13" eb="14">
      <t>ノ</t>
    </rPh>
    <phoneticPr fontId="2"/>
  </si>
  <si>
    <t>時々飲む程度</t>
    <rPh sb="0" eb="2">
      <t>トキドキ</t>
    </rPh>
    <rPh sb="2" eb="3">
      <t>ノ</t>
    </rPh>
    <rPh sb="4" eb="6">
      <t>テイド</t>
    </rPh>
    <phoneticPr fontId="2"/>
  </si>
  <si>
    <t>毎日ではないが週3日以上飲む</t>
    <rPh sb="0" eb="2">
      <t>マイニチ</t>
    </rPh>
    <rPh sb="7" eb="8">
      <t>シュウ</t>
    </rPh>
    <rPh sb="9" eb="10">
      <t>ニチ</t>
    </rPh>
    <rPh sb="10" eb="12">
      <t>イジョウ</t>
    </rPh>
    <rPh sb="12" eb="13">
      <t>ノ</t>
    </rPh>
    <phoneticPr fontId="2"/>
  </si>
  <si>
    <t>吸っている者は
いない</t>
    <rPh sb="0" eb="1">
      <t>ス</t>
    </rPh>
    <rPh sb="5" eb="6">
      <t>モノ</t>
    </rPh>
    <phoneticPr fontId="2"/>
  </si>
  <si>
    <t>吸っている者が
いる</t>
    <rPh sb="0" eb="1">
      <t>ス</t>
    </rPh>
    <rPh sb="5" eb="6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</si>
</sst>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 ;[Red]\-#,##0\ "/>
    <numFmt numFmtId="178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7" fontId="3" fillId="0" borderId="1" xfId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178" fontId="3" fillId="0" borderId="1" xfId="1" applyNumberFormat="1" applyFont="1" applyBorder="1" applyAlignment="1">
      <alignment horizontal="right" vertical="center"/>
    </xf>
    <xf numFmtId="178" fontId="3" fillId="0" borderId="5" xfId="1" applyNumberFormat="1" applyFont="1" applyFill="1" applyBorder="1" applyAlignment="1">
      <alignment horizontal="right" vertical="center"/>
    </xf>
    <xf numFmtId="178" fontId="3" fillId="0" borderId="1" xfId="1" applyNumberFormat="1" applyFont="1" applyFill="1" applyBorder="1" applyAlignment="1">
      <alignment horizontal="right" vertical="center"/>
    </xf>
    <xf numFmtId="178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Fill="1" applyBorder="1" applyAlignment="1">
      <alignment horizontal="right" vertical="center"/>
    </xf>
    <xf numFmtId="178" fontId="3" fillId="0" borderId="6" xfId="1" applyNumberFormat="1" applyFont="1" applyFill="1" applyBorder="1" applyAlignment="1">
      <alignment horizontal="right" vertical="center"/>
    </xf>
    <xf numFmtId="177" fontId="3" fillId="2" borderId="1" xfId="1" applyNumberFormat="1" applyFont="1" applyFill="1" applyBorder="1" applyAlignment="1">
      <alignment horizontal="right" vertical="center"/>
    </xf>
    <xf numFmtId="177" fontId="3" fillId="2" borderId="2" xfId="1" applyNumberFormat="1" applyFont="1" applyFill="1" applyBorder="1" applyAlignment="1">
      <alignment horizontal="right" vertical="center"/>
    </xf>
    <xf numFmtId="178" fontId="3" fillId="2" borderId="1" xfId="1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3" xfId="1" applyNumberFormat="1" applyFont="1" applyFill="1" applyBorder="1" applyAlignment="1">
      <alignment vertical="center"/>
    </xf>
    <xf numFmtId="176" fontId="3" fillId="2" borderId="1" xfId="1" applyNumberFormat="1" applyFont="1" applyFill="1" applyBorder="1" applyAlignment="1">
      <alignment vertical="center"/>
    </xf>
    <xf numFmtId="176" fontId="3" fillId="0" borderId="3" xfId="1" applyNumberFormat="1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176" fontId="3" fillId="2" borderId="3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76" fontId="3" fillId="2" borderId="11" xfId="1" applyNumberFormat="1" applyFont="1" applyFill="1" applyBorder="1" applyAlignment="1">
      <alignment vertical="center"/>
    </xf>
    <xf numFmtId="176" fontId="3" fillId="2" borderId="12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view="pageBreakPreview" zoomScaleNormal="100" zoomScaleSheetLayoutView="100" workbookViewId="0">
      <selection activeCell="K1" sqref="K1"/>
    </sheetView>
  </sheetViews>
  <sheetFormatPr defaultRowHeight="13.2" x14ac:dyDescent="0.2"/>
  <cols>
    <col min="1" max="1" width="3" customWidth="1"/>
    <col min="2" max="2" width="12.33203125" style="3" customWidth="1"/>
    <col min="3" max="3" width="12.77734375" style="3" customWidth="1"/>
    <col min="4" max="8" width="12.77734375" style="4" customWidth="1"/>
    <col min="9" max="9" width="12.77734375" style="5" customWidth="1"/>
    <col min="10" max="12" width="10.6640625" style="1" customWidth="1"/>
    <col min="13" max="13" width="7.109375" style="1" customWidth="1"/>
    <col min="14" max="16" width="6.6640625" customWidth="1"/>
  </cols>
  <sheetData>
    <row r="1" spans="1:11" s="34" customFormat="1" ht="14.4" customHeight="1" x14ac:dyDescent="0.2">
      <c r="A1" s="30" t="s">
        <v>26</v>
      </c>
      <c r="B1" s="31"/>
      <c r="C1" s="31"/>
      <c r="D1" s="32"/>
      <c r="E1" s="32"/>
      <c r="F1" s="32"/>
      <c r="G1" s="32"/>
      <c r="H1" s="32"/>
      <c r="I1" s="33"/>
    </row>
    <row r="2" spans="1:11" s="34" customFormat="1" ht="12" customHeight="1" x14ac:dyDescent="0.2">
      <c r="A2" s="35"/>
      <c r="B2" s="30"/>
      <c r="C2" s="31"/>
      <c r="D2" s="32"/>
      <c r="E2" s="32"/>
      <c r="F2" s="32"/>
      <c r="G2" s="32"/>
      <c r="H2" s="32"/>
      <c r="I2" s="33"/>
      <c r="K2" s="53"/>
    </row>
    <row r="3" spans="1:11" s="34" customFormat="1" ht="13.2" customHeight="1" x14ac:dyDescent="0.2">
      <c r="A3" s="36"/>
      <c r="B3" s="37" t="s">
        <v>27</v>
      </c>
      <c r="C3" s="38"/>
      <c r="D3" s="36"/>
      <c r="E3" s="36"/>
      <c r="F3" s="36"/>
      <c r="G3" s="36"/>
      <c r="H3" s="36"/>
    </row>
    <row r="4" spans="1:11" s="34" customFormat="1" ht="19.2" customHeight="1" x14ac:dyDescent="0.2">
      <c r="A4" s="36"/>
      <c r="B4" s="8" t="s">
        <v>20</v>
      </c>
      <c r="C4" s="10" t="s">
        <v>21</v>
      </c>
      <c r="D4" s="10" t="s">
        <v>22</v>
      </c>
      <c r="E4" s="52" t="s">
        <v>23</v>
      </c>
      <c r="F4" s="11" t="s">
        <v>0</v>
      </c>
      <c r="G4" s="12" t="s">
        <v>7</v>
      </c>
      <c r="H4" s="10" t="s">
        <v>8</v>
      </c>
      <c r="I4" s="52" t="s">
        <v>23</v>
      </c>
    </row>
    <row r="5" spans="1:11" s="34" customFormat="1" ht="13.5" customHeight="1" x14ac:dyDescent="0.2">
      <c r="A5" s="36"/>
      <c r="B5" s="39" t="s">
        <v>19</v>
      </c>
      <c r="C5" s="21">
        <f>SUM(C6:C14)</f>
        <v>4768</v>
      </c>
      <c r="D5" s="21">
        <f>SUM(D6:D14)</f>
        <v>24</v>
      </c>
      <c r="E5" s="21">
        <f>SUM(E6:E14)</f>
        <v>313</v>
      </c>
      <c r="F5" s="22">
        <f t="shared" ref="F5:F14" si="0">SUM(C5:E5)</f>
        <v>5105</v>
      </c>
      <c r="G5" s="40">
        <f t="shared" ref="G5:G14" si="1">C5/F5</f>
        <v>0.93398628795298722</v>
      </c>
      <c r="H5" s="41">
        <f t="shared" ref="H5:H14" si="2">D5/F5</f>
        <v>4.7012732615083251E-3</v>
      </c>
      <c r="I5" s="41">
        <f>E5/F5</f>
        <v>6.1312438785504408E-2</v>
      </c>
    </row>
    <row r="6" spans="1:11" s="34" customFormat="1" ht="13.5" customHeight="1" x14ac:dyDescent="0.2">
      <c r="A6" s="36"/>
      <c r="B6" s="9" t="s">
        <v>24</v>
      </c>
      <c r="C6" s="13">
        <v>2217</v>
      </c>
      <c r="D6" s="13">
        <v>12</v>
      </c>
      <c r="E6" s="13">
        <v>145</v>
      </c>
      <c r="F6" s="14">
        <f>SUM(C6:E6)</f>
        <v>2374</v>
      </c>
      <c r="G6" s="42">
        <f t="shared" si="1"/>
        <v>0.93386689132266221</v>
      </c>
      <c r="H6" s="43">
        <f t="shared" si="2"/>
        <v>5.054759898904802E-3</v>
      </c>
      <c r="I6" s="43">
        <f t="shared" ref="I6:I14" si="3">E6/F6</f>
        <v>6.1078348778433024E-2</v>
      </c>
    </row>
    <row r="7" spans="1:11" s="34" customFormat="1" ht="13.5" customHeight="1" x14ac:dyDescent="0.2">
      <c r="A7" s="36"/>
      <c r="B7" s="9" t="s">
        <v>25</v>
      </c>
      <c r="C7" s="13">
        <v>880</v>
      </c>
      <c r="D7" s="13">
        <v>4</v>
      </c>
      <c r="E7" s="13">
        <v>55</v>
      </c>
      <c r="F7" s="14">
        <f>SUM(C7:E7)</f>
        <v>939</v>
      </c>
      <c r="G7" s="42">
        <f t="shared" si="1"/>
        <v>0.93716719914802982</v>
      </c>
      <c r="H7" s="43">
        <f t="shared" si="2"/>
        <v>4.2598509052183178E-3</v>
      </c>
      <c r="I7" s="43">
        <f t="shared" si="3"/>
        <v>5.8572949946751864E-2</v>
      </c>
    </row>
    <row r="8" spans="1:11" s="34" customFormat="1" ht="13.5" customHeight="1" x14ac:dyDescent="0.2">
      <c r="A8" s="36"/>
      <c r="B8" s="9" t="s">
        <v>18</v>
      </c>
      <c r="C8" s="13">
        <v>390</v>
      </c>
      <c r="D8" s="13">
        <v>3</v>
      </c>
      <c r="E8" s="13">
        <v>52</v>
      </c>
      <c r="F8" s="14">
        <f t="shared" si="0"/>
        <v>445</v>
      </c>
      <c r="G8" s="42">
        <f t="shared" si="1"/>
        <v>0.8764044943820225</v>
      </c>
      <c r="H8" s="43">
        <f t="shared" si="2"/>
        <v>6.7415730337078653E-3</v>
      </c>
      <c r="I8" s="43">
        <f t="shared" si="3"/>
        <v>0.11685393258426967</v>
      </c>
    </row>
    <row r="9" spans="1:11" s="34" customFormat="1" ht="13.5" customHeight="1" x14ac:dyDescent="0.2">
      <c r="A9" s="36"/>
      <c r="B9" s="9" t="s">
        <v>1</v>
      </c>
      <c r="C9" s="13">
        <v>406</v>
      </c>
      <c r="D9" s="13">
        <v>0</v>
      </c>
      <c r="E9" s="13">
        <v>21</v>
      </c>
      <c r="F9" s="14">
        <f t="shared" si="0"/>
        <v>427</v>
      </c>
      <c r="G9" s="42">
        <f t="shared" si="1"/>
        <v>0.95081967213114749</v>
      </c>
      <c r="H9" s="43">
        <f t="shared" si="2"/>
        <v>0</v>
      </c>
      <c r="I9" s="43">
        <f t="shared" si="3"/>
        <v>4.9180327868852458E-2</v>
      </c>
    </row>
    <row r="10" spans="1:11" s="34" customFormat="1" ht="13.5" customHeight="1" x14ac:dyDescent="0.2">
      <c r="A10" s="36"/>
      <c r="B10" s="9" t="s">
        <v>2</v>
      </c>
      <c r="C10" s="13">
        <v>163</v>
      </c>
      <c r="D10" s="13">
        <v>0</v>
      </c>
      <c r="E10" s="13">
        <v>9</v>
      </c>
      <c r="F10" s="14">
        <f t="shared" si="0"/>
        <v>172</v>
      </c>
      <c r="G10" s="42">
        <f t="shared" si="1"/>
        <v>0.94767441860465118</v>
      </c>
      <c r="H10" s="43">
        <f t="shared" si="2"/>
        <v>0</v>
      </c>
      <c r="I10" s="43">
        <f t="shared" si="3"/>
        <v>5.232558139534884E-2</v>
      </c>
    </row>
    <row r="11" spans="1:11" s="34" customFormat="1" ht="13.5" customHeight="1" x14ac:dyDescent="0.2">
      <c r="A11" s="36"/>
      <c r="B11" s="9" t="s">
        <v>3</v>
      </c>
      <c r="C11" s="13">
        <v>164</v>
      </c>
      <c r="D11" s="13">
        <v>0</v>
      </c>
      <c r="E11" s="13">
        <v>7</v>
      </c>
      <c r="F11" s="14">
        <f t="shared" si="0"/>
        <v>171</v>
      </c>
      <c r="G11" s="42">
        <f t="shared" si="1"/>
        <v>0.95906432748538006</v>
      </c>
      <c r="H11" s="43">
        <f t="shared" si="2"/>
        <v>0</v>
      </c>
      <c r="I11" s="43">
        <f t="shared" si="3"/>
        <v>4.0935672514619881E-2</v>
      </c>
    </row>
    <row r="12" spans="1:11" s="34" customFormat="1" ht="13.5" customHeight="1" x14ac:dyDescent="0.2">
      <c r="A12" s="36"/>
      <c r="B12" s="9" t="s">
        <v>4</v>
      </c>
      <c r="C12" s="13">
        <v>237</v>
      </c>
      <c r="D12" s="13">
        <v>2</v>
      </c>
      <c r="E12" s="13">
        <v>11</v>
      </c>
      <c r="F12" s="14">
        <f t="shared" si="0"/>
        <v>250</v>
      </c>
      <c r="G12" s="42">
        <f t="shared" si="1"/>
        <v>0.94799999999999995</v>
      </c>
      <c r="H12" s="43">
        <f t="shared" si="2"/>
        <v>8.0000000000000002E-3</v>
      </c>
      <c r="I12" s="43">
        <f t="shared" si="3"/>
        <v>4.3999999999999997E-2</v>
      </c>
    </row>
    <row r="13" spans="1:11" s="34" customFormat="1" ht="13.5" customHeight="1" x14ac:dyDescent="0.2">
      <c r="A13" s="36"/>
      <c r="B13" s="9" t="s">
        <v>5</v>
      </c>
      <c r="C13" s="13">
        <v>162</v>
      </c>
      <c r="D13" s="13">
        <v>0</v>
      </c>
      <c r="E13" s="13">
        <v>7</v>
      </c>
      <c r="F13" s="14">
        <f t="shared" si="0"/>
        <v>169</v>
      </c>
      <c r="G13" s="42">
        <f t="shared" si="1"/>
        <v>0.95857988165680474</v>
      </c>
      <c r="H13" s="43">
        <f t="shared" si="2"/>
        <v>0</v>
      </c>
      <c r="I13" s="43">
        <f t="shared" si="3"/>
        <v>4.142011834319527E-2</v>
      </c>
    </row>
    <row r="14" spans="1:11" s="34" customFormat="1" ht="13.5" customHeight="1" x14ac:dyDescent="0.2">
      <c r="A14" s="36"/>
      <c r="B14" s="9" t="s">
        <v>6</v>
      </c>
      <c r="C14" s="13">
        <v>149</v>
      </c>
      <c r="D14" s="13">
        <v>3</v>
      </c>
      <c r="E14" s="13">
        <v>6</v>
      </c>
      <c r="F14" s="14">
        <f t="shared" si="0"/>
        <v>158</v>
      </c>
      <c r="G14" s="42">
        <f t="shared" si="1"/>
        <v>0.94303797468354433</v>
      </c>
      <c r="H14" s="43">
        <f t="shared" si="2"/>
        <v>1.8987341772151899E-2</v>
      </c>
      <c r="I14" s="43">
        <f t="shared" si="3"/>
        <v>3.7974683544303799E-2</v>
      </c>
    </row>
    <row r="15" spans="1:11" s="34" customFormat="1" ht="13.5" customHeight="1" x14ac:dyDescent="0.2">
      <c r="A15" s="36"/>
      <c r="B15" s="38"/>
      <c r="C15" s="38"/>
      <c r="D15" s="36"/>
      <c r="E15" s="36"/>
      <c r="F15" s="36"/>
      <c r="G15" s="36"/>
      <c r="H15" s="36"/>
    </row>
    <row r="16" spans="1:11" s="34" customFormat="1" ht="13.5" customHeight="1" x14ac:dyDescent="0.2">
      <c r="A16" s="36"/>
      <c r="B16" s="37" t="s">
        <v>28</v>
      </c>
      <c r="C16" s="38"/>
      <c r="D16" s="36"/>
      <c r="E16" s="36"/>
      <c r="F16" s="36"/>
      <c r="G16" s="36"/>
      <c r="H16" s="36"/>
    </row>
    <row r="17" spans="2:9" s="34" customFormat="1" ht="34.200000000000003" customHeight="1" x14ac:dyDescent="0.2">
      <c r="B17" s="8" t="s">
        <v>20</v>
      </c>
      <c r="C17" s="10" t="s">
        <v>10</v>
      </c>
      <c r="D17" s="10" t="s">
        <v>12</v>
      </c>
      <c r="E17" s="10" t="s">
        <v>14</v>
      </c>
      <c r="F17" s="11" t="s">
        <v>0</v>
      </c>
      <c r="G17" s="12" t="s">
        <v>9</v>
      </c>
      <c r="H17" s="10" t="s">
        <v>11</v>
      </c>
      <c r="I17" s="10" t="s">
        <v>13</v>
      </c>
    </row>
    <row r="18" spans="2:9" s="34" customFormat="1" ht="13.5" customHeight="1" x14ac:dyDescent="0.2">
      <c r="B18" s="39" t="s">
        <v>19</v>
      </c>
      <c r="C18" s="21">
        <f>SUM(C19:C27)</f>
        <v>4406</v>
      </c>
      <c r="D18" s="21">
        <f>SUM(D19:D27)</f>
        <v>645</v>
      </c>
      <c r="E18" s="21">
        <f>SUM(E19:E27)</f>
        <v>57</v>
      </c>
      <c r="F18" s="22">
        <f t="shared" ref="F18:F27" si="4">SUM(C18:E18)</f>
        <v>5108</v>
      </c>
      <c r="G18" s="40">
        <f t="shared" ref="G18:G27" si="5">C18/F18</f>
        <v>0.86256851996867656</v>
      </c>
      <c r="H18" s="41">
        <f t="shared" ref="H18:H27" si="6">D18/F18</f>
        <v>0.12627251370399373</v>
      </c>
      <c r="I18" s="41">
        <f>E18/F18</f>
        <v>1.1158966327329678E-2</v>
      </c>
    </row>
    <row r="19" spans="2:9" s="34" customFormat="1" ht="13.5" customHeight="1" x14ac:dyDescent="0.2">
      <c r="B19" s="9" t="s">
        <v>24</v>
      </c>
      <c r="C19" s="13">
        <v>2059</v>
      </c>
      <c r="D19" s="13">
        <v>287</v>
      </c>
      <c r="E19" s="13">
        <v>32</v>
      </c>
      <c r="F19" s="14">
        <f t="shared" si="4"/>
        <v>2378</v>
      </c>
      <c r="G19" s="42">
        <f t="shared" si="5"/>
        <v>0.86585365853658536</v>
      </c>
      <c r="H19" s="43">
        <f t="shared" si="6"/>
        <v>0.1206896551724138</v>
      </c>
      <c r="I19" s="43">
        <f t="shared" ref="I19:I27" si="7">E19/F19</f>
        <v>1.345668629100084E-2</v>
      </c>
    </row>
    <row r="20" spans="2:9" s="34" customFormat="1" ht="13.5" customHeight="1" x14ac:dyDescent="0.2">
      <c r="B20" s="9" t="s">
        <v>25</v>
      </c>
      <c r="C20" s="13">
        <v>811</v>
      </c>
      <c r="D20" s="13">
        <v>119</v>
      </c>
      <c r="E20" s="13">
        <v>9</v>
      </c>
      <c r="F20" s="14">
        <f t="shared" si="4"/>
        <v>939</v>
      </c>
      <c r="G20" s="42">
        <f t="shared" si="5"/>
        <v>0.86368477103301389</v>
      </c>
      <c r="H20" s="43">
        <f t="shared" si="6"/>
        <v>0.12673056443024494</v>
      </c>
      <c r="I20" s="43">
        <f t="shared" si="7"/>
        <v>9.5846645367412137E-3</v>
      </c>
    </row>
    <row r="21" spans="2:9" s="34" customFormat="1" ht="13.5" customHeight="1" x14ac:dyDescent="0.2">
      <c r="B21" s="9" t="s">
        <v>18</v>
      </c>
      <c r="C21" s="13">
        <v>357</v>
      </c>
      <c r="D21" s="13">
        <v>83</v>
      </c>
      <c r="E21" s="13">
        <v>1</v>
      </c>
      <c r="F21" s="14">
        <f t="shared" si="4"/>
        <v>441</v>
      </c>
      <c r="G21" s="42">
        <f t="shared" si="5"/>
        <v>0.80952380952380953</v>
      </c>
      <c r="H21" s="43">
        <f t="shared" si="6"/>
        <v>0.18820861678004536</v>
      </c>
      <c r="I21" s="43">
        <f t="shared" si="7"/>
        <v>2.2675736961451248E-3</v>
      </c>
    </row>
    <row r="22" spans="2:9" s="34" customFormat="1" ht="13.5" customHeight="1" x14ac:dyDescent="0.2">
      <c r="B22" s="9" t="s">
        <v>1</v>
      </c>
      <c r="C22" s="13">
        <v>372</v>
      </c>
      <c r="D22" s="13">
        <v>51</v>
      </c>
      <c r="E22" s="13">
        <v>7</v>
      </c>
      <c r="F22" s="14">
        <f t="shared" si="4"/>
        <v>430</v>
      </c>
      <c r="G22" s="42">
        <f t="shared" si="5"/>
        <v>0.8651162790697674</v>
      </c>
      <c r="H22" s="43">
        <f t="shared" si="6"/>
        <v>0.1186046511627907</v>
      </c>
      <c r="I22" s="43">
        <f t="shared" si="7"/>
        <v>1.627906976744186E-2</v>
      </c>
    </row>
    <row r="23" spans="2:9" s="34" customFormat="1" ht="13.5" customHeight="1" x14ac:dyDescent="0.2">
      <c r="B23" s="9" t="s">
        <v>2</v>
      </c>
      <c r="C23" s="13">
        <v>150</v>
      </c>
      <c r="D23" s="13">
        <v>19</v>
      </c>
      <c r="E23" s="13">
        <v>1</v>
      </c>
      <c r="F23" s="14">
        <f t="shared" si="4"/>
        <v>170</v>
      </c>
      <c r="G23" s="42">
        <f t="shared" si="5"/>
        <v>0.88235294117647056</v>
      </c>
      <c r="H23" s="43">
        <f t="shared" si="6"/>
        <v>0.11176470588235295</v>
      </c>
      <c r="I23" s="43">
        <f t="shared" si="7"/>
        <v>5.8823529411764705E-3</v>
      </c>
    </row>
    <row r="24" spans="2:9" s="34" customFormat="1" ht="13.5" customHeight="1" x14ac:dyDescent="0.2">
      <c r="B24" s="9" t="s">
        <v>3</v>
      </c>
      <c r="C24" s="13">
        <v>145</v>
      </c>
      <c r="D24" s="13">
        <v>24</v>
      </c>
      <c r="E24" s="13">
        <v>3</v>
      </c>
      <c r="F24" s="14">
        <f t="shared" si="4"/>
        <v>172</v>
      </c>
      <c r="G24" s="42">
        <f t="shared" si="5"/>
        <v>0.84302325581395354</v>
      </c>
      <c r="H24" s="43">
        <f t="shared" si="6"/>
        <v>0.13953488372093023</v>
      </c>
      <c r="I24" s="43">
        <f>E24/F24</f>
        <v>1.7441860465116279E-2</v>
      </c>
    </row>
    <row r="25" spans="2:9" s="34" customFormat="1" ht="13.5" customHeight="1" x14ac:dyDescent="0.2">
      <c r="B25" s="9" t="s">
        <v>4</v>
      </c>
      <c r="C25" s="13">
        <v>218</v>
      </c>
      <c r="D25" s="13">
        <v>30</v>
      </c>
      <c r="E25" s="13">
        <v>2</v>
      </c>
      <c r="F25" s="14">
        <f t="shared" si="4"/>
        <v>250</v>
      </c>
      <c r="G25" s="42">
        <f t="shared" si="5"/>
        <v>0.872</v>
      </c>
      <c r="H25" s="43">
        <f t="shared" si="6"/>
        <v>0.12</v>
      </c>
      <c r="I25" s="43">
        <f t="shared" si="7"/>
        <v>8.0000000000000002E-3</v>
      </c>
    </row>
    <row r="26" spans="2:9" s="34" customFormat="1" ht="13.5" customHeight="1" x14ac:dyDescent="0.2">
      <c r="B26" s="9" t="s">
        <v>5</v>
      </c>
      <c r="C26" s="13">
        <v>159</v>
      </c>
      <c r="D26" s="13">
        <v>10</v>
      </c>
      <c r="E26" s="13">
        <v>1</v>
      </c>
      <c r="F26" s="14">
        <f t="shared" si="4"/>
        <v>170</v>
      </c>
      <c r="G26" s="42">
        <f t="shared" si="5"/>
        <v>0.93529411764705883</v>
      </c>
      <c r="H26" s="43">
        <f t="shared" si="6"/>
        <v>5.8823529411764705E-2</v>
      </c>
      <c r="I26" s="43">
        <f t="shared" si="7"/>
        <v>5.8823529411764705E-3</v>
      </c>
    </row>
    <row r="27" spans="2:9" s="34" customFormat="1" ht="13.5" customHeight="1" x14ac:dyDescent="0.2">
      <c r="B27" s="9" t="s">
        <v>6</v>
      </c>
      <c r="C27" s="13">
        <v>135</v>
      </c>
      <c r="D27" s="13">
        <v>22</v>
      </c>
      <c r="E27" s="13">
        <v>1</v>
      </c>
      <c r="F27" s="14">
        <f t="shared" si="4"/>
        <v>158</v>
      </c>
      <c r="G27" s="42">
        <f t="shared" si="5"/>
        <v>0.85443037974683544</v>
      </c>
      <c r="H27" s="43">
        <f t="shared" si="6"/>
        <v>0.13924050632911392</v>
      </c>
      <c r="I27" s="43">
        <f t="shared" si="7"/>
        <v>6.3291139240506328E-3</v>
      </c>
    </row>
    <row r="28" spans="2:9" s="34" customFormat="1" ht="13.5" customHeight="1" x14ac:dyDescent="0.2">
      <c r="B28" s="38"/>
      <c r="C28" s="38"/>
      <c r="D28" s="36"/>
      <c r="E28" s="36"/>
      <c r="F28" s="36"/>
      <c r="G28" s="36"/>
      <c r="H28" s="36"/>
    </row>
    <row r="29" spans="2:9" s="34" customFormat="1" ht="17.25" customHeight="1" x14ac:dyDescent="0.2">
      <c r="B29" s="37" t="s">
        <v>29</v>
      </c>
      <c r="C29" s="38"/>
      <c r="D29" s="36"/>
      <c r="E29" s="36"/>
      <c r="F29" s="36"/>
      <c r="G29" s="36"/>
      <c r="H29" s="36"/>
    </row>
    <row r="30" spans="2:9" s="34" customFormat="1" ht="22.2" customHeight="1" x14ac:dyDescent="0.2">
      <c r="B30" s="8" t="s">
        <v>20</v>
      </c>
      <c r="C30" s="10" t="s">
        <v>33</v>
      </c>
      <c r="D30" s="10" t="s">
        <v>34</v>
      </c>
      <c r="E30" s="25" t="s">
        <v>0</v>
      </c>
      <c r="F30" s="10" t="s">
        <v>33</v>
      </c>
      <c r="G30" s="10" t="s">
        <v>34</v>
      </c>
      <c r="H30" s="36"/>
    </row>
    <row r="31" spans="2:9" s="34" customFormat="1" ht="13.5" customHeight="1" x14ac:dyDescent="0.2">
      <c r="B31" s="39" t="s">
        <v>19</v>
      </c>
      <c r="C31" s="21">
        <f>SUM(C32:C40)</f>
        <v>3145</v>
      </c>
      <c r="D31" s="21">
        <f>SUM(D32:D40)</f>
        <v>1946</v>
      </c>
      <c r="E31" s="22">
        <f t="shared" ref="E31:E40" si="8">SUM(C31:D31)</f>
        <v>5091</v>
      </c>
      <c r="F31" s="44">
        <f t="shared" ref="F31:F40" si="9">C31/E31</f>
        <v>0.61775682577096835</v>
      </c>
      <c r="G31" s="45">
        <f t="shared" ref="G31:G40" si="10">D31/E31</f>
        <v>0.38224317422903165</v>
      </c>
      <c r="H31" s="36"/>
    </row>
    <row r="32" spans="2:9" s="34" customFormat="1" ht="13.5" customHeight="1" x14ac:dyDescent="0.2">
      <c r="B32" s="9" t="s">
        <v>24</v>
      </c>
      <c r="C32" s="13">
        <v>1509</v>
      </c>
      <c r="D32" s="13">
        <v>856</v>
      </c>
      <c r="E32" s="14">
        <f t="shared" si="8"/>
        <v>2365</v>
      </c>
      <c r="F32" s="46">
        <f t="shared" si="9"/>
        <v>0.63805496828752639</v>
      </c>
      <c r="G32" s="47">
        <f t="shared" si="10"/>
        <v>0.36194503171247355</v>
      </c>
      <c r="H32" s="36"/>
    </row>
    <row r="33" spans="2:11" s="34" customFormat="1" ht="13.5" customHeight="1" x14ac:dyDescent="0.2">
      <c r="B33" s="9" t="s">
        <v>25</v>
      </c>
      <c r="C33" s="13">
        <v>560</v>
      </c>
      <c r="D33" s="13">
        <v>376</v>
      </c>
      <c r="E33" s="14">
        <f t="shared" si="8"/>
        <v>936</v>
      </c>
      <c r="F33" s="46">
        <f t="shared" si="9"/>
        <v>0.59829059829059827</v>
      </c>
      <c r="G33" s="47">
        <f t="shared" si="10"/>
        <v>0.40170940170940173</v>
      </c>
      <c r="H33" s="36"/>
    </row>
    <row r="34" spans="2:11" s="34" customFormat="1" ht="13.5" customHeight="1" x14ac:dyDescent="0.2">
      <c r="B34" s="9" t="s">
        <v>18</v>
      </c>
      <c r="C34" s="13">
        <v>263</v>
      </c>
      <c r="D34" s="13">
        <v>181</v>
      </c>
      <c r="E34" s="14">
        <f t="shared" si="8"/>
        <v>444</v>
      </c>
      <c r="F34" s="46">
        <f t="shared" si="9"/>
        <v>0.59234234234234229</v>
      </c>
      <c r="G34" s="47">
        <f t="shared" si="10"/>
        <v>0.40765765765765766</v>
      </c>
      <c r="H34" s="36"/>
    </row>
    <row r="35" spans="2:11" s="34" customFormat="1" ht="13.5" customHeight="1" x14ac:dyDescent="0.2">
      <c r="B35" s="9" t="s">
        <v>1</v>
      </c>
      <c r="C35" s="13">
        <v>283</v>
      </c>
      <c r="D35" s="13">
        <v>146</v>
      </c>
      <c r="E35" s="14">
        <f t="shared" si="8"/>
        <v>429</v>
      </c>
      <c r="F35" s="46">
        <f t="shared" si="9"/>
        <v>0.65967365967365965</v>
      </c>
      <c r="G35" s="47">
        <f t="shared" si="10"/>
        <v>0.34032634032634035</v>
      </c>
      <c r="H35" s="36"/>
    </row>
    <row r="36" spans="2:11" s="34" customFormat="1" ht="13.5" customHeight="1" x14ac:dyDescent="0.2">
      <c r="B36" s="9" t="s">
        <v>2</v>
      </c>
      <c r="C36" s="13">
        <v>101</v>
      </c>
      <c r="D36" s="13">
        <v>71</v>
      </c>
      <c r="E36" s="14">
        <f t="shared" si="8"/>
        <v>172</v>
      </c>
      <c r="F36" s="46">
        <f t="shared" si="9"/>
        <v>0.58720930232558144</v>
      </c>
      <c r="G36" s="47">
        <f t="shared" si="10"/>
        <v>0.41279069767441862</v>
      </c>
      <c r="H36" s="36"/>
    </row>
    <row r="37" spans="2:11" s="34" customFormat="1" ht="13.5" customHeight="1" x14ac:dyDescent="0.2">
      <c r="B37" s="9" t="s">
        <v>3</v>
      </c>
      <c r="C37" s="13">
        <v>106</v>
      </c>
      <c r="D37" s="13">
        <v>66</v>
      </c>
      <c r="E37" s="14">
        <f t="shared" si="8"/>
        <v>172</v>
      </c>
      <c r="F37" s="46">
        <f t="shared" si="9"/>
        <v>0.61627906976744184</v>
      </c>
      <c r="G37" s="47">
        <f t="shared" si="10"/>
        <v>0.38372093023255816</v>
      </c>
      <c r="H37" s="36"/>
    </row>
    <row r="38" spans="2:11" s="34" customFormat="1" ht="13.5" customHeight="1" x14ac:dyDescent="0.2">
      <c r="B38" s="9" t="s">
        <v>4</v>
      </c>
      <c r="C38" s="13">
        <v>148</v>
      </c>
      <c r="D38" s="13">
        <v>98</v>
      </c>
      <c r="E38" s="14">
        <f t="shared" si="8"/>
        <v>246</v>
      </c>
      <c r="F38" s="46">
        <f t="shared" si="9"/>
        <v>0.60162601626016265</v>
      </c>
      <c r="G38" s="47">
        <f t="shared" si="10"/>
        <v>0.3983739837398374</v>
      </c>
      <c r="H38" s="36"/>
    </row>
    <row r="39" spans="2:11" s="34" customFormat="1" ht="13.5" customHeight="1" x14ac:dyDescent="0.2">
      <c r="B39" s="9" t="s">
        <v>5</v>
      </c>
      <c r="C39" s="13">
        <v>96</v>
      </c>
      <c r="D39" s="13">
        <v>73</v>
      </c>
      <c r="E39" s="14">
        <f t="shared" si="8"/>
        <v>169</v>
      </c>
      <c r="F39" s="46">
        <f t="shared" si="9"/>
        <v>0.56804733727810652</v>
      </c>
      <c r="G39" s="47">
        <f t="shared" si="10"/>
        <v>0.43195266272189348</v>
      </c>
      <c r="H39" s="36"/>
    </row>
    <row r="40" spans="2:11" s="34" customFormat="1" ht="13.5" customHeight="1" x14ac:dyDescent="0.2">
      <c r="B40" s="9" t="s">
        <v>6</v>
      </c>
      <c r="C40" s="13">
        <v>79</v>
      </c>
      <c r="D40" s="13">
        <v>79</v>
      </c>
      <c r="E40" s="14">
        <f t="shared" si="8"/>
        <v>158</v>
      </c>
      <c r="F40" s="46">
        <f t="shared" si="9"/>
        <v>0.5</v>
      </c>
      <c r="G40" s="47">
        <f t="shared" si="10"/>
        <v>0.5</v>
      </c>
      <c r="H40" s="36"/>
    </row>
    <row r="41" spans="2:11" s="34" customFormat="1" ht="13.5" customHeight="1" x14ac:dyDescent="0.2">
      <c r="B41" s="38"/>
      <c r="C41" s="38"/>
      <c r="D41" s="36"/>
      <c r="E41" s="36"/>
      <c r="F41" s="36"/>
      <c r="G41" s="36"/>
      <c r="H41" s="36"/>
    </row>
    <row r="42" spans="2:11" s="34" customFormat="1" ht="19.5" customHeight="1" x14ac:dyDescent="0.2">
      <c r="B42" s="37" t="s">
        <v>30</v>
      </c>
      <c r="C42" s="38"/>
      <c r="D42" s="36"/>
      <c r="E42" s="36"/>
      <c r="F42" s="36"/>
      <c r="G42" s="36"/>
      <c r="H42" s="36"/>
    </row>
    <row r="43" spans="2:11" s="34" customFormat="1" ht="34.200000000000003" customHeight="1" x14ac:dyDescent="0.2">
      <c r="B43" s="8" t="s">
        <v>20</v>
      </c>
      <c r="C43" s="10" t="s">
        <v>15</v>
      </c>
      <c r="D43" s="10" t="s">
        <v>16</v>
      </c>
      <c r="E43" s="10" t="s">
        <v>31</v>
      </c>
      <c r="F43" s="10" t="s">
        <v>32</v>
      </c>
      <c r="G43" s="26" t="s">
        <v>17</v>
      </c>
      <c r="H43" s="10" t="s">
        <v>0</v>
      </c>
      <c r="J43" s="2"/>
      <c r="K43" s="2"/>
    </row>
    <row r="44" spans="2:11" s="34" customFormat="1" ht="13.5" customHeight="1" x14ac:dyDescent="0.2">
      <c r="B44" s="39" t="s">
        <v>19</v>
      </c>
      <c r="C44" s="23">
        <f>SUM(C45:C53)</f>
        <v>2721</v>
      </c>
      <c r="D44" s="23">
        <f>SUM(D45:D53)</f>
        <v>2346</v>
      </c>
      <c r="E44" s="23">
        <f>SUM(E45:E53)</f>
        <v>36</v>
      </c>
      <c r="F44" s="23">
        <f>SUM(F45:F53)</f>
        <v>1</v>
      </c>
      <c r="G44" s="23">
        <f>SUM(G45:G53)</f>
        <v>4</v>
      </c>
      <c r="H44" s="23">
        <f t="shared" ref="H44:H53" si="11">SUM(C44:G44)</f>
        <v>5108</v>
      </c>
      <c r="J44" s="48"/>
      <c r="K44" s="48"/>
    </row>
    <row r="45" spans="2:11" s="34" customFormat="1" ht="13.5" customHeight="1" x14ac:dyDescent="0.2">
      <c r="B45" s="9" t="s">
        <v>24</v>
      </c>
      <c r="C45" s="15">
        <v>1173</v>
      </c>
      <c r="D45" s="15">
        <v>1189</v>
      </c>
      <c r="E45" s="15">
        <v>13</v>
      </c>
      <c r="F45" s="15">
        <v>0</v>
      </c>
      <c r="G45" s="16">
        <v>3</v>
      </c>
      <c r="H45" s="17">
        <f t="shared" si="11"/>
        <v>2378</v>
      </c>
      <c r="J45" s="48"/>
      <c r="K45" s="48"/>
    </row>
    <row r="46" spans="2:11" s="34" customFormat="1" ht="13.5" customHeight="1" x14ac:dyDescent="0.2">
      <c r="B46" s="9" t="s">
        <v>25</v>
      </c>
      <c r="C46" s="15">
        <v>532</v>
      </c>
      <c r="D46" s="15">
        <v>399</v>
      </c>
      <c r="E46" s="15">
        <v>5</v>
      </c>
      <c r="F46" s="15">
        <v>1</v>
      </c>
      <c r="G46" s="16">
        <v>1</v>
      </c>
      <c r="H46" s="17">
        <f t="shared" si="11"/>
        <v>938</v>
      </c>
      <c r="J46" s="48"/>
      <c r="K46" s="48"/>
    </row>
    <row r="47" spans="2:11" s="34" customFormat="1" ht="13.5" customHeight="1" x14ac:dyDescent="0.2">
      <c r="B47" s="9" t="s">
        <v>18</v>
      </c>
      <c r="C47" s="15">
        <v>241</v>
      </c>
      <c r="D47" s="15">
        <v>198</v>
      </c>
      <c r="E47" s="15">
        <v>4</v>
      </c>
      <c r="F47" s="15">
        <v>0</v>
      </c>
      <c r="G47" s="16">
        <v>0</v>
      </c>
      <c r="H47" s="17">
        <f t="shared" si="11"/>
        <v>443</v>
      </c>
      <c r="J47" s="48"/>
      <c r="K47" s="48"/>
    </row>
    <row r="48" spans="2:11" s="34" customFormat="1" ht="13.5" customHeight="1" x14ac:dyDescent="0.2">
      <c r="B48" s="9" t="s">
        <v>1</v>
      </c>
      <c r="C48" s="15">
        <v>270</v>
      </c>
      <c r="D48" s="15">
        <v>152</v>
      </c>
      <c r="E48" s="15">
        <v>8</v>
      </c>
      <c r="F48" s="15">
        <v>0</v>
      </c>
      <c r="G48" s="16">
        <v>0</v>
      </c>
      <c r="H48" s="17">
        <f t="shared" si="11"/>
        <v>430</v>
      </c>
      <c r="J48" s="48"/>
      <c r="K48" s="48"/>
    </row>
    <row r="49" spans="2:11" s="34" customFormat="1" ht="13.5" customHeight="1" x14ac:dyDescent="0.2">
      <c r="B49" s="9" t="s">
        <v>2</v>
      </c>
      <c r="C49" s="15">
        <v>102</v>
      </c>
      <c r="D49" s="15">
        <v>67</v>
      </c>
      <c r="E49" s="15">
        <v>2</v>
      </c>
      <c r="F49" s="15">
        <v>0</v>
      </c>
      <c r="G49" s="16">
        <v>0</v>
      </c>
      <c r="H49" s="17">
        <f t="shared" si="11"/>
        <v>171</v>
      </c>
      <c r="J49" s="48"/>
      <c r="K49" s="48"/>
    </row>
    <row r="50" spans="2:11" s="34" customFormat="1" ht="13.5" customHeight="1" x14ac:dyDescent="0.2">
      <c r="B50" s="9" t="s">
        <v>3</v>
      </c>
      <c r="C50" s="15">
        <v>96</v>
      </c>
      <c r="D50" s="15">
        <v>72</v>
      </c>
      <c r="E50" s="15">
        <v>2</v>
      </c>
      <c r="F50" s="15">
        <v>0</v>
      </c>
      <c r="G50" s="16">
        <v>0</v>
      </c>
      <c r="H50" s="17">
        <f t="shared" si="11"/>
        <v>170</v>
      </c>
      <c r="J50" s="48"/>
      <c r="K50" s="48"/>
    </row>
    <row r="51" spans="2:11" s="34" customFormat="1" ht="13.5" customHeight="1" x14ac:dyDescent="0.2">
      <c r="B51" s="9" t="s">
        <v>4</v>
      </c>
      <c r="C51" s="15">
        <v>131</v>
      </c>
      <c r="D51" s="15">
        <v>119</v>
      </c>
      <c r="E51" s="15">
        <v>0</v>
      </c>
      <c r="F51" s="15">
        <v>0</v>
      </c>
      <c r="G51" s="16">
        <v>0</v>
      </c>
      <c r="H51" s="17">
        <f t="shared" si="11"/>
        <v>250</v>
      </c>
      <c r="J51" s="48"/>
      <c r="K51" s="48"/>
    </row>
    <row r="52" spans="2:11" s="34" customFormat="1" ht="13.5" customHeight="1" x14ac:dyDescent="0.2">
      <c r="B52" s="9" t="s">
        <v>5</v>
      </c>
      <c r="C52" s="15">
        <v>108</v>
      </c>
      <c r="D52" s="15">
        <v>62</v>
      </c>
      <c r="E52" s="15">
        <v>0</v>
      </c>
      <c r="F52" s="15">
        <v>0</v>
      </c>
      <c r="G52" s="16">
        <v>0</v>
      </c>
      <c r="H52" s="17">
        <f t="shared" si="11"/>
        <v>170</v>
      </c>
      <c r="J52" s="48"/>
      <c r="K52" s="48"/>
    </row>
    <row r="53" spans="2:11" s="34" customFormat="1" ht="13.5" customHeight="1" thickBot="1" x14ac:dyDescent="0.25">
      <c r="B53" s="49" t="s">
        <v>6</v>
      </c>
      <c r="C53" s="18">
        <v>68</v>
      </c>
      <c r="D53" s="18">
        <v>88</v>
      </c>
      <c r="E53" s="18">
        <v>2</v>
      </c>
      <c r="F53" s="18">
        <v>0</v>
      </c>
      <c r="G53" s="19">
        <v>0</v>
      </c>
      <c r="H53" s="20">
        <f t="shared" si="11"/>
        <v>158</v>
      </c>
      <c r="J53" s="48"/>
      <c r="K53" s="48"/>
    </row>
    <row r="54" spans="2:11" s="34" customFormat="1" ht="34.200000000000003" customHeight="1" thickTop="1" x14ac:dyDescent="0.2">
      <c r="B54" s="27" t="s">
        <v>20</v>
      </c>
      <c r="C54" s="28" t="s">
        <v>15</v>
      </c>
      <c r="D54" s="28" t="s">
        <v>16</v>
      </c>
      <c r="E54" s="28" t="s">
        <v>31</v>
      </c>
      <c r="F54" s="28" t="s">
        <v>32</v>
      </c>
      <c r="G54" s="29" t="s">
        <v>17</v>
      </c>
      <c r="H54" s="24"/>
    </row>
    <row r="55" spans="2:11" s="34" customFormat="1" ht="13.5" customHeight="1" x14ac:dyDescent="0.2">
      <c r="B55" s="39" t="s">
        <v>19</v>
      </c>
      <c r="C55" s="41">
        <f t="shared" ref="C55:C64" si="12">C44/H44</f>
        <v>0.53269381362568524</v>
      </c>
      <c r="D55" s="41">
        <f t="shared" ref="D55:D64" si="13">D44/H44</f>
        <v>0.45927956147220045</v>
      </c>
      <c r="E55" s="41">
        <f t="shared" ref="E55:E64" si="14">E44/H44</f>
        <v>7.0477682067345343E-3</v>
      </c>
      <c r="F55" s="41">
        <f t="shared" ref="F55:F64" si="15">F44/H44</f>
        <v>1.9577133907595928E-4</v>
      </c>
      <c r="G55" s="41">
        <f t="shared" ref="G55:G64" si="16">G44/H44</f>
        <v>7.8308535630383712E-4</v>
      </c>
      <c r="H55" s="50"/>
    </row>
    <row r="56" spans="2:11" s="34" customFormat="1" ht="13.5" customHeight="1" x14ac:dyDescent="0.2">
      <c r="B56" s="9" t="s">
        <v>24</v>
      </c>
      <c r="C56" s="43">
        <f>C45/H45</f>
        <v>0.49327165685449958</v>
      </c>
      <c r="D56" s="43">
        <f t="shared" si="13"/>
        <v>0.5</v>
      </c>
      <c r="E56" s="43">
        <f t="shared" si="14"/>
        <v>5.4667788057190915E-3</v>
      </c>
      <c r="F56" s="43">
        <f t="shared" si="15"/>
        <v>0</v>
      </c>
      <c r="G56" s="43">
        <f t="shared" si="16"/>
        <v>1.2615643397813289E-3</v>
      </c>
      <c r="H56" s="50"/>
    </row>
    <row r="57" spans="2:11" s="34" customFormat="1" ht="13.5" customHeight="1" x14ac:dyDescent="0.2">
      <c r="B57" s="9" t="s">
        <v>25</v>
      </c>
      <c r="C57" s="43">
        <f>C46/H46</f>
        <v>0.56716417910447758</v>
      </c>
      <c r="D57" s="43">
        <f t="shared" si="13"/>
        <v>0.42537313432835822</v>
      </c>
      <c r="E57" s="43">
        <f t="shared" si="14"/>
        <v>5.3304904051172707E-3</v>
      </c>
      <c r="F57" s="43">
        <f t="shared" si="15"/>
        <v>1.0660980810234541E-3</v>
      </c>
      <c r="G57" s="43">
        <f t="shared" si="16"/>
        <v>1.0660980810234541E-3</v>
      </c>
      <c r="H57" s="50"/>
    </row>
    <row r="58" spans="2:11" s="34" customFormat="1" ht="13.5" customHeight="1" x14ac:dyDescent="0.2">
      <c r="B58" s="9" t="s">
        <v>18</v>
      </c>
      <c r="C58" s="43">
        <f t="shared" si="12"/>
        <v>0.54401805869074493</v>
      </c>
      <c r="D58" s="43">
        <f t="shared" si="13"/>
        <v>0.44695259593679459</v>
      </c>
      <c r="E58" s="43">
        <f t="shared" si="14"/>
        <v>9.0293453724604959E-3</v>
      </c>
      <c r="F58" s="43">
        <f t="shared" si="15"/>
        <v>0</v>
      </c>
      <c r="G58" s="43">
        <f t="shared" si="16"/>
        <v>0</v>
      </c>
      <c r="H58" s="50"/>
    </row>
    <row r="59" spans="2:11" s="34" customFormat="1" ht="13.5" customHeight="1" x14ac:dyDescent="0.2">
      <c r="B59" s="9" t="s">
        <v>1</v>
      </c>
      <c r="C59" s="43">
        <f t="shared" si="12"/>
        <v>0.62790697674418605</v>
      </c>
      <c r="D59" s="43">
        <f t="shared" si="13"/>
        <v>0.35348837209302325</v>
      </c>
      <c r="E59" s="43">
        <f t="shared" si="14"/>
        <v>1.8604651162790697E-2</v>
      </c>
      <c r="F59" s="43">
        <f t="shared" si="15"/>
        <v>0</v>
      </c>
      <c r="G59" s="43">
        <f t="shared" si="16"/>
        <v>0</v>
      </c>
      <c r="H59" s="50"/>
    </row>
    <row r="60" spans="2:11" s="34" customFormat="1" ht="13.5" customHeight="1" x14ac:dyDescent="0.2">
      <c r="B60" s="9" t="s">
        <v>2</v>
      </c>
      <c r="C60" s="43">
        <f t="shared" si="12"/>
        <v>0.59649122807017541</v>
      </c>
      <c r="D60" s="43">
        <f t="shared" si="13"/>
        <v>0.391812865497076</v>
      </c>
      <c r="E60" s="43">
        <f t="shared" si="14"/>
        <v>1.1695906432748537E-2</v>
      </c>
      <c r="F60" s="43">
        <f t="shared" si="15"/>
        <v>0</v>
      </c>
      <c r="G60" s="43">
        <f t="shared" si="16"/>
        <v>0</v>
      </c>
      <c r="H60" s="50"/>
    </row>
    <row r="61" spans="2:11" s="34" customFormat="1" ht="13.5" customHeight="1" x14ac:dyDescent="0.2">
      <c r="B61" s="9" t="s">
        <v>3</v>
      </c>
      <c r="C61" s="43">
        <f t="shared" si="12"/>
        <v>0.56470588235294117</v>
      </c>
      <c r="D61" s="43">
        <f t="shared" si="13"/>
        <v>0.42352941176470588</v>
      </c>
      <c r="E61" s="43">
        <f t="shared" si="14"/>
        <v>1.1764705882352941E-2</v>
      </c>
      <c r="F61" s="43">
        <f t="shared" si="15"/>
        <v>0</v>
      </c>
      <c r="G61" s="43">
        <f t="shared" si="16"/>
        <v>0</v>
      </c>
      <c r="H61" s="50"/>
    </row>
    <row r="62" spans="2:11" s="34" customFormat="1" ht="13.5" customHeight="1" x14ac:dyDescent="0.2">
      <c r="B62" s="9" t="s">
        <v>4</v>
      </c>
      <c r="C62" s="43">
        <f t="shared" si="12"/>
        <v>0.52400000000000002</v>
      </c>
      <c r="D62" s="43">
        <f t="shared" si="13"/>
        <v>0.47599999999999998</v>
      </c>
      <c r="E62" s="43">
        <f t="shared" si="14"/>
        <v>0</v>
      </c>
      <c r="F62" s="43">
        <f t="shared" si="15"/>
        <v>0</v>
      </c>
      <c r="G62" s="43">
        <f t="shared" si="16"/>
        <v>0</v>
      </c>
      <c r="H62" s="50"/>
    </row>
    <row r="63" spans="2:11" s="34" customFormat="1" ht="13.5" customHeight="1" x14ac:dyDescent="0.2">
      <c r="B63" s="9" t="s">
        <v>5</v>
      </c>
      <c r="C63" s="43">
        <f t="shared" si="12"/>
        <v>0.63529411764705879</v>
      </c>
      <c r="D63" s="43">
        <f t="shared" si="13"/>
        <v>0.36470588235294116</v>
      </c>
      <c r="E63" s="43">
        <f t="shared" si="14"/>
        <v>0</v>
      </c>
      <c r="F63" s="43">
        <f t="shared" si="15"/>
        <v>0</v>
      </c>
      <c r="G63" s="43">
        <f t="shared" si="16"/>
        <v>0</v>
      </c>
      <c r="H63" s="50"/>
    </row>
    <row r="64" spans="2:11" s="34" customFormat="1" ht="13.5" customHeight="1" x14ac:dyDescent="0.2">
      <c r="B64" s="9" t="s">
        <v>6</v>
      </c>
      <c r="C64" s="43">
        <f t="shared" si="12"/>
        <v>0.43037974683544306</v>
      </c>
      <c r="D64" s="43">
        <f t="shared" si="13"/>
        <v>0.55696202531645567</v>
      </c>
      <c r="E64" s="43">
        <f t="shared" si="14"/>
        <v>1.2658227848101266E-2</v>
      </c>
      <c r="F64" s="43">
        <f t="shared" si="15"/>
        <v>0</v>
      </c>
      <c r="G64" s="43">
        <f t="shared" si="16"/>
        <v>0</v>
      </c>
      <c r="H64" s="51"/>
    </row>
    <row r="65" spans="2:13" s="6" customFormat="1" ht="13.5" customHeight="1" x14ac:dyDescent="0.2">
      <c r="B65" s="7"/>
      <c r="C65" s="7"/>
      <c r="I65" s="1"/>
      <c r="J65" s="1"/>
      <c r="K65" s="1"/>
      <c r="L65" s="1"/>
      <c r="M65" s="1"/>
    </row>
  </sheetData>
  <phoneticPr fontId="2"/>
  <pageMargins left="0.59055118110236227" right="0.59055118110236227" top="0.78740157480314965" bottom="0.39370078740157483" header="0.39370078740157483" footer="0.27559055118110237"/>
  <pageSetup paperSize="9" scale="84" firstPageNumber="17" orientation="portrait" useFirstPageNumber="1" r:id="rId1"/>
  <headerFooter alignWithMargins="0">
    <oddHeader>&amp;Rデータ編３_地域別集計（R5）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データ編３ 地域別集計</vt:lpstr>
      <vt:lpstr>'データ編３ 地域別集計'!Print_Area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令和５年度がん等疾病予防支援システム集計結果</dc:title>
  <dc:creator>岩手県環境保健研究センター</dc:creator>
  <cp:keywords>データ編３_地域別集計</cp:keywords>
  <cp:lastModifiedBy>岩手県環境保健研究センター</cp:lastModifiedBy>
  <cp:lastPrinted>2024-08-05T05:31:22Z</cp:lastPrinted>
  <dcterms:created xsi:type="dcterms:W3CDTF">2005-08-19T06:40:01Z</dcterms:created>
  <dcterms:modified xsi:type="dcterms:W3CDTF">2024-08-05T05:31:37Z</dcterms:modified>
</cp:coreProperties>
</file>