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35301\D_環境保健共\保健科学部\@保健科学部共\5_地域保健G\管理栄養士業務ファイル\01  がん等疾病予防支援システム構築事業(H13- )\★H16-がん等疾病予防支援システム\02　過去の集計結果\令和５年度（2023年度）がん等疾病予防支援システム（学校保健対象事業領域）集計結果\"/>
    </mc:Choice>
  </mc:AlternateContent>
  <bookViews>
    <workbookView xWindow="-12" yWindow="-12" windowWidth="14520" windowHeight="12816"/>
  </bookViews>
  <sheets>
    <sheet name="表紙" sheetId="5" r:id="rId1"/>
    <sheet name="データ編１ 市町村別対象者数 　" sheetId="4" r:id="rId2"/>
  </sheets>
  <definedNames>
    <definedName name="_xlnm.Print_Area" localSheetId="1">'データ編１ 市町村別対象者数 　'!$A$1:$Q$48</definedName>
    <definedName name="_xlnm.Print_Area" localSheetId="0">表紙!$A$1:$I$58</definedName>
    <definedName name="_xlnm.Print_Titles" localSheetId="1">'データ編１ 市町村別対象者数 　'!$A:$B,'データ編１ 市町村別対象者数 　'!$2:$2</definedName>
  </definedNames>
  <calcPr calcId="162913"/>
</workbook>
</file>

<file path=xl/calcChain.xml><?xml version="1.0" encoding="utf-8"?>
<calcChain xmlns="http://schemas.openxmlformats.org/spreadsheetml/2006/main">
  <c r="Q47" i="4" l="1"/>
  <c r="O12" i="4" l="1"/>
  <c r="P12" i="4"/>
  <c r="J17" i="4" l="1"/>
  <c r="I17" i="4"/>
  <c r="Q44" i="4" l="1"/>
  <c r="Q43" i="4"/>
  <c r="Q42" i="4"/>
  <c r="Q41" i="4"/>
  <c r="Q39" i="4"/>
  <c r="Q38" i="4"/>
  <c r="Q37" i="4"/>
  <c r="Q36" i="4"/>
  <c r="Q34" i="4"/>
  <c r="Q33" i="4"/>
  <c r="Q32" i="4"/>
  <c r="Q31" i="4"/>
  <c r="Q29" i="4"/>
  <c r="Q28" i="4"/>
  <c r="Q26" i="4"/>
  <c r="Q25" i="4"/>
  <c r="Q24" i="4"/>
  <c r="Q22" i="4"/>
  <c r="Q21" i="4"/>
  <c r="Q19" i="4"/>
  <c r="Q18" i="4"/>
  <c r="Q16" i="4"/>
  <c r="Q15" i="4"/>
  <c r="Q14" i="4"/>
  <c r="Q13" i="4"/>
  <c r="Q11" i="4"/>
  <c r="Q10" i="4"/>
  <c r="Q9" i="4"/>
  <c r="Q8" i="4"/>
  <c r="Q7" i="4"/>
  <c r="Q6" i="4"/>
  <c r="Q5" i="4"/>
  <c r="Q4" i="4"/>
  <c r="N44" i="4"/>
  <c r="N43" i="4"/>
  <c r="N42" i="4"/>
  <c r="N41" i="4"/>
  <c r="N39" i="4"/>
  <c r="N38" i="4"/>
  <c r="N37" i="4"/>
  <c r="N36" i="4"/>
  <c r="N34" i="4"/>
  <c r="N33" i="4"/>
  <c r="N32" i="4"/>
  <c r="N31" i="4"/>
  <c r="N29" i="4"/>
  <c r="N28" i="4"/>
  <c r="N30" i="4" s="1"/>
  <c r="N26" i="4"/>
  <c r="N25" i="4"/>
  <c r="N24" i="4"/>
  <c r="N22" i="4"/>
  <c r="N21" i="4"/>
  <c r="N19" i="4"/>
  <c r="N18" i="4"/>
  <c r="N16" i="4"/>
  <c r="N15" i="4"/>
  <c r="N14" i="4"/>
  <c r="N13" i="4"/>
  <c r="N11" i="4"/>
  <c r="N10" i="4"/>
  <c r="N9" i="4"/>
  <c r="N8" i="4"/>
  <c r="N7" i="4"/>
  <c r="N6" i="4"/>
  <c r="N5" i="4"/>
  <c r="N4" i="4"/>
  <c r="K44" i="4"/>
  <c r="K43" i="4"/>
  <c r="K42" i="4"/>
  <c r="K41" i="4"/>
  <c r="K39" i="4"/>
  <c r="K38" i="4"/>
  <c r="K37" i="4"/>
  <c r="K36" i="4"/>
  <c r="K34" i="4"/>
  <c r="K33" i="4"/>
  <c r="K32" i="4"/>
  <c r="K31" i="4"/>
  <c r="K29" i="4"/>
  <c r="K28" i="4"/>
  <c r="K26" i="4"/>
  <c r="K25" i="4"/>
  <c r="K24" i="4"/>
  <c r="K22" i="4"/>
  <c r="K21" i="4"/>
  <c r="K19" i="4"/>
  <c r="K18" i="4"/>
  <c r="K16" i="4"/>
  <c r="K15" i="4"/>
  <c r="K14" i="4"/>
  <c r="K13" i="4"/>
  <c r="K11" i="4"/>
  <c r="K10" i="4"/>
  <c r="K9" i="4"/>
  <c r="K8" i="4"/>
  <c r="K7" i="4"/>
  <c r="K6" i="4"/>
  <c r="K5" i="4"/>
  <c r="K4" i="4"/>
  <c r="H44" i="4"/>
  <c r="H43" i="4"/>
  <c r="H42" i="4"/>
  <c r="H41" i="4"/>
  <c r="H39" i="4"/>
  <c r="H38" i="4"/>
  <c r="H37" i="4"/>
  <c r="H36" i="4"/>
  <c r="H34" i="4"/>
  <c r="H33" i="4"/>
  <c r="H32" i="4"/>
  <c r="H31" i="4"/>
  <c r="H29" i="4"/>
  <c r="H28" i="4"/>
  <c r="H26" i="4"/>
  <c r="H25" i="4"/>
  <c r="H24" i="4"/>
  <c r="H22" i="4"/>
  <c r="H21" i="4"/>
  <c r="H19" i="4"/>
  <c r="H18" i="4"/>
  <c r="H16" i="4"/>
  <c r="H15" i="4"/>
  <c r="H14" i="4"/>
  <c r="H13" i="4"/>
  <c r="H11" i="4"/>
  <c r="H10" i="4"/>
  <c r="H9" i="4"/>
  <c r="H8" i="4"/>
  <c r="H7" i="4"/>
  <c r="H6" i="4"/>
  <c r="H5" i="4"/>
  <c r="H4" i="4"/>
  <c r="E44" i="4"/>
  <c r="E43" i="4"/>
  <c r="E42" i="4"/>
  <c r="E41" i="4"/>
  <c r="E39" i="4"/>
  <c r="E38" i="4"/>
  <c r="E37" i="4"/>
  <c r="E36" i="4"/>
  <c r="E34" i="4"/>
  <c r="E33" i="4"/>
  <c r="E32" i="4"/>
  <c r="E31" i="4"/>
  <c r="E29" i="4"/>
  <c r="E28" i="4"/>
  <c r="E26" i="4"/>
  <c r="E25" i="4"/>
  <c r="E24" i="4"/>
  <c r="E22" i="4"/>
  <c r="E21" i="4"/>
  <c r="E19" i="4"/>
  <c r="E18" i="4"/>
  <c r="E16" i="4"/>
  <c r="E15" i="4"/>
  <c r="E14" i="4"/>
  <c r="E13" i="4"/>
  <c r="E11" i="4"/>
  <c r="E10" i="4"/>
  <c r="E9" i="4"/>
  <c r="E8" i="4"/>
  <c r="E7" i="4"/>
  <c r="E6" i="4"/>
  <c r="E5" i="4"/>
  <c r="E4" i="4"/>
  <c r="P45" i="4"/>
  <c r="O45" i="4"/>
  <c r="M45" i="4"/>
  <c r="L45" i="4"/>
  <c r="J45" i="4"/>
  <c r="I45" i="4"/>
  <c r="G45" i="4"/>
  <c r="F45" i="4"/>
  <c r="D45" i="4"/>
  <c r="C45" i="4"/>
  <c r="P40" i="4"/>
  <c r="O40" i="4"/>
  <c r="M40" i="4"/>
  <c r="L40" i="4"/>
  <c r="J40" i="4"/>
  <c r="I40" i="4"/>
  <c r="G40" i="4"/>
  <c r="F40" i="4"/>
  <c r="D40" i="4"/>
  <c r="C40" i="4"/>
  <c r="P35" i="4"/>
  <c r="O35" i="4"/>
  <c r="M35" i="4"/>
  <c r="L35" i="4"/>
  <c r="J35" i="4"/>
  <c r="I35" i="4"/>
  <c r="G35" i="4"/>
  <c r="F35" i="4"/>
  <c r="D35" i="4"/>
  <c r="C35" i="4"/>
  <c r="P30" i="4"/>
  <c r="O30" i="4"/>
  <c r="M30" i="4"/>
  <c r="L30" i="4"/>
  <c r="J30" i="4"/>
  <c r="I30" i="4"/>
  <c r="G30" i="4"/>
  <c r="F30" i="4"/>
  <c r="D30" i="4"/>
  <c r="C30" i="4"/>
  <c r="P27" i="4"/>
  <c r="O27" i="4"/>
  <c r="M27" i="4"/>
  <c r="L27" i="4"/>
  <c r="J27" i="4"/>
  <c r="I27" i="4"/>
  <c r="G27" i="4"/>
  <c r="F27" i="4"/>
  <c r="D27" i="4"/>
  <c r="C27" i="4"/>
  <c r="P23" i="4"/>
  <c r="O23" i="4"/>
  <c r="M23" i="4"/>
  <c r="L23" i="4"/>
  <c r="J23" i="4"/>
  <c r="I23" i="4"/>
  <c r="G23" i="4"/>
  <c r="F23" i="4"/>
  <c r="D23" i="4"/>
  <c r="C23" i="4"/>
  <c r="P20" i="4"/>
  <c r="O20" i="4"/>
  <c r="M20" i="4"/>
  <c r="L20" i="4"/>
  <c r="J20" i="4"/>
  <c r="I20" i="4"/>
  <c r="G20" i="4"/>
  <c r="F20" i="4"/>
  <c r="D20" i="4"/>
  <c r="C20" i="4"/>
  <c r="P17" i="4"/>
  <c r="O17" i="4"/>
  <c r="M17" i="4"/>
  <c r="L17" i="4"/>
  <c r="G17" i="4"/>
  <c r="F17" i="4"/>
  <c r="D17" i="4"/>
  <c r="C17" i="4"/>
  <c r="M12" i="4"/>
  <c r="L12" i="4"/>
  <c r="J12" i="4"/>
  <c r="I12" i="4"/>
  <c r="G12" i="4"/>
  <c r="F12" i="4"/>
  <c r="D12" i="4"/>
  <c r="C12" i="4"/>
  <c r="E12" i="4" l="1"/>
  <c r="N45" i="4"/>
  <c r="H23" i="4"/>
  <c r="N20" i="4"/>
  <c r="H35" i="4"/>
  <c r="H17" i="4"/>
  <c r="Q30" i="4"/>
  <c r="E20" i="4"/>
  <c r="H30" i="4"/>
  <c r="H40" i="4"/>
  <c r="K30" i="4"/>
  <c r="N23" i="4"/>
  <c r="Q35" i="4"/>
  <c r="E45" i="4"/>
  <c r="E30" i="4"/>
  <c r="H27" i="4"/>
  <c r="K23" i="4"/>
  <c r="K20" i="4"/>
  <c r="N17" i="4"/>
  <c r="E17" i="4"/>
  <c r="N12" i="4"/>
  <c r="Q45" i="4"/>
  <c r="K45" i="4"/>
  <c r="H45" i="4"/>
  <c r="E40" i="4"/>
  <c r="K40" i="4"/>
  <c r="N40" i="4"/>
  <c r="Q40" i="4"/>
  <c r="N35" i="4"/>
  <c r="K35" i="4"/>
  <c r="E35" i="4"/>
  <c r="Q27" i="4"/>
  <c r="K27" i="4"/>
  <c r="L46" i="4"/>
  <c r="L48" i="4" s="1"/>
  <c r="N27" i="4"/>
  <c r="E27" i="4"/>
  <c r="Q23" i="4"/>
  <c r="P46" i="4"/>
  <c r="P48" i="4" s="1"/>
  <c r="E23" i="4"/>
  <c r="H20" i="4"/>
  <c r="Q20" i="4"/>
  <c r="O46" i="4"/>
  <c r="O48" i="4" s="1"/>
  <c r="Q17" i="4"/>
  <c r="M46" i="4"/>
  <c r="M48" i="4" s="1"/>
  <c r="I46" i="4"/>
  <c r="I48" i="4" s="1"/>
  <c r="K17" i="4"/>
  <c r="F46" i="4"/>
  <c r="F48" i="4" s="1"/>
  <c r="Q12" i="4"/>
  <c r="K12" i="4"/>
  <c r="J46" i="4"/>
  <c r="J48" i="4" s="1"/>
  <c r="G46" i="4"/>
  <c r="G48" i="4" s="1"/>
  <c r="H12" i="4"/>
  <c r="C46" i="4"/>
  <c r="C48" i="4" s="1"/>
  <c r="D46" i="4"/>
  <c r="D48" i="4" s="1"/>
  <c r="H46" i="4" l="1"/>
  <c r="H48" i="4" s="1"/>
  <c r="E46" i="4"/>
  <c r="E48" i="4" s="1"/>
  <c r="N46" i="4"/>
  <c r="N48" i="4" s="1"/>
  <c r="K46" i="4"/>
  <c r="K48" i="4" s="1"/>
  <c r="Q46" i="4"/>
  <c r="Q48" i="4" s="1"/>
</calcChain>
</file>

<file path=xl/sharedStrings.xml><?xml version="1.0" encoding="utf-8"?>
<sst xmlns="http://schemas.openxmlformats.org/spreadsheetml/2006/main" count="78" uniqueCount="58">
  <si>
    <t>陸前高田市</t>
  </si>
  <si>
    <t>住田町</t>
  </si>
  <si>
    <t>釜石市</t>
  </si>
  <si>
    <t>大槌町</t>
  </si>
  <si>
    <t>宮古市</t>
  </si>
  <si>
    <t>山田町</t>
  </si>
  <si>
    <t>岩泉町</t>
  </si>
  <si>
    <t>田野畑村</t>
  </si>
  <si>
    <t>久慈市</t>
  </si>
  <si>
    <t>普代村</t>
  </si>
  <si>
    <t>野田村</t>
  </si>
  <si>
    <t>二戸市</t>
  </si>
  <si>
    <t>軽米町</t>
  </si>
  <si>
    <t>九戸村</t>
  </si>
  <si>
    <t>一戸町</t>
  </si>
  <si>
    <t>市町村名</t>
  </si>
  <si>
    <t>盛岡市</t>
  </si>
  <si>
    <t>雫石町</t>
  </si>
  <si>
    <t>葛巻町</t>
  </si>
  <si>
    <t>岩手町</t>
  </si>
  <si>
    <t>花巻市</t>
  </si>
  <si>
    <t>一関市</t>
  </si>
  <si>
    <t>平泉町</t>
  </si>
  <si>
    <t>大船渡市</t>
  </si>
  <si>
    <t>金ケ崎町</t>
  </si>
  <si>
    <t>地域</t>
  </si>
  <si>
    <t>計</t>
  </si>
  <si>
    <t>八幡平市</t>
  </si>
  <si>
    <t>滝沢市</t>
  </si>
  <si>
    <t>紫波町</t>
  </si>
  <si>
    <t>矢巾町</t>
  </si>
  <si>
    <t>小計</t>
  </si>
  <si>
    <t>中　部</t>
  </si>
  <si>
    <t>北上市</t>
  </si>
  <si>
    <t>遠野市</t>
  </si>
  <si>
    <t>西和賀町</t>
  </si>
  <si>
    <t>奥　州</t>
  </si>
  <si>
    <t>奥州市</t>
  </si>
  <si>
    <t>一　関</t>
  </si>
  <si>
    <t>大船渡</t>
  </si>
  <si>
    <t>釜　石</t>
  </si>
  <si>
    <t>宮　古</t>
  </si>
  <si>
    <t>久　慈</t>
  </si>
  <si>
    <t>洋野町</t>
  </si>
  <si>
    <t>二　戸</t>
  </si>
  <si>
    <t>岩手県小計</t>
  </si>
  <si>
    <t>合　　計</t>
  </si>
  <si>
    <t>男子</t>
    <rPh sb="0" eb="2">
      <t>ダンシ</t>
    </rPh>
    <phoneticPr fontId="2"/>
  </si>
  <si>
    <t>女子</t>
    <rPh sb="0" eb="2">
      <t>ジョシ</t>
    </rPh>
    <phoneticPr fontId="2"/>
  </si>
  <si>
    <t>岩手県外高校生小計</t>
    <phoneticPr fontId="2"/>
  </si>
  <si>
    <t>県　央</t>
    <rPh sb="0" eb="1">
      <t>ケン</t>
    </rPh>
    <rPh sb="2" eb="3">
      <t>オウ</t>
    </rPh>
    <phoneticPr fontId="2"/>
  </si>
  <si>
    <t>令和５年度生活習慣病予防支援システム市町村別対象者数　</t>
    <rPh sb="0" eb="2">
      <t>レイワ</t>
    </rPh>
    <rPh sb="3" eb="4">
      <t>ネン</t>
    </rPh>
    <rPh sb="4" eb="5">
      <t>ド</t>
    </rPh>
    <phoneticPr fontId="2"/>
  </si>
  <si>
    <t>Ⅲ　データ編</t>
    <rPh sb="5" eb="6">
      <t>ヘン</t>
    </rPh>
    <phoneticPr fontId="2"/>
  </si>
  <si>
    <t>小学１年生</t>
    <phoneticPr fontId="2"/>
  </si>
  <si>
    <t>小学４年生</t>
    <phoneticPr fontId="2"/>
  </si>
  <si>
    <t>中学１年生</t>
    <phoneticPr fontId="2"/>
  </si>
  <si>
    <t>中学３年生</t>
    <phoneticPr fontId="2"/>
  </si>
  <si>
    <t>高校３年生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</si>
</sst>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9"/>
      <color rgb="FF00000A"/>
      <name val="ＭＳ Ｐゴシック"/>
      <family val="3"/>
      <charset val="128"/>
    </font>
    <font>
      <b/>
      <sz val="8.5"/>
      <name val="ＭＳ Ｐゴシック"/>
      <family val="3"/>
      <charset val="128"/>
    </font>
    <font>
      <b/>
      <sz val="26"/>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4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3" fillId="0" borderId="0" xfId="0" applyFont="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Alignment="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7" xfId="0" applyFont="1" applyBorder="1" applyAlignment="1">
      <alignment horizontal="center" vertical="center"/>
    </xf>
    <xf numFmtId="0" fontId="5" fillId="2" borderId="3"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176" fontId="6" fillId="2" borderId="7" xfId="1" applyNumberFormat="1" applyFont="1" applyFill="1" applyBorder="1" applyAlignment="1">
      <alignment vertical="center"/>
    </xf>
    <xf numFmtId="176" fontId="7" fillId="3" borderId="18" xfId="0" applyNumberFormat="1" applyFont="1" applyFill="1" applyBorder="1" applyAlignment="1">
      <alignment vertical="center"/>
    </xf>
    <xf numFmtId="176" fontId="7" fillId="3" borderId="0" xfId="0" applyNumberFormat="1" applyFont="1" applyFill="1" applyAlignment="1">
      <alignment vertical="center"/>
    </xf>
    <xf numFmtId="176" fontId="7" fillId="3" borderId="19" xfId="1" applyNumberFormat="1" applyFont="1" applyFill="1" applyBorder="1" applyAlignment="1">
      <alignment vertical="center"/>
    </xf>
    <xf numFmtId="176" fontId="6" fillId="0" borderId="26" xfId="0" applyNumberFormat="1" applyFont="1" applyBorder="1" applyAlignment="1">
      <alignment vertical="center"/>
    </xf>
    <xf numFmtId="176" fontId="6" fillId="0" borderId="27" xfId="0" applyNumberFormat="1" applyFont="1" applyBorder="1" applyAlignment="1">
      <alignment vertical="center"/>
    </xf>
    <xf numFmtId="176" fontId="6" fillId="0" borderId="28" xfId="1" applyNumberFormat="1" applyFont="1" applyFill="1" applyBorder="1" applyAlignment="1">
      <alignment vertical="center"/>
    </xf>
    <xf numFmtId="176" fontId="6" fillId="0" borderId="29" xfId="0" applyNumberFormat="1" applyFont="1" applyBorder="1" applyAlignment="1">
      <alignment vertical="center"/>
    </xf>
    <xf numFmtId="176" fontId="6" fillId="0" borderId="28" xfId="1" applyNumberFormat="1" applyFont="1" applyBorder="1" applyAlignment="1">
      <alignment vertical="center"/>
    </xf>
    <xf numFmtId="176" fontId="6" fillId="0" borderId="14" xfId="0" applyNumberFormat="1" applyFont="1" applyBorder="1" applyAlignment="1">
      <alignment vertical="center"/>
    </xf>
    <xf numFmtId="176" fontId="6" fillId="0" borderId="13" xfId="0" applyNumberFormat="1" applyFont="1" applyBorder="1" applyAlignment="1">
      <alignment vertical="center"/>
    </xf>
    <xf numFmtId="176" fontId="6" fillId="0" borderId="30" xfId="1" applyNumberFormat="1" applyFont="1" applyFill="1" applyBorder="1" applyAlignment="1">
      <alignment vertical="center"/>
    </xf>
    <xf numFmtId="176" fontId="6" fillId="0" borderId="31" xfId="0" applyNumberFormat="1" applyFont="1" applyBorder="1" applyAlignment="1">
      <alignment vertical="center"/>
    </xf>
    <xf numFmtId="176" fontId="6" fillId="0" borderId="30" xfId="1" applyNumberFormat="1" applyFont="1" applyBorder="1" applyAlignment="1">
      <alignment vertical="center"/>
    </xf>
    <xf numFmtId="176" fontId="6" fillId="0" borderId="37" xfId="1" applyNumberFormat="1" applyFont="1" applyFill="1" applyBorder="1" applyAlignment="1">
      <alignment vertical="center"/>
    </xf>
    <xf numFmtId="176" fontId="6" fillId="0" borderId="32" xfId="0" applyNumberFormat="1" applyFont="1" applyBorder="1" applyAlignment="1">
      <alignment vertical="center"/>
    </xf>
    <xf numFmtId="176" fontId="6" fillId="0" borderId="33" xfId="0" applyNumberFormat="1" applyFont="1" applyBorder="1" applyAlignment="1">
      <alignment vertical="center"/>
    </xf>
    <xf numFmtId="176" fontId="6" fillId="0" borderId="35" xfId="0" applyNumberFormat="1" applyFont="1" applyBorder="1" applyAlignment="1">
      <alignment vertical="center"/>
    </xf>
    <xf numFmtId="176" fontId="6" fillId="0" borderId="34" xfId="1" applyNumberFormat="1" applyFont="1" applyBorder="1" applyAlignment="1">
      <alignment vertical="center"/>
    </xf>
    <xf numFmtId="176" fontId="6" fillId="0" borderId="36" xfId="0" applyNumberFormat="1" applyFont="1" applyBorder="1" applyAlignment="1">
      <alignment vertical="center"/>
    </xf>
    <xf numFmtId="176" fontId="6" fillId="0" borderId="16" xfId="0" applyNumberFormat="1" applyFont="1" applyBorder="1" applyAlignment="1">
      <alignment vertical="center"/>
    </xf>
    <xf numFmtId="176" fontId="6" fillId="0" borderId="38" xfId="0" applyNumberFormat="1" applyFont="1" applyBorder="1" applyAlignment="1">
      <alignment vertical="center"/>
    </xf>
    <xf numFmtId="176" fontId="6" fillId="0" borderId="34" xfId="1" applyNumberFormat="1" applyFont="1" applyFill="1" applyBorder="1" applyAlignment="1">
      <alignment vertical="center"/>
    </xf>
    <xf numFmtId="176" fontId="6" fillId="0" borderId="15" xfId="0" applyNumberFormat="1" applyFont="1" applyBorder="1" applyAlignment="1">
      <alignment vertical="center"/>
    </xf>
    <xf numFmtId="176" fontId="6" fillId="0" borderId="39" xfId="1" applyNumberFormat="1" applyFont="1" applyFill="1" applyBorder="1" applyAlignment="1">
      <alignment vertical="center"/>
    </xf>
    <xf numFmtId="176" fontId="8" fillId="0" borderId="29" xfId="0" applyNumberFormat="1" applyFont="1" applyFill="1" applyBorder="1" applyAlignment="1">
      <alignment vertical="center"/>
    </xf>
    <xf numFmtId="176" fontId="8" fillId="0" borderId="27" xfId="0" applyNumberFormat="1" applyFont="1" applyFill="1" applyBorder="1" applyAlignment="1">
      <alignment vertical="center"/>
    </xf>
    <xf numFmtId="176" fontId="8" fillId="0" borderId="35" xfId="0" applyNumberFormat="1" applyFont="1" applyFill="1" applyBorder="1" applyAlignment="1">
      <alignment vertical="center"/>
    </xf>
    <xf numFmtId="176" fontId="8" fillId="0" borderId="33" xfId="0" applyNumberFormat="1" applyFont="1" applyFill="1" applyBorder="1" applyAlignment="1">
      <alignment vertical="center"/>
    </xf>
    <xf numFmtId="177" fontId="9" fillId="2" borderId="18" xfId="1" applyNumberFormat="1" applyFont="1" applyFill="1" applyBorder="1" applyAlignment="1">
      <alignment vertical="center"/>
    </xf>
    <xf numFmtId="177" fontId="9" fillId="2" borderId="6" xfId="1" applyNumberFormat="1" applyFont="1" applyFill="1" applyBorder="1" applyAlignment="1">
      <alignment vertical="center"/>
    </xf>
    <xf numFmtId="177" fontId="9" fillId="2" borderId="7" xfId="1" applyNumberFormat="1" applyFont="1" applyFill="1" applyBorder="1" applyAlignment="1">
      <alignment vertical="center"/>
    </xf>
    <xf numFmtId="177" fontId="9" fillId="2" borderId="19" xfId="1" applyNumberFormat="1" applyFont="1" applyFill="1" applyBorder="1" applyAlignment="1">
      <alignment vertical="center"/>
    </xf>
    <xf numFmtId="177" fontId="9" fillId="2" borderId="20" xfId="1" applyNumberFormat="1" applyFont="1" applyFill="1" applyBorder="1" applyAlignment="1">
      <alignment vertical="center"/>
    </xf>
    <xf numFmtId="177" fontId="9" fillId="2" borderId="21" xfId="1" applyNumberFormat="1" applyFont="1" applyFill="1" applyBorder="1" applyAlignment="1">
      <alignment vertical="center"/>
    </xf>
    <xf numFmtId="177" fontId="9" fillId="2" borderId="22" xfId="1" applyNumberFormat="1" applyFont="1" applyFill="1" applyBorder="1" applyAlignment="1">
      <alignment vertical="center"/>
    </xf>
    <xf numFmtId="177" fontId="9" fillId="2" borderId="23" xfId="1" applyNumberFormat="1" applyFont="1" applyFill="1" applyBorder="1" applyAlignment="1">
      <alignment vertical="center"/>
    </xf>
    <xf numFmtId="177" fontId="9" fillId="2" borderId="24" xfId="1" applyNumberFormat="1" applyFont="1" applyFill="1" applyBorder="1" applyAlignment="1">
      <alignment vertical="center"/>
    </xf>
    <xf numFmtId="177" fontId="9" fillId="2" borderId="25" xfId="1" applyNumberFormat="1" applyFont="1" applyFill="1" applyBorder="1" applyAlignment="1">
      <alignment vertical="center"/>
    </xf>
    <xf numFmtId="177" fontId="9" fillId="2" borderId="4" xfId="1" applyNumberFormat="1" applyFont="1" applyFill="1" applyBorder="1" applyAlignment="1">
      <alignment vertical="center"/>
    </xf>
    <xf numFmtId="177" fontId="9" fillId="2" borderId="3" xfId="1" applyNumberFormat="1" applyFont="1" applyFill="1" applyBorder="1" applyAlignment="1">
      <alignment vertical="center"/>
    </xf>
    <xf numFmtId="177" fontId="9" fillId="0" borderId="12" xfId="1" applyNumberFormat="1" applyFont="1" applyFill="1" applyBorder="1" applyAlignment="1">
      <alignment vertical="center"/>
    </xf>
    <xf numFmtId="177" fontId="9" fillId="0" borderId="19" xfId="1" applyNumberFormat="1" applyFont="1" applyFill="1" applyBorder="1" applyAlignment="1">
      <alignment vertical="center"/>
    </xf>
    <xf numFmtId="177" fontId="9" fillId="0" borderId="7" xfId="1" applyNumberFormat="1" applyFont="1" applyFill="1" applyBorder="1" applyAlignment="1">
      <alignment vertical="center"/>
    </xf>
    <xf numFmtId="177" fontId="9" fillId="0" borderId="18" xfId="1" applyNumberFormat="1" applyFont="1" applyFill="1" applyBorder="1" applyAlignment="1">
      <alignment vertical="center"/>
    </xf>
    <xf numFmtId="177" fontId="9" fillId="0" borderId="6" xfId="1" applyNumberFormat="1" applyFont="1" applyFill="1" applyBorder="1" applyAlignment="1">
      <alignment vertical="center"/>
    </xf>
    <xf numFmtId="177" fontId="9" fillId="0" borderId="3" xfId="1" applyNumberFormat="1" applyFont="1" applyBorder="1" applyAlignment="1">
      <alignment vertical="center"/>
    </xf>
    <xf numFmtId="177" fontId="9" fillId="0" borderId="12" xfId="1" applyNumberFormat="1" applyFont="1" applyBorder="1" applyAlignment="1">
      <alignment vertical="center"/>
    </xf>
    <xf numFmtId="177" fontId="9" fillId="0" borderId="6" xfId="1" applyNumberFormat="1" applyFont="1" applyBorder="1" applyAlignment="1">
      <alignment vertical="center"/>
    </xf>
    <xf numFmtId="177" fontId="9" fillId="0" borderId="4" xfId="0" applyNumberFormat="1" applyFont="1" applyBorder="1" applyAlignment="1">
      <alignment vertical="center"/>
    </xf>
    <xf numFmtId="0" fontId="10" fillId="0" borderId="0" xfId="0" applyFont="1" applyAlignment="1">
      <alignment horizontal="left" vertical="center" indent="2"/>
    </xf>
    <xf numFmtId="0" fontId="5" fillId="2" borderId="40"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4"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I27"/>
  <sheetViews>
    <sheetView tabSelected="1" view="pageBreakPreview" zoomScaleNormal="85" zoomScaleSheetLayoutView="100" workbookViewId="0">
      <selection activeCell="K2" sqref="K2"/>
    </sheetView>
  </sheetViews>
  <sheetFormatPr defaultRowHeight="13.2" x14ac:dyDescent="0.2"/>
  <sheetData>
    <row r="25" spans="1:9" x14ac:dyDescent="0.2">
      <c r="A25" s="73" t="s">
        <v>52</v>
      </c>
      <c r="B25" s="73"/>
      <c r="C25" s="73"/>
      <c r="D25" s="73"/>
      <c r="E25" s="73"/>
      <c r="F25" s="73"/>
      <c r="G25" s="73"/>
      <c r="H25" s="73"/>
      <c r="I25" s="73"/>
    </row>
    <row r="26" spans="1:9" x14ac:dyDescent="0.2">
      <c r="A26" s="73"/>
      <c r="B26" s="73"/>
      <c r="C26" s="73"/>
      <c r="D26" s="73"/>
      <c r="E26" s="73"/>
      <c r="F26" s="73"/>
      <c r="G26" s="73"/>
      <c r="H26" s="73"/>
      <c r="I26" s="73"/>
    </row>
    <row r="27" spans="1:9" x14ac:dyDescent="0.2">
      <c r="A27" s="73"/>
      <c r="B27" s="73"/>
      <c r="C27" s="73"/>
      <c r="D27" s="73"/>
      <c r="E27" s="73"/>
      <c r="F27" s="73"/>
      <c r="G27" s="73"/>
      <c r="H27" s="73"/>
      <c r="I27" s="73"/>
    </row>
  </sheetData>
  <mergeCells count="1">
    <mergeCell ref="A25:I27"/>
  </mergeCells>
  <phoneticPr fontId="2"/>
  <pageMargins left="0.70866141732283472" right="0.70866141732283472" top="0.74803149606299213" bottom="0.74803149606299213" header="0.39370078740157483" footer="0.27559055118110237"/>
  <pageSetup paperSize="9" firstPageNumber="51" orientation="portrait" useFirstPageNumber="1" r:id="rId1"/>
  <headerFooter>
    <oddHeader>&amp;R&amp;KC0C0C0Ⅲ　データ編（R5）</oddHead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85" zoomScaleSheetLayoutView="100" workbookViewId="0">
      <pane xSplit="2" ySplit="3" topLeftCell="C4" activePane="bottomRight" state="frozen"/>
      <selection activeCell="K2" sqref="K2"/>
      <selection pane="topRight" activeCell="K2" sqref="K2"/>
      <selection pane="bottomLeft" activeCell="K2" sqref="K2"/>
      <selection pane="bottomRight" activeCell="S2" sqref="S2"/>
    </sheetView>
  </sheetViews>
  <sheetFormatPr defaultColWidth="9" defaultRowHeight="9.6" x14ac:dyDescent="0.2"/>
  <cols>
    <col min="1" max="1" width="10.109375" style="1" customWidth="1"/>
    <col min="2" max="2" width="10.77734375" style="1" customWidth="1"/>
    <col min="3" max="3" width="5.5546875" style="7" customWidth="1"/>
    <col min="4" max="5" width="5.6640625" style="7" customWidth="1"/>
    <col min="6" max="17" width="5.6640625" style="2" customWidth="1"/>
    <col min="18" max="16384" width="9" style="2"/>
  </cols>
  <sheetData>
    <row r="1" spans="1:17" ht="24" customHeight="1" thickBot="1" x14ac:dyDescent="0.25">
      <c r="A1" s="77" t="s">
        <v>51</v>
      </c>
      <c r="B1" s="77"/>
      <c r="C1" s="77"/>
      <c r="D1" s="77"/>
      <c r="E1" s="77"/>
      <c r="F1" s="77"/>
      <c r="G1" s="77"/>
      <c r="H1" s="77"/>
      <c r="I1" s="77"/>
      <c r="J1" s="77"/>
      <c r="K1" s="77"/>
      <c r="L1" s="77"/>
      <c r="M1" s="77"/>
      <c r="N1" s="77"/>
      <c r="O1" s="77"/>
      <c r="P1" s="77"/>
      <c r="Q1" s="77"/>
    </row>
    <row r="2" spans="1:17" ht="21.9" customHeight="1" thickBot="1" x14ac:dyDescent="0.25">
      <c r="A2" s="3" t="s">
        <v>25</v>
      </c>
      <c r="B2" s="4" t="s">
        <v>15</v>
      </c>
      <c r="C2" s="8"/>
      <c r="D2" s="8" t="s">
        <v>53</v>
      </c>
      <c r="E2" s="10"/>
      <c r="F2" s="8"/>
      <c r="G2" s="8" t="s">
        <v>54</v>
      </c>
      <c r="H2" s="10"/>
      <c r="I2" s="6"/>
      <c r="J2" s="6" t="s">
        <v>55</v>
      </c>
      <c r="K2" s="5"/>
      <c r="L2" s="6"/>
      <c r="M2" s="6" t="s">
        <v>56</v>
      </c>
      <c r="N2" s="5"/>
      <c r="O2" s="6"/>
      <c r="P2" s="6" t="s">
        <v>57</v>
      </c>
      <c r="Q2" s="5"/>
    </row>
    <row r="3" spans="1:17" ht="18" customHeight="1" thickBot="1" x14ac:dyDescent="0.25">
      <c r="A3" s="21"/>
      <c r="B3" s="22"/>
      <c r="C3" s="8" t="s">
        <v>47</v>
      </c>
      <c r="D3" s="9" t="s">
        <v>48</v>
      </c>
      <c r="E3" s="10" t="s">
        <v>26</v>
      </c>
      <c r="F3" s="8" t="s">
        <v>47</v>
      </c>
      <c r="G3" s="9" t="s">
        <v>48</v>
      </c>
      <c r="H3" s="5" t="s">
        <v>26</v>
      </c>
      <c r="I3" s="8" t="s">
        <v>47</v>
      </c>
      <c r="J3" s="9" t="s">
        <v>48</v>
      </c>
      <c r="K3" s="5" t="s">
        <v>26</v>
      </c>
      <c r="L3" s="8" t="s">
        <v>47</v>
      </c>
      <c r="M3" s="9" t="s">
        <v>48</v>
      </c>
      <c r="N3" s="5" t="s">
        <v>26</v>
      </c>
      <c r="O3" s="8" t="s">
        <v>47</v>
      </c>
      <c r="P3" s="9" t="s">
        <v>48</v>
      </c>
      <c r="Q3" s="5" t="s">
        <v>26</v>
      </c>
    </row>
    <row r="4" spans="1:17" ht="18" customHeight="1" x14ac:dyDescent="0.2">
      <c r="A4" s="74" t="s">
        <v>50</v>
      </c>
      <c r="B4" s="11" t="s">
        <v>16</v>
      </c>
      <c r="C4" s="27">
        <v>102</v>
      </c>
      <c r="D4" s="28">
        <v>114</v>
      </c>
      <c r="E4" s="29">
        <f>SUM(C4:D4)</f>
        <v>216</v>
      </c>
      <c r="F4" s="30">
        <v>130</v>
      </c>
      <c r="G4" s="28">
        <v>110</v>
      </c>
      <c r="H4" s="31">
        <f>SUM(F4:G4)</f>
        <v>240</v>
      </c>
      <c r="I4" s="30">
        <v>363</v>
      </c>
      <c r="J4" s="28">
        <v>341</v>
      </c>
      <c r="K4" s="31">
        <f>SUM(I4:J4)</f>
        <v>704</v>
      </c>
      <c r="L4" s="30">
        <v>349</v>
      </c>
      <c r="M4" s="28">
        <v>335</v>
      </c>
      <c r="N4" s="31">
        <f>SUM(L4:M4)</f>
        <v>684</v>
      </c>
      <c r="O4" s="30">
        <v>493</v>
      </c>
      <c r="P4" s="28">
        <v>431</v>
      </c>
      <c r="Q4" s="31">
        <f>SUM(O4:P4)</f>
        <v>924</v>
      </c>
    </row>
    <row r="5" spans="1:17" ht="18" customHeight="1" x14ac:dyDescent="0.2">
      <c r="A5" s="75"/>
      <c r="B5" s="12" t="s">
        <v>27</v>
      </c>
      <c r="C5" s="32">
        <v>59</v>
      </c>
      <c r="D5" s="33">
        <v>57</v>
      </c>
      <c r="E5" s="34">
        <f t="shared" ref="E5:E11" si="0">SUM(C5:D5)</f>
        <v>116</v>
      </c>
      <c r="F5" s="35">
        <v>50</v>
      </c>
      <c r="G5" s="33">
        <v>65</v>
      </c>
      <c r="H5" s="36">
        <f t="shared" ref="H5:H11" si="1">SUM(F5:G5)</f>
        <v>115</v>
      </c>
      <c r="I5" s="35">
        <v>49</v>
      </c>
      <c r="J5" s="33">
        <v>64</v>
      </c>
      <c r="K5" s="36">
        <f t="shared" ref="K5:K11" si="2">SUM(I5:J5)</f>
        <v>113</v>
      </c>
      <c r="L5" s="35">
        <v>55</v>
      </c>
      <c r="M5" s="33">
        <v>61</v>
      </c>
      <c r="N5" s="36">
        <f t="shared" ref="N5:N11" si="3">SUM(L5:M5)</f>
        <v>116</v>
      </c>
      <c r="O5" s="35">
        <v>60</v>
      </c>
      <c r="P5" s="33">
        <v>32</v>
      </c>
      <c r="Q5" s="36">
        <f t="shared" ref="Q5:Q11" si="4">SUM(O5:P5)</f>
        <v>92</v>
      </c>
    </row>
    <row r="6" spans="1:17" ht="18" customHeight="1" x14ac:dyDescent="0.2">
      <c r="A6" s="75"/>
      <c r="B6" s="12" t="s">
        <v>28</v>
      </c>
      <c r="C6" s="32">
        <v>15</v>
      </c>
      <c r="D6" s="33">
        <v>21</v>
      </c>
      <c r="E6" s="34">
        <f t="shared" si="0"/>
        <v>36</v>
      </c>
      <c r="F6" s="35">
        <v>20</v>
      </c>
      <c r="G6" s="33">
        <v>11</v>
      </c>
      <c r="H6" s="36">
        <f t="shared" si="1"/>
        <v>31</v>
      </c>
      <c r="I6" s="35">
        <v>4</v>
      </c>
      <c r="J6" s="33">
        <v>4</v>
      </c>
      <c r="K6" s="36">
        <f t="shared" si="2"/>
        <v>8</v>
      </c>
      <c r="L6" s="35">
        <v>3</v>
      </c>
      <c r="M6" s="33">
        <v>3</v>
      </c>
      <c r="N6" s="36">
        <f t="shared" si="3"/>
        <v>6</v>
      </c>
      <c r="O6" s="35">
        <v>86</v>
      </c>
      <c r="P6" s="33">
        <v>51</v>
      </c>
      <c r="Q6" s="36">
        <f t="shared" si="4"/>
        <v>137</v>
      </c>
    </row>
    <row r="7" spans="1:17" ht="18" customHeight="1" x14ac:dyDescent="0.2">
      <c r="A7" s="75"/>
      <c r="B7" s="12" t="s">
        <v>17</v>
      </c>
      <c r="C7" s="32">
        <v>57</v>
      </c>
      <c r="D7" s="33">
        <v>53</v>
      </c>
      <c r="E7" s="34">
        <f t="shared" si="0"/>
        <v>110</v>
      </c>
      <c r="F7" s="35">
        <v>47</v>
      </c>
      <c r="G7" s="33">
        <v>49</v>
      </c>
      <c r="H7" s="36">
        <f t="shared" si="1"/>
        <v>96</v>
      </c>
      <c r="I7" s="35">
        <v>66</v>
      </c>
      <c r="J7" s="33">
        <v>55</v>
      </c>
      <c r="K7" s="36">
        <f t="shared" si="2"/>
        <v>121</v>
      </c>
      <c r="L7" s="35">
        <v>56</v>
      </c>
      <c r="M7" s="33">
        <v>54</v>
      </c>
      <c r="N7" s="36">
        <f t="shared" si="3"/>
        <v>110</v>
      </c>
      <c r="O7" s="35">
        <v>33</v>
      </c>
      <c r="P7" s="33">
        <v>21</v>
      </c>
      <c r="Q7" s="36">
        <f t="shared" si="4"/>
        <v>54</v>
      </c>
    </row>
    <row r="8" spans="1:17" ht="18" customHeight="1" x14ac:dyDescent="0.2">
      <c r="A8" s="75"/>
      <c r="B8" s="12" t="s">
        <v>18</v>
      </c>
      <c r="C8" s="32">
        <v>5</v>
      </c>
      <c r="D8" s="33">
        <v>4</v>
      </c>
      <c r="E8" s="34">
        <f t="shared" si="0"/>
        <v>9</v>
      </c>
      <c r="F8" s="35">
        <v>16</v>
      </c>
      <c r="G8" s="33">
        <v>7</v>
      </c>
      <c r="H8" s="36">
        <f t="shared" si="1"/>
        <v>23</v>
      </c>
      <c r="I8" s="35">
        <v>3</v>
      </c>
      <c r="J8" s="33">
        <v>6</v>
      </c>
      <c r="K8" s="36">
        <f t="shared" si="2"/>
        <v>9</v>
      </c>
      <c r="L8" s="35">
        <v>4</v>
      </c>
      <c r="M8" s="33">
        <v>5</v>
      </c>
      <c r="N8" s="36">
        <f t="shared" si="3"/>
        <v>9</v>
      </c>
      <c r="O8" s="35">
        <v>13</v>
      </c>
      <c r="P8" s="33">
        <v>27</v>
      </c>
      <c r="Q8" s="36">
        <f t="shared" si="4"/>
        <v>40</v>
      </c>
    </row>
    <row r="9" spans="1:17" ht="18" customHeight="1" x14ac:dyDescent="0.2">
      <c r="A9" s="75"/>
      <c r="B9" s="12" t="s">
        <v>19</v>
      </c>
      <c r="C9" s="32">
        <v>30</v>
      </c>
      <c r="D9" s="33">
        <v>33</v>
      </c>
      <c r="E9" s="34">
        <f t="shared" si="0"/>
        <v>63</v>
      </c>
      <c r="F9" s="35">
        <v>40</v>
      </c>
      <c r="G9" s="33">
        <v>43</v>
      </c>
      <c r="H9" s="36">
        <f t="shared" si="1"/>
        <v>83</v>
      </c>
      <c r="I9" s="35">
        <v>44</v>
      </c>
      <c r="J9" s="33">
        <v>37</v>
      </c>
      <c r="K9" s="36">
        <f t="shared" si="2"/>
        <v>81</v>
      </c>
      <c r="L9" s="35">
        <v>29</v>
      </c>
      <c r="M9" s="33">
        <v>34</v>
      </c>
      <c r="N9" s="36">
        <f t="shared" si="3"/>
        <v>63</v>
      </c>
      <c r="O9" s="35">
        <v>34</v>
      </c>
      <c r="P9" s="33">
        <v>27</v>
      </c>
      <c r="Q9" s="36">
        <f t="shared" si="4"/>
        <v>61</v>
      </c>
    </row>
    <row r="10" spans="1:17" ht="18" customHeight="1" x14ac:dyDescent="0.2">
      <c r="A10" s="75"/>
      <c r="B10" s="12" t="s">
        <v>29</v>
      </c>
      <c r="C10" s="32">
        <v>69</v>
      </c>
      <c r="D10" s="33">
        <v>68</v>
      </c>
      <c r="E10" s="37">
        <f t="shared" si="0"/>
        <v>137</v>
      </c>
      <c r="F10" s="35">
        <v>70</v>
      </c>
      <c r="G10" s="33">
        <v>67</v>
      </c>
      <c r="H10" s="36">
        <f t="shared" si="1"/>
        <v>137</v>
      </c>
      <c r="I10" s="35">
        <v>148</v>
      </c>
      <c r="J10" s="33">
        <v>130</v>
      </c>
      <c r="K10" s="36">
        <f t="shared" si="2"/>
        <v>278</v>
      </c>
      <c r="L10" s="35">
        <v>114</v>
      </c>
      <c r="M10" s="33">
        <v>104</v>
      </c>
      <c r="N10" s="36">
        <f t="shared" si="3"/>
        <v>218</v>
      </c>
      <c r="O10" s="35">
        <v>96</v>
      </c>
      <c r="P10" s="33">
        <v>82</v>
      </c>
      <c r="Q10" s="36">
        <f t="shared" si="4"/>
        <v>178</v>
      </c>
    </row>
    <row r="11" spans="1:17" ht="18" customHeight="1" thickBot="1" x14ac:dyDescent="0.25">
      <c r="A11" s="75"/>
      <c r="B11" s="12" t="s">
        <v>30</v>
      </c>
      <c r="C11" s="38">
        <v>0</v>
      </c>
      <c r="D11" s="39">
        <v>0</v>
      </c>
      <c r="E11" s="37">
        <f t="shared" si="0"/>
        <v>0</v>
      </c>
      <c r="F11" s="40">
        <v>0</v>
      </c>
      <c r="G11" s="39">
        <v>0</v>
      </c>
      <c r="H11" s="41">
        <f t="shared" si="1"/>
        <v>0</v>
      </c>
      <c r="I11" s="40">
        <v>0</v>
      </c>
      <c r="J11" s="39">
        <v>0</v>
      </c>
      <c r="K11" s="41">
        <f t="shared" si="2"/>
        <v>0</v>
      </c>
      <c r="L11" s="40">
        <v>0</v>
      </c>
      <c r="M11" s="39">
        <v>0</v>
      </c>
      <c r="N11" s="41">
        <f t="shared" si="3"/>
        <v>0</v>
      </c>
      <c r="O11" s="40">
        <v>69</v>
      </c>
      <c r="P11" s="39">
        <v>75</v>
      </c>
      <c r="Q11" s="41">
        <f t="shared" si="4"/>
        <v>144</v>
      </c>
    </row>
    <row r="12" spans="1:17" ht="18" customHeight="1" thickBot="1" x14ac:dyDescent="0.25">
      <c r="A12" s="76"/>
      <c r="B12" s="20" t="s">
        <v>31</v>
      </c>
      <c r="C12" s="52">
        <f>SUM(C4:C11)</f>
        <v>337</v>
      </c>
      <c r="D12" s="53">
        <f t="shared" ref="D12:Q12" si="5">SUM(D4:D11)</f>
        <v>350</v>
      </c>
      <c r="E12" s="54">
        <f>SUM(E4:E11)</f>
        <v>687</v>
      </c>
      <c r="F12" s="52">
        <f t="shared" si="5"/>
        <v>373</v>
      </c>
      <c r="G12" s="53">
        <f t="shared" si="5"/>
        <v>352</v>
      </c>
      <c r="H12" s="54">
        <f t="shared" si="5"/>
        <v>725</v>
      </c>
      <c r="I12" s="52">
        <f t="shared" si="5"/>
        <v>677</v>
      </c>
      <c r="J12" s="53">
        <f t="shared" si="5"/>
        <v>637</v>
      </c>
      <c r="K12" s="54">
        <f t="shared" si="5"/>
        <v>1314</v>
      </c>
      <c r="L12" s="52">
        <f t="shared" si="5"/>
        <v>610</v>
      </c>
      <c r="M12" s="53">
        <f t="shared" si="5"/>
        <v>596</v>
      </c>
      <c r="N12" s="54">
        <f t="shared" si="5"/>
        <v>1206</v>
      </c>
      <c r="O12" s="52">
        <f t="shared" si="5"/>
        <v>884</v>
      </c>
      <c r="P12" s="53">
        <f t="shared" si="5"/>
        <v>746</v>
      </c>
      <c r="Q12" s="55">
        <f t="shared" si="5"/>
        <v>1630</v>
      </c>
    </row>
    <row r="13" spans="1:17" ht="18" customHeight="1" x14ac:dyDescent="0.2">
      <c r="A13" s="74" t="s">
        <v>32</v>
      </c>
      <c r="B13" s="11" t="s">
        <v>20</v>
      </c>
      <c r="C13" s="42">
        <v>93</v>
      </c>
      <c r="D13" s="43">
        <v>97</v>
      </c>
      <c r="E13" s="37">
        <f>SUM(C13:D13)</f>
        <v>190</v>
      </c>
      <c r="F13" s="44">
        <v>120</v>
      </c>
      <c r="G13" s="43">
        <v>114</v>
      </c>
      <c r="H13" s="37">
        <f>SUM(F13:G13)</f>
        <v>234</v>
      </c>
      <c r="I13" s="44">
        <v>174</v>
      </c>
      <c r="J13" s="43">
        <v>138</v>
      </c>
      <c r="K13" s="37">
        <f>SUM(I13:J13)</f>
        <v>312</v>
      </c>
      <c r="L13" s="44">
        <v>152</v>
      </c>
      <c r="M13" s="43">
        <v>172</v>
      </c>
      <c r="N13" s="37">
        <f>SUM(L13:M13)</f>
        <v>324</v>
      </c>
      <c r="O13" s="44">
        <v>296</v>
      </c>
      <c r="P13" s="43">
        <v>259</v>
      </c>
      <c r="Q13" s="37">
        <f>SUM(O13:P13)</f>
        <v>555</v>
      </c>
    </row>
    <row r="14" spans="1:17" ht="18" customHeight="1" x14ac:dyDescent="0.2">
      <c r="A14" s="75"/>
      <c r="B14" s="19" t="s">
        <v>33</v>
      </c>
      <c r="C14" s="32">
        <v>22</v>
      </c>
      <c r="D14" s="33">
        <v>16</v>
      </c>
      <c r="E14" s="34">
        <f>SUM(C14:D14)</f>
        <v>38</v>
      </c>
      <c r="F14" s="35">
        <v>23</v>
      </c>
      <c r="G14" s="33">
        <v>20</v>
      </c>
      <c r="H14" s="34">
        <f>SUM(F14:G14)</f>
        <v>43</v>
      </c>
      <c r="I14" s="35">
        <v>149</v>
      </c>
      <c r="J14" s="33">
        <v>122</v>
      </c>
      <c r="K14" s="34">
        <f>SUM(I14:J14)</f>
        <v>271</v>
      </c>
      <c r="L14" s="35">
        <v>161</v>
      </c>
      <c r="M14" s="33">
        <v>152</v>
      </c>
      <c r="N14" s="34">
        <f>SUM(L14:M14)</f>
        <v>313</v>
      </c>
      <c r="O14" s="35">
        <v>288</v>
      </c>
      <c r="P14" s="33">
        <v>256</v>
      </c>
      <c r="Q14" s="34">
        <f>SUM(O14:P14)</f>
        <v>544</v>
      </c>
    </row>
    <row r="15" spans="1:17" ht="18" customHeight="1" x14ac:dyDescent="0.2">
      <c r="A15" s="75"/>
      <c r="B15" s="16" t="s">
        <v>34</v>
      </c>
      <c r="C15" s="32">
        <v>54</v>
      </c>
      <c r="D15" s="33">
        <v>63</v>
      </c>
      <c r="E15" s="34">
        <f>SUM(C15:D15)</f>
        <v>117</v>
      </c>
      <c r="F15" s="35">
        <v>83</v>
      </c>
      <c r="G15" s="33">
        <v>82</v>
      </c>
      <c r="H15" s="34">
        <f>SUM(F15:G15)</f>
        <v>165</v>
      </c>
      <c r="I15" s="35">
        <v>21</v>
      </c>
      <c r="J15" s="33">
        <v>25</v>
      </c>
      <c r="K15" s="34">
        <f>SUM(I15:J15)</f>
        <v>46</v>
      </c>
      <c r="L15" s="35">
        <v>22</v>
      </c>
      <c r="M15" s="33">
        <v>21</v>
      </c>
      <c r="N15" s="34">
        <f>SUM(L15:M15)</f>
        <v>43</v>
      </c>
      <c r="O15" s="35">
        <v>73</v>
      </c>
      <c r="P15" s="33">
        <v>81</v>
      </c>
      <c r="Q15" s="34">
        <f>SUM(O15:P15)</f>
        <v>154</v>
      </c>
    </row>
    <row r="16" spans="1:17" ht="18" customHeight="1" thickBot="1" x14ac:dyDescent="0.25">
      <c r="A16" s="75"/>
      <c r="B16" s="13" t="s">
        <v>35</v>
      </c>
      <c r="C16" s="38">
        <v>9</v>
      </c>
      <c r="D16" s="39">
        <v>12</v>
      </c>
      <c r="E16" s="45">
        <f>SUM(C16:D16)</f>
        <v>21</v>
      </c>
      <c r="F16" s="40">
        <v>12</v>
      </c>
      <c r="G16" s="39">
        <v>10</v>
      </c>
      <c r="H16" s="45">
        <f>SUM(F16:G16)</f>
        <v>22</v>
      </c>
      <c r="I16" s="40">
        <v>16</v>
      </c>
      <c r="J16" s="39">
        <v>14</v>
      </c>
      <c r="K16" s="45">
        <f>SUM(I16:J16)</f>
        <v>30</v>
      </c>
      <c r="L16" s="40">
        <v>15</v>
      </c>
      <c r="M16" s="39">
        <v>13</v>
      </c>
      <c r="N16" s="45">
        <f>SUM(L16:M16)</f>
        <v>28</v>
      </c>
      <c r="O16" s="40">
        <v>11</v>
      </c>
      <c r="P16" s="39">
        <v>8</v>
      </c>
      <c r="Q16" s="45">
        <f>SUM(O16:P16)</f>
        <v>19</v>
      </c>
    </row>
    <row r="17" spans="1:17" ht="18" customHeight="1" thickBot="1" x14ac:dyDescent="0.25">
      <c r="A17" s="76"/>
      <c r="B17" s="20" t="s">
        <v>31</v>
      </c>
      <c r="C17" s="52">
        <f>SUM(C13:C16)</f>
        <v>178</v>
      </c>
      <c r="D17" s="53">
        <f t="shared" ref="D17:Q17" si="6">SUM(D13:D16)</f>
        <v>188</v>
      </c>
      <c r="E17" s="55">
        <f t="shared" si="6"/>
        <v>366</v>
      </c>
      <c r="F17" s="52">
        <f t="shared" si="6"/>
        <v>238</v>
      </c>
      <c r="G17" s="53">
        <f t="shared" si="6"/>
        <v>226</v>
      </c>
      <c r="H17" s="55">
        <f t="shared" si="6"/>
        <v>464</v>
      </c>
      <c r="I17" s="52">
        <f t="shared" si="6"/>
        <v>360</v>
      </c>
      <c r="J17" s="53">
        <f t="shared" si="6"/>
        <v>299</v>
      </c>
      <c r="K17" s="55">
        <f t="shared" si="6"/>
        <v>659</v>
      </c>
      <c r="L17" s="52">
        <f t="shared" si="6"/>
        <v>350</v>
      </c>
      <c r="M17" s="53">
        <f t="shared" si="6"/>
        <v>358</v>
      </c>
      <c r="N17" s="55">
        <f t="shared" si="6"/>
        <v>708</v>
      </c>
      <c r="O17" s="52">
        <f t="shared" si="6"/>
        <v>668</v>
      </c>
      <c r="P17" s="53">
        <f t="shared" si="6"/>
        <v>604</v>
      </c>
      <c r="Q17" s="55">
        <f t="shared" si="6"/>
        <v>1272</v>
      </c>
    </row>
    <row r="18" spans="1:17" ht="18" customHeight="1" x14ac:dyDescent="0.2">
      <c r="A18" s="74" t="s">
        <v>36</v>
      </c>
      <c r="B18" s="14" t="s">
        <v>37</v>
      </c>
      <c r="C18" s="27">
        <v>185</v>
      </c>
      <c r="D18" s="28">
        <v>150</v>
      </c>
      <c r="E18" s="29">
        <f>SUM(C18:D18)</f>
        <v>335</v>
      </c>
      <c r="F18" s="30">
        <v>200</v>
      </c>
      <c r="G18" s="28">
        <v>206</v>
      </c>
      <c r="H18" s="29">
        <f>SUM(F18:G18)</f>
        <v>406</v>
      </c>
      <c r="I18" s="30">
        <v>125</v>
      </c>
      <c r="J18" s="28">
        <v>116</v>
      </c>
      <c r="K18" s="29">
        <f>SUM(I18:J18)</f>
        <v>241</v>
      </c>
      <c r="L18" s="44">
        <v>126</v>
      </c>
      <c r="M18" s="43">
        <v>105</v>
      </c>
      <c r="N18" s="37">
        <f>SUM(L18:M18)</f>
        <v>231</v>
      </c>
      <c r="O18" s="30">
        <v>279</v>
      </c>
      <c r="P18" s="28">
        <v>253</v>
      </c>
      <c r="Q18" s="31">
        <f>SUM(O18:P18)</f>
        <v>532</v>
      </c>
    </row>
    <row r="19" spans="1:17" ht="18" customHeight="1" thickBot="1" x14ac:dyDescent="0.25">
      <c r="A19" s="75"/>
      <c r="B19" s="15" t="s">
        <v>24</v>
      </c>
      <c r="C19" s="38">
        <v>33</v>
      </c>
      <c r="D19" s="39">
        <v>41</v>
      </c>
      <c r="E19" s="45">
        <f>SUM(C19:D19)</f>
        <v>74</v>
      </c>
      <c r="F19" s="40">
        <v>33</v>
      </c>
      <c r="G19" s="39">
        <v>26</v>
      </c>
      <c r="H19" s="45">
        <f>SUM(F19:G19)</f>
        <v>59</v>
      </c>
      <c r="I19" s="40">
        <v>0</v>
      </c>
      <c r="J19" s="39">
        <v>0</v>
      </c>
      <c r="K19" s="45">
        <f>SUM(I19:J19)</f>
        <v>0</v>
      </c>
      <c r="L19" s="40">
        <v>0</v>
      </c>
      <c r="M19" s="39">
        <v>0</v>
      </c>
      <c r="N19" s="45">
        <f>SUM(L19:M19)</f>
        <v>0</v>
      </c>
      <c r="O19" s="40">
        <v>56</v>
      </c>
      <c r="P19" s="39">
        <v>40</v>
      </c>
      <c r="Q19" s="41">
        <f>SUM(O19:P19)</f>
        <v>96</v>
      </c>
    </row>
    <row r="20" spans="1:17" ht="18" customHeight="1" thickBot="1" x14ac:dyDescent="0.25">
      <c r="A20" s="76"/>
      <c r="B20" s="20" t="s">
        <v>31</v>
      </c>
      <c r="C20" s="56">
        <f>SUM(C18:C19)</f>
        <v>218</v>
      </c>
      <c r="D20" s="57">
        <f t="shared" ref="D20:Q20" si="7">SUM(D18:D19)</f>
        <v>191</v>
      </c>
      <c r="E20" s="58">
        <f t="shared" si="7"/>
        <v>409</v>
      </c>
      <c r="F20" s="59">
        <f t="shared" si="7"/>
        <v>233</v>
      </c>
      <c r="G20" s="60">
        <f t="shared" si="7"/>
        <v>232</v>
      </c>
      <c r="H20" s="61">
        <f t="shared" si="7"/>
        <v>465</v>
      </c>
      <c r="I20" s="56">
        <f t="shared" si="7"/>
        <v>125</v>
      </c>
      <c r="J20" s="57">
        <f t="shared" si="7"/>
        <v>116</v>
      </c>
      <c r="K20" s="58">
        <f t="shared" si="7"/>
        <v>241</v>
      </c>
      <c r="L20" s="59">
        <f t="shared" si="7"/>
        <v>126</v>
      </c>
      <c r="M20" s="60">
        <f t="shared" si="7"/>
        <v>105</v>
      </c>
      <c r="N20" s="61">
        <f t="shared" si="7"/>
        <v>231</v>
      </c>
      <c r="O20" s="56">
        <f t="shared" si="7"/>
        <v>335</v>
      </c>
      <c r="P20" s="57">
        <f t="shared" si="7"/>
        <v>293</v>
      </c>
      <c r="Q20" s="58">
        <f t="shared" si="7"/>
        <v>628</v>
      </c>
    </row>
    <row r="21" spans="1:17" ht="18" customHeight="1" x14ac:dyDescent="0.2">
      <c r="A21" s="74" t="s">
        <v>38</v>
      </c>
      <c r="B21" s="16" t="s">
        <v>21</v>
      </c>
      <c r="C21" s="27">
        <v>71</v>
      </c>
      <c r="D21" s="28">
        <v>75</v>
      </c>
      <c r="E21" s="29">
        <f>SUM(C21:D21)</f>
        <v>146</v>
      </c>
      <c r="F21" s="30">
        <v>106</v>
      </c>
      <c r="G21" s="28">
        <v>88</v>
      </c>
      <c r="H21" s="29">
        <f>SUM(F21:G21)</f>
        <v>194</v>
      </c>
      <c r="I21" s="30">
        <v>30</v>
      </c>
      <c r="J21" s="28">
        <v>29</v>
      </c>
      <c r="K21" s="29">
        <f>SUM(I21:J21)</f>
        <v>59</v>
      </c>
      <c r="L21" s="30">
        <v>28</v>
      </c>
      <c r="M21" s="28">
        <v>47</v>
      </c>
      <c r="N21" s="29">
        <f>SUM(L21:M21)</f>
        <v>75</v>
      </c>
      <c r="O21" s="30">
        <v>239</v>
      </c>
      <c r="P21" s="28">
        <v>222</v>
      </c>
      <c r="Q21" s="31">
        <f>SUM(O21:P21)</f>
        <v>461</v>
      </c>
    </row>
    <row r="22" spans="1:17" ht="18" customHeight="1" thickBot="1" x14ac:dyDescent="0.25">
      <c r="A22" s="75"/>
      <c r="B22" s="12" t="s">
        <v>22</v>
      </c>
      <c r="C22" s="32">
        <v>0</v>
      </c>
      <c r="D22" s="33">
        <v>0</v>
      </c>
      <c r="E22" s="34">
        <f>SUM(C22:D22)</f>
        <v>0</v>
      </c>
      <c r="F22" s="35">
        <v>0</v>
      </c>
      <c r="G22" s="33">
        <v>0</v>
      </c>
      <c r="H22" s="34">
        <f>SUM(F22:G22)</f>
        <v>0</v>
      </c>
      <c r="I22" s="35">
        <v>0</v>
      </c>
      <c r="J22" s="33">
        <v>0</v>
      </c>
      <c r="K22" s="34">
        <f>SUM(I22:J22)</f>
        <v>0</v>
      </c>
      <c r="L22" s="35">
        <v>0</v>
      </c>
      <c r="M22" s="33">
        <v>0</v>
      </c>
      <c r="N22" s="34">
        <f>SUM(L22:M22)</f>
        <v>0</v>
      </c>
      <c r="O22" s="35">
        <v>24</v>
      </c>
      <c r="P22" s="33">
        <v>15</v>
      </c>
      <c r="Q22" s="36">
        <f>SUM(O22:P22)</f>
        <v>39</v>
      </c>
    </row>
    <row r="23" spans="1:17" ht="18" customHeight="1" thickBot="1" x14ac:dyDescent="0.25">
      <c r="A23" s="76"/>
      <c r="B23" s="20" t="s">
        <v>31</v>
      </c>
      <c r="C23" s="62">
        <f>SUM(C21:C22)</f>
        <v>71</v>
      </c>
      <c r="D23" s="53">
        <f t="shared" ref="D23:Q23" si="8">SUM(D21:D22)</f>
        <v>75</v>
      </c>
      <c r="E23" s="63">
        <f t="shared" si="8"/>
        <v>146</v>
      </c>
      <c r="F23" s="62">
        <f t="shared" si="8"/>
        <v>106</v>
      </c>
      <c r="G23" s="53">
        <f t="shared" si="8"/>
        <v>88</v>
      </c>
      <c r="H23" s="63">
        <f t="shared" si="8"/>
        <v>194</v>
      </c>
      <c r="I23" s="62">
        <f t="shared" si="8"/>
        <v>30</v>
      </c>
      <c r="J23" s="53">
        <f t="shared" si="8"/>
        <v>29</v>
      </c>
      <c r="K23" s="63">
        <f t="shared" si="8"/>
        <v>59</v>
      </c>
      <c r="L23" s="62">
        <f t="shared" si="8"/>
        <v>28</v>
      </c>
      <c r="M23" s="53">
        <f t="shared" si="8"/>
        <v>47</v>
      </c>
      <c r="N23" s="63">
        <f t="shared" si="8"/>
        <v>75</v>
      </c>
      <c r="O23" s="62">
        <f t="shared" si="8"/>
        <v>263</v>
      </c>
      <c r="P23" s="53">
        <f t="shared" si="8"/>
        <v>237</v>
      </c>
      <c r="Q23" s="63">
        <f t="shared" si="8"/>
        <v>500</v>
      </c>
    </row>
    <row r="24" spans="1:17" ht="18" customHeight="1" x14ac:dyDescent="0.2">
      <c r="A24" s="74" t="s">
        <v>39</v>
      </c>
      <c r="B24" s="11" t="s">
        <v>23</v>
      </c>
      <c r="C24" s="27">
        <v>98</v>
      </c>
      <c r="D24" s="28">
        <v>88</v>
      </c>
      <c r="E24" s="29">
        <f>SUM(C24:D24)</f>
        <v>186</v>
      </c>
      <c r="F24" s="30">
        <v>97</v>
      </c>
      <c r="G24" s="28">
        <v>85</v>
      </c>
      <c r="H24" s="31">
        <f>SUM(F24:G24)</f>
        <v>182</v>
      </c>
      <c r="I24" s="30">
        <v>108</v>
      </c>
      <c r="J24" s="28">
        <v>84</v>
      </c>
      <c r="K24" s="31">
        <f>SUM(I24:J24)</f>
        <v>192</v>
      </c>
      <c r="L24" s="30">
        <v>85</v>
      </c>
      <c r="M24" s="28">
        <v>82</v>
      </c>
      <c r="N24" s="31">
        <f>SUM(L24:M24)</f>
        <v>167</v>
      </c>
      <c r="O24" s="30">
        <v>89</v>
      </c>
      <c r="P24" s="28">
        <v>110</v>
      </c>
      <c r="Q24" s="31">
        <f>SUM(O24:P24)</f>
        <v>199</v>
      </c>
    </row>
    <row r="25" spans="1:17" ht="18" customHeight="1" x14ac:dyDescent="0.2">
      <c r="A25" s="75"/>
      <c r="B25" s="12" t="s">
        <v>0</v>
      </c>
      <c r="C25" s="32">
        <v>54</v>
      </c>
      <c r="D25" s="33">
        <v>50</v>
      </c>
      <c r="E25" s="34">
        <f>SUM(C25:D25)</f>
        <v>104</v>
      </c>
      <c r="F25" s="35">
        <v>58</v>
      </c>
      <c r="G25" s="33">
        <v>47</v>
      </c>
      <c r="H25" s="36">
        <f>SUM(F25:G25)</f>
        <v>105</v>
      </c>
      <c r="I25" s="35">
        <v>51</v>
      </c>
      <c r="J25" s="33">
        <v>45</v>
      </c>
      <c r="K25" s="36">
        <f>SUM(I25:J25)</f>
        <v>96</v>
      </c>
      <c r="L25" s="35">
        <v>58</v>
      </c>
      <c r="M25" s="33">
        <v>47</v>
      </c>
      <c r="N25" s="36">
        <f>SUM(L25:M25)</f>
        <v>105</v>
      </c>
      <c r="O25" s="35">
        <v>49</v>
      </c>
      <c r="P25" s="33">
        <v>53</v>
      </c>
      <c r="Q25" s="36">
        <f>SUM(O25:P25)</f>
        <v>102</v>
      </c>
    </row>
    <row r="26" spans="1:17" ht="18" customHeight="1" thickBot="1" x14ac:dyDescent="0.25">
      <c r="A26" s="75"/>
      <c r="B26" s="13" t="s">
        <v>1</v>
      </c>
      <c r="C26" s="38">
        <v>12</v>
      </c>
      <c r="D26" s="46">
        <v>11</v>
      </c>
      <c r="E26" s="47">
        <f>SUM(C26:D26)</f>
        <v>23</v>
      </c>
      <c r="F26" s="40">
        <v>12</v>
      </c>
      <c r="G26" s="39">
        <v>16</v>
      </c>
      <c r="H26" s="41">
        <f>SUM(F26:G26)</f>
        <v>28</v>
      </c>
      <c r="I26" s="40">
        <v>9</v>
      </c>
      <c r="J26" s="39">
        <v>8</v>
      </c>
      <c r="K26" s="41">
        <f>SUM(I26:J26)</f>
        <v>17</v>
      </c>
      <c r="L26" s="40">
        <v>8</v>
      </c>
      <c r="M26" s="39">
        <v>13</v>
      </c>
      <c r="N26" s="41">
        <f>SUM(L26:M26)</f>
        <v>21</v>
      </c>
      <c r="O26" s="40">
        <v>14</v>
      </c>
      <c r="P26" s="39">
        <v>12</v>
      </c>
      <c r="Q26" s="41">
        <f>SUM(O26:P26)</f>
        <v>26</v>
      </c>
    </row>
    <row r="27" spans="1:17" ht="18" customHeight="1" thickBot="1" x14ac:dyDescent="0.25">
      <c r="A27" s="76"/>
      <c r="B27" s="20" t="s">
        <v>31</v>
      </c>
      <c r="C27" s="56">
        <f>SUM(C24:C26)</f>
        <v>164</v>
      </c>
      <c r="D27" s="53">
        <f t="shared" ref="D27:Q27" si="9">SUM(D24:D26)</f>
        <v>149</v>
      </c>
      <c r="E27" s="63">
        <f t="shared" si="9"/>
        <v>313</v>
      </c>
      <c r="F27" s="62">
        <f t="shared" si="9"/>
        <v>167</v>
      </c>
      <c r="G27" s="53">
        <f t="shared" si="9"/>
        <v>148</v>
      </c>
      <c r="H27" s="63">
        <f t="shared" si="9"/>
        <v>315</v>
      </c>
      <c r="I27" s="62">
        <f t="shared" si="9"/>
        <v>168</v>
      </c>
      <c r="J27" s="53">
        <f t="shared" si="9"/>
        <v>137</v>
      </c>
      <c r="K27" s="63">
        <f t="shared" si="9"/>
        <v>305</v>
      </c>
      <c r="L27" s="62">
        <f t="shared" si="9"/>
        <v>151</v>
      </c>
      <c r="M27" s="53">
        <f t="shared" si="9"/>
        <v>142</v>
      </c>
      <c r="N27" s="63">
        <f t="shared" si="9"/>
        <v>293</v>
      </c>
      <c r="O27" s="62">
        <f t="shared" si="9"/>
        <v>152</v>
      </c>
      <c r="P27" s="53">
        <f t="shared" si="9"/>
        <v>175</v>
      </c>
      <c r="Q27" s="63">
        <f t="shared" si="9"/>
        <v>327</v>
      </c>
    </row>
    <row r="28" spans="1:17" ht="18" customHeight="1" x14ac:dyDescent="0.2">
      <c r="A28" s="74" t="s">
        <v>40</v>
      </c>
      <c r="B28" s="11" t="s">
        <v>2</v>
      </c>
      <c r="C28" s="48">
        <v>67</v>
      </c>
      <c r="D28" s="49">
        <v>70</v>
      </c>
      <c r="E28" s="29">
        <f>SUM(C28:D28)</f>
        <v>137</v>
      </c>
      <c r="F28" s="30">
        <v>55</v>
      </c>
      <c r="G28" s="28">
        <v>71</v>
      </c>
      <c r="H28" s="31">
        <f>SUM(F28:G28)</f>
        <v>126</v>
      </c>
      <c r="I28" s="30">
        <v>72</v>
      </c>
      <c r="J28" s="28">
        <v>91</v>
      </c>
      <c r="K28" s="31">
        <f>SUM(I28:J28)</f>
        <v>163</v>
      </c>
      <c r="L28" s="30">
        <v>93</v>
      </c>
      <c r="M28" s="28">
        <v>95</v>
      </c>
      <c r="N28" s="31">
        <f>SUM(L28:M28)</f>
        <v>188</v>
      </c>
      <c r="O28" s="30">
        <v>83</v>
      </c>
      <c r="P28" s="28">
        <v>80</v>
      </c>
      <c r="Q28" s="31">
        <f>SUM(O28:P28)</f>
        <v>163</v>
      </c>
    </row>
    <row r="29" spans="1:17" ht="18" customHeight="1" thickBot="1" x14ac:dyDescent="0.25">
      <c r="A29" s="75"/>
      <c r="B29" s="13" t="s">
        <v>3</v>
      </c>
      <c r="C29" s="50">
        <v>0</v>
      </c>
      <c r="D29" s="51">
        <v>0</v>
      </c>
      <c r="E29" s="45">
        <f>SUM(C29:D29)</f>
        <v>0</v>
      </c>
      <c r="F29" s="40">
        <v>0</v>
      </c>
      <c r="G29" s="39">
        <v>0</v>
      </c>
      <c r="H29" s="41">
        <f>SUM(F29:G29)</f>
        <v>0</v>
      </c>
      <c r="I29" s="40">
        <v>8</v>
      </c>
      <c r="J29" s="39">
        <v>4</v>
      </c>
      <c r="K29" s="41">
        <f>SUM(I29:J29)</f>
        <v>12</v>
      </c>
      <c r="L29" s="40">
        <v>5</v>
      </c>
      <c r="M29" s="39">
        <v>4</v>
      </c>
      <c r="N29" s="41">
        <f>SUM(L29:M29)</f>
        <v>9</v>
      </c>
      <c r="O29" s="40">
        <v>12</v>
      </c>
      <c r="P29" s="39">
        <v>9</v>
      </c>
      <c r="Q29" s="41">
        <f>SUM(O29:P29)</f>
        <v>21</v>
      </c>
    </row>
    <row r="30" spans="1:17" ht="18" customHeight="1" thickBot="1" x14ac:dyDescent="0.25">
      <c r="A30" s="76"/>
      <c r="B30" s="20" t="s">
        <v>31</v>
      </c>
      <c r="C30" s="56">
        <f>SUM(C28:C29)</f>
        <v>67</v>
      </c>
      <c r="D30" s="57">
        <f t="shared" ref="D30:Q30" si="10">SUM(D28:D29)</f>
        <v>70</v>
      </c>
      <c r="E30" s="58">
        <f t="shared" si="10"/>
        <v>137</v>
      </c>
      <c r="F30" s="56">
        <f t="shared" si="10"/>
        <v>55</v>
      </c>
      <c r="G30" s="57">
        <f t="shared" si="10"/>
        <v>71</v>
      </c>
      <c r="H30" s="58">
        <f t="shared" si="10"/>
        <v>126</v>
      </c>
      <c r="I30" s="56">
        <f t="shared" si="10"/>
        <v>80</v>
      </c>
      <c r="J30" s="57">
        <f t="shared" si="10"/>
        <v>95</v>
      </c>
      <c r="K30" s="58">
        <f t="shared" si="10"/>
        <v>175</v>
      </c>
      <c r="L30" s="56">
        <f t="shared" si="10"/>
        <v>98</v>
      </c>
      <c r="M30" s="57">
        <f t="shared" si="10"/>
        <v>99</v>
      </c>
      <c r="N30" s="58">
        <f t="shared" si="10"/>
        <v>197</v>
      </c>
      <c r="O30" s="56">
        <f t="shared" si="10"/>
        <v>95</v>
      </c>
      <c r="P30" s="57">
        <f t="shared" si="10"/>
        <v>89</v>
      </c>
      <c r="Q30" s="58">
        <f t="shared" si="10"/>
        <v>184</v>
      </c>
    </row>
    <row r="31" spans="1:17" ht="18" customHeight="1" x14ac:dyDescent="0.2">
      <c r="A31" s="74" t="s">
        <v>41</v>
      </c>
      <c r="B31" s="17" t="s">
        <v>4</v>
      </c>
      <c r="C31" s="27">
        <v>149</v>
      </c>
      <c r="D31" s="28">
        <v>125</v>
      </c>
      <c r="E31" s="29">
        <f>SUM(C31:D31)</f>
        <v>274</v>
      </c>
      <c r="F31" s="30">
        <v>150</v>
      </c>
      <c r="G31" s="28">
        <v>142</v>
      </c>
      <c r="H31" s="29">
        <f>SUM(F31:G31)</f>
        <v>292</v>
      </c>
      <c r="I31" s="30">
        <v>139</v>
      </c>
      <c r="J31" s="28">
        <v>141</v>
      </c>
      <c r="K31" s="29">
        <f>SUM(I31:J31)</f>
        <v>280</v>
      </c>
      <c r="L31" s="30">
        <v>169</v>
      </c>
      <c r="M31" s="28">
        <v>173</v>
      </c>
      <c r="N31" s="29">
        <f>SUM(L31:M31)</f>
        <v>342</v>
      </c>
      <c r="O31" s="30">
        <v>92</v>
      </c>
      <c r="P31" s="28">
        <v>67</v>
      </c>
      <c r="Q31" s="31">
        <f>SUM(O31:P31)</f>
        <v>159</v>
      </c>
    </row>
    <row r="32" spans="1:17" ht="18" customHeight="1" x14ac:dyDescent="0.2">
      <c r="A32" s="75"/>
      <c r="B32" s="18" t="s">
        <v>5</v>
      </c>
      <c r="C32" s="32">
        <v>38</v>
      </c>
      <c r="D32" s="33">
        <v>28</v>
      </c>
      <c r="E32" s="34">
        <f>SUM(C32:D32)</f>
        <v>66</v>
      </c>
      <c r="F32" s="35">
        <v>26</v>
      </c>
      <c r="G32" s="33">
        <v>33</v>
      </c>
      <c r="H32" s="34">
        <f>SUM(F32:G32)</f>
        <v>59</v>
      </c>
      <c r="I32" s="35">
        <v>42</v>
      </c>
      <c r="J32" s="33">
        <v>46</v>
      </c>
      <c r="K32" s="34">
        <f>SUM(I32:J32)</f>
        <v>88</v>
      </c>
      <c r="L32" s="35">
        <v>51</v>
      </c>
      <c r="M32" s="33">
        <v>41</v>
      </c>
      <c r="N32" s="34">
        <f>SUM(L32:M32)</f>
        <v>92</v>
      </c>
      <c r="O32" s="35">
        <v>24</v>
      </c>
      <c r="P32" s="33">
        <v>35</v>
      </c>
      <c r="Q32" s="36">
        <f>SUM(O32:P32)</f>
        <v>59</v>
      </c>
    </row>
    <row r="33" spans="1:17" ht="18" customHeight="1" x14ac:dyDescent="0.2">
      <c r="A33" s="75"/>
      <c r="B33" s="18" t="s">
        <v>6</v>
      </c>
      <c r="C33" s="32">
        <v>27</v>
      </c>
      <c r="D33" s="33">
        <v>26</v>
      </c>
      <c r="E33" s="34">
        <f>SUM(C33:D33)</f>
        <v>53</v>
      </c>
      <c r="F33" s="35">
        <v>19</v>
      </c>
      <c r="G33" s="33">
        <v>20</v>
      </c>
      <c r="H33" s="34">
        <f>SUM(F33:G33)</f>
        <v>39</v>
      </c>
      <c r="I33" s="35">
        <v>35</v>
      </c>
      <c r="J33" s="33">
        <v>20</v>
      </c>
      <c r="K33" s="34">
        <f>SUM(I33:J33)</f>
        <v>55</v>
      </c>
      <c r="L33" s="35">
        <v>27</v>
      </c>
      <c r="M33" s="33">
        <v>12</v>
      </c>
      <c r="N33" s="34">
        <f>SUM(L33:M33)</f>
        <v>39</v>
      </c>
      <c r="O33" s="35">
        <v>19</v>
      </c>
      <c r="P33" s="33">
        <v>19</v>
      </c>
      <c r="Q33" s="36">
        <f>SUM(O33:P33)</f>
        <v>38</v>
      </c>
    </row>
    <row r="34" spans="1:17" ht="18" customHeight="1" thickBot="1" x14ac:dyDescent="0.25">
      <c r="A34" s="75"/>
      <c r="B34" s="18" t="s">
        <v>7</v>
      </c>
      <c r="C34" s="38">
        <v>9</v>
      </c>
      <c r="D34" s="39">
        <v>9</v>
      </c>
      <c r="E34" s="45">
        <f>SUM(C34:D34)</f>
        <v>18</v>
      </c>
      <c r="F34" s="40">
        <v>7</v>
      </c>
      <c r="G34" s="39">
        <v>13</v>
      </c>
      <c r="H34" s="45">
        <f>SUM(F34:G34)</f>
        <v>20</v>
      </c>
      <c r="I34" s="40">
        <v>9</v>
      </c>
      <c r="J34" s="39">
        <v>12</v>
      </c>
      <c r="K34" s="45">
        <f>SUM(I34:J34)</f>
        <v>21</v>
      </c>
      <c r="L34" s="40">
        <v>17</v>
      </c>
      <c r="M34" s="39">
        <v>16</v>
      </c>
      <c r="N34" s="45">
        <f>SUM(L34:M34)</f>
        <v>33</v>
      </c>
      <c r="O34" s="40">
        <v>0</v>
      </c>
      <c r="P34" s="39">
        <v>9</v>
      </c>
      <c r="Q34" s="41">
        <f>SUM(O34:P34)</f>
        <v>9</v>
      </c>
    </row>
    <row r="35" spans="1:17" ht="18" customHeight="1" thickBot="1" x14ac:dyDescent="0.25">
      <c r="A35" s="76"/>
      <c r="B35" s="20" t="s">
        <v>31</v>
      </c>
      <c r="C35" s="62">
        <f>SUM(C31:C34)</f>
        <v>223</v>
      </c>
      <c r="D35" s="53">
        <f t="shared" ref="D35:Q35" si="11">SUM(D31:D34)</f>
        <v>188</v>
      </c>
      <c r="E35" s="63">
        <f t="shared" si="11"/>
        <v>411</v>
      </c>
      <c r="F35" s="62">
        <f t="shared" si="11"/>
        <v>202</v>
      </c>
      <c r="G35" s="53">
        <f t="shared" si="11"/>
        <v>208</v>
      </c>
      <c r="H35" s="63">
        <f t="shared" si="11"/>
        <v>410</v>
      </c>
      <c r="I35" s="62">
        <f t="shared" si="11"/>
        <v>225</v>
      </c>
      <c r="J35" s="53">
        <f t="shared" si="11"/>
        <v>219</v>
      </c>
      <c r="K35" s="63">
        <f t="shared" si="11"/>
        <v>444</v>
      </c>
      <c r="L35" s="62">
        <f t="shared" si="11"/>
        <v>264</v>
      </c>
      <c r="M35" s="53">
        <f t="shared" si="11"/>
        <v>242</v>
      </c>
      <c r="N35" s="63">
        <f t="shared" si="11"/>
        <v>506</v>
      </c>
      <c r="O35" s="62">
        <f t="shared" si="11"/>
        <v>135</v>
      </c>
      <c r="P35" s="53">
        <f t="shared" si="11"/>
        <v>130</v>
      </c>
      <c r="Q35" s="63">
        <f t="shared" si="11"/>
        <v>265</v>
      </c>
    </row>
    <row r="36" spans="1:17" ht="18" customHeight="1" x14ac:dyDescent="0.2">
      <c r="A36" s="74" t="s">
        <v>42</v>
      </c>
      <c r="B36" s="14" t="s">
        <v>8</v>
      </c>
      <c r="C36" s="27">
        <v>58</v>
      </c>
      <c r="D36" s="28">
        <v>51</v>
      </c>
      <c r="E36" s="29">
        <f>SUM(C36:D36)</f>
        <v>109</v>
      </c>
      <c r="F36" s="30">
        <v>70</v>
      </c>
      <c r="G36" s="28">
        <v>68</v>
      </c>
      <c r="H36" s="29">
        <f>SUM(F36:G36)</f>
        <v>138</v>
      </c>
      <c r="I36" s="30">
        <v>102</v>
      </c>
      <c r="J36" s="28">
        <v>86</v>
      </c>
      <c r="K36" s="29">
        <f>SUM(I36:J36)</f>
        <v>188</v>
      </c>
      <c r="L36" s="30">
        <v>85</v>
      </c>
      <c r="M36" s="28">
        <v>90</v>
      </c>
      <c r="N36" s="29">
        <f>SUM(L36:M36)</f>
        <v>175</v>
      </c>
      <c r="O36" s="30">
        <v>123</v>
      </c>
      <c r="P36" s="28">
        <v>121</v>
      </c>
      <c r="Q36" s="31">
        <f>SUM(O36:P36)</f>
        <v>244</v>
      </c>
    </row>
    <row r="37" spans="1:17" ht="18" customHeight="1" x14ac:dyDescent="0.2">
      <c r="A37" s="75"/>
      <c r="B37" s="18" t="s">
        <v>9</v>
      </c>
      <c r="C37" s="32">
        <v>4</v>
      </c>
      <c r="D37" s="33">
        <v>9</v>
      </c>
      <c r="E37" s="34">
        <f t="shared" ref="E37:E44" si="12">SUM(C37:D37)</f>
        <v>13</v>
      </c>
      <c r="F37" s="35">
        <v>10</v>
      </c>
      <c r="G37" s="33">
        <v>7</v>
      </c>
      <c r="H37" s="34">
        <f>SUM(F37:G37)</f>
        <v>17</v>
      </c>
      <c r="I37" s="35">
        <v>0</v>
      </c>
      <c r="J37" s="33">
        <v>0</v>
      </c>
      <c r="K37" s="34">
        <f>SUM(I37:J37)</f>
        <v>0</v>
      </c>
      <c r="L37" s="35">
        <v>0</v>
      </c>
      <c r="M37" s="33">
        <v>0</v>
      </c>
      <c r="N37" s="34">
        <f>SUM(L37:M37)</f>
        <v>0</v>
      </c>
      <c r="O37" s="35">
        <v>4</v>
      </c>
      <c r="P37" s="33">
        <v>5</v>
      </c>
      <c r="Q37" s="36">
        <f>SUM(O37:P37)</f>
        <v>9</v>
      </c>
    </row>
    <row r="38" spans="1:17" ht="18" customHeight="1" x14ac:dyDescent="0.2">
      <c r="A38" s="75"/>
      <c r="B38" s="18" t="s">
        <v>10</v>
      </c>
      <c r="C38" s="32">
        <v>0</v>
      </c>
      <c r="D38" s="33">
        <v>0</v>
      </c>
      <c r="E38" s="34">
        <f t="shared" si="12"/>
        <v>0</v>
      </c>
      <c r="F38" s="35">
        <v>0</v>
      </c>
      <c r="G38" s="33">
        <v>0</v>
      </c>
      <c r="H38" s="34">
        <f>SUM(F38:G38)</f>
        <v>0</v>
      </c>
      <c r="I38" s="35">
        <v>20</v>
      </c>
      <c r="J38" s="33">
        <v>13</v>
      </c>
      <c r="K38" s="34">
        <f>SUM(I38:J38)</f>
        <v>33</v>
      </c>
      <c r="L38" s="35">
        <v>17</v>
      </c>
      <c r="M38" s="33">
        <v>15</v>
      </c>
      <c r="N38" s="34">
        <f>SUM(L38:M38)</f>
        <v>32</v>
      </c>
      <c r="O38" s="35">
        <v>17</v>
      </c>
      <c r="P38" s="33">
        <v>13</v>
      </c>
      <c r="Q38" s="36">
        <f>SUM(O38:P38)</f>
        <v>30</v>
      </c>
    </row>
    <row r="39" spans="1:17" ht="18" customHeight="1" thickBot="1" x14ac:dyDescent="0.25">
      <c r="A39" s="75"/>
      <c r="B39" s="18" t="s">
        <v>43</v>
      </c>
      <c r="C39" s="38">
        <v>38</v>
      </c>
      <c r="D39" s="39">
        <v>33</v>
      </c>
      <c r="E39" s="45">
        <f t="shared" si="12"/>
        <v>71</v>
      </c>
      <c r="F39" s="40">
        <v>45</v>
      </c>
      <c r="G39" s="39">
        <v>36</v>
      </c>
      <c r="H39" s="45">
        <f>SUM(F39:G39)</f>
        <v>81</v>
      </c>
      <c r="I39" s="40">
        <v>25</v>
      </c>
      <c r="J39" s="39">
        <v>18</v>
      </c>
      <c r="K39" s="45">
        <f>SUM(I39:J39)</f>
        <v>43</v>
      </c>
      <c r="L39" s="40">
        <v>33</v>
      </c>
      <c r="M39" s="39">
        <v>25</v>
      </c>
      <c r="N39" s="45">
        <f>SUM(L39:M39)</f>
        <v>58</v>
      </c>
      <c r="O39" s="40">
        <v>37</v>
      </c>
      <c r="P39" s="39">
        <v>34</v>
      </c>
      <c r="Q39" s="41">
        <f>SUM(O39:P39)</f>
        <v>71</v>
      </c>
    </row>
    <row r="40" spans="1:17" ht="18" customHeight="1" thickBot="1" x14ac:dyDescent="0.25">
      <c r="A40" s="76"/>
      <c r="B40" s="20" t="s">
        <v>31</v>
      </c>
      <c r="C40" s="62">
        <f>SUM(C36:C39)</f>
        <v>100</v>
      </c>
      <c r="D40" s="53">
        <f t="shared" ref="D40:Q40" si="13">SUM(D36:D39)</f>
        <v>93</v>
      </c>
      <c r="E40" s="63">
        <f t="shared" si="13"/>
        <v>193</v>
      </c>
      <c r="F40" s="62">
        <f t="shared" si="13"/>
        <v>125</v>
      </c>
      <c r="G40" s="53">
        <f t="shared" si="13"/>
        <v>111</v>
      </c>
      <c r="H40" s="63">
        <f t="shared" si="13"/>
        <v>236</v>
      </c>
      <c r="I40" s="62">
        <f t="shared" si="13"/>
        <v>147</v>
      </c>
      <c r="J40" s="53">
        <f t="shared" si="13"/>
        <v>117</v>
      </c>
      <c r="K40" s="63">
        <f t="shared" si="13"/>
        <v>264</v>
      </c>
      <c r="L40" s="62">
        <f t="shared" si="13"/>
        <v>135</v>
      </c>
      <c r="M40" s="53">
        <f t="shared" si="13"/>
        <v>130</v>
      </c>
      <c r="N40" s="63">
        <f t="shared" si="13"/>
        <v>265</v>
      </c>
      <c r="O40" s="62">
        <f t="shared" si="13"/>
        <v>181</v>
      </c>
      <c r="P40" s="53">
        <f t="shared" si="13"/>
        <v>173</v>
      </c>
      <c r="Q40" s="63">
        <f t="shared" si="13"/>
        <v>354</v>
      </c>
    </row>
    <row r="41" spans="1:17" ht="18" customHeight="1" x14ac:dyDescent="0.2">
      <c r="A41" s="74" t="s">
        <v>44</v>
      </c>
      <c r="B41" s="14" t="s">
        <v>11</v>
      </c>
      <c r="C41" s="27">
        <v>69</v>
      </c>
      <c r="D41" s="28">
        <v>64</v>
      </c>
      <c r="E41" s="29">
        <f t="shared" si="12"/>
        <v>133</v>
      </c>
      <c r="F41" s="30">
        <v>86</v>
      </c>
      <c r="G41" s="28">
        <v>68</v>
      </c>
      <c r="H41" s="29">
        <f>SUM(F41:G41)</f>
        <v>154</v>
      </c>
      <c r="I41" s="30">
        <v>84</v>
      </c>
      <c r="J41" s="28">
        <v>88</v>
      </c>
      <c r="K41" s="29">
        <f>SUM(I41:J41)</f>
        <v>172</v>
      </c>
      <c r="L41" s="30">
        <v>69</v>
      </c>
      <c r="M41" s="28">
        <v>89</v>
      </c>
      <c r="N41" s="29">
        <f>SUM(L41:M41)</f>
        <v>158</v>
      </c>
      <c r="O41" s="30">
        <v>77</v>
      </c>
      <c r="P41" s="28">
        <v>66</v>
      </c>
      <c r="Q41" s="31">
        <f>SUM(O41:P41)</f>
        <v>143</v>
      </c>
    </row>
    <row r="42" spans="1:17" ht="18" customHeight="1" x14ac:dyDescent="0.2">
      <c r="A42" s="75"/>
      <c r="B42" s="18" t="s">
        <v>12</v>
      </c>
      <c r="C42" s="32">
        <v>20</v>
      </c>
      <c r="D42" s="33">
        <v>17</v>
      </c>
      <c r="E42" s="34">
        <f t="shared" si="12"/>
        <v>37</v>
      </c>
      <c r="F42" s="35">
        <v>22</v>
      </c>
      <c r="G42" s="33">
        <v>22</v>
      </c>
      <c r="H42" s="34">
        <f>SUM(F42:G42)</f>
        <v>44</v>
      </c>
      <c r="I42" s="35">
        <v>28</v>
      </c>
      <c r="J42" s="33">
        <v>37</v>
      </c>
      <c r="K42" s="34">
        <f>SUM(I42:J42)</f>
        <v>65</v>
      </c>
      <c r="L42" s="35">
        <v>26</v>
      </c>
      <c r="M42" s="33">
        <v>20</v>
      </c>
      <c r="N42" s="34">
        <f>SUM(L42:M42)</f>
        <v>46</v>
      </c>
      <c r="O42" s="35">
        <v>26</v>
      </c>
      <c r="P42" s="33">
        <v>24</v>
      </c>
      <c r="Q42" s="36">
        <f>SUM(O42:P42)</f>
        <v>50</v>
      </c>
    </row>
    <row r="43" spans="1:17" ht="18" customHeight="1" x14ac:dyDescent="0.2">
      <c r="A43" s="75"/>
      <c r="B43" s="18" t="s">
        <v>13</v>
      </c>
      <c r="C43" s="32">
        <v>18</v>
      </c>
      <c r="D43" s="33">
        <v>9</v>
      </c>
      <c r="E43" s="34">
        <f t="shared" si="12"/>
        <v>27</v>
      </c>
      <c r="F43" s="35">
        <v>21</v>
      </c>
      <c r="G43" s="33">
        <v>13</v>
      </c>
      <c r="H43" s="34">
        <f>SUM(F43:G43)</f>
        <v>34</v>
      </c>
      <c r="I43" s="35">
        <v>20</v>
      </c>
      <c r="J43" s="33">
        <v>14</v>
      </c>
      <c r="K43" s="34">
        <f>SUM(I43:J43)</f>
        <v>34</v>
      </c>
      <c r="L43" s="35">
        <v>19</v>
      </c>
      <c r="M43" s="33">
        <v>24</v>
      </c>
      <c r="N43" s="34">
        <f>SUM(L43:M43)</f>
        <v>43</v>
      </c>
      <c r="O43" s="35">
        <v>19</v>
      </c>
      <c r="P43" s="33">
        <v>17</v>
      </c>
      <c r="Q43" s="36">
        <f>SUM(O43:P43)</f>
        <v>36</v>
      </c>
    </row>
    <row r="44" spans="1:17" ht="18" customHeight="1" thickBot="1" x14ac:dyDescent="0.25">
      <c r="A44" s="75"/>
      <c r="B44" s="18" t="s">
        <v>14</v>
      </c>
      <c r="C44" s="38">
        <v>28</v>
      </c>
      <c r="D44" s="39">
        <v>25</v>
      </c>
      <c r="E44" s="45">
        <f t="shared" si="12"/>
        <v>53</v>
      </c>
      <c r="F44" s="40">
        <v>48</v>
      </c>
      <c r="G44" s="39">
        <v>33</v>
      </c>
      <c r="H44" s="45">
        <f>SUM(F44:G44)</f>
        <v>81</v>
      </c>
      <c r="I44" s="40">
        <v>42</v>
      </c>
      <c r="J44" s="39">
        <v>31</v>
      </c>
      <c r="K44" s="45">
        <f>SUM(I44:J44)</f>
        <v>73</v>
      </c>
      <c r="L44" s="40">
        <v>35</v>
      </c>
      <c r="M44" s="39">
        <v>44</v>
      </c>
      <c r="N44" s="45">
        <f>SUM(L44:M44)</f>
        <v>79</v>
      </c>
      <c r="O44" s="40">
        <v>44</v>
      </c>
      <c r="P44" s="39">
        <v>17</v>
      </c>
      <c r="Q44" s="41">
        <f>SUM(O44:P44)</f>
        <v>61</v>
      </c>
    </row>
    <row r="45" spans="1:17" ht="18" customHeight="1" thickBot="1" x14ac:dyDescent="0.25">
      <c r="A45" s="76"/>
      <c r="B45" s="20" t="s">
        <v>31</v>
      </c>
      <c r="C45" s="62">
        <f>SUM(C41:C44)</f>
        <v>135</v>
      </c>
      <c r="D45" s="53">
        <f t="shared" ref="D45:Q45" si="14">SUM(D41:D44)</f>
        <v>115</v>
      </c>
      <c r="E45" s="63">
        <f t="shared" si="14"/>
        <v>250</v>
      </c>
      <c r="F45" s="62">
        <f t="shared" si="14"/>
        <v>177</v>
      </c>
      <c r="G45" s="53">
        <f t="shared" si="14"/>
        <v>136</v>
      </c>
      <c r="H45" s="63">
        <f t="shared" si="14"/>
        <v>313</v>
      </c>
      <c r="I45" s="62">
        <f t="shared" si="14"/>
        <v>174</v>
      </c>
      <c r="J45" s="53">
        <f t="shared" si="14"/>
        <v>170</v>
      </c>
      <c r="K45" s="63">
        <f t="shared" si="14"/>
        <v>344</v>
      </c>
      <c r="L45" s="62">
        <f t="shared" si="14"/>
        <v>149</v>
      </c>
      <c r="M45" s="53">
        <f t="shared" si="14"/>
        <v>177</v>
      </c>
      <c r="N45" s="63">
        <f t="shared" si="14"/>
        <v>326</v>
      </c>
      <c r="O45" s="62">
        <f t="shared" si="14"/>
        <v>166</v>
      </c>
      <c r="P45" s="53">
        <f t="shared" si="14"/>
        <v>124</v>
      </c>
      <c r="Q45" s="63">
        <f t="shared" si="14"/>
        <v>290</v>
      </c>
    </row>
    <row r="46" spans="1:17" ht="21.9" customHeight="1" thickBot="1" x14ac:dyDescent="0.25">
      <c r="A46" s="78" t="s">
        <v>45</v>
      </c>
      <c r="B46" s="79"/>
      <c r="C46" s="64">
        <f>C12+C17+C20+C23+C27+C30+C35+C40+C45</f>
        <v>1493</v>
      </c>
      <c r="D46" s="64">
        <f t="shared" ref="D46:Q46" si="15">D12+D17+D20+D23+D27+D30+D35+D40+D45</f>
        <v>1419</v>
      </c>
      <c r="E46" s="65">
        <f t="shared" si="15"/>
        <v>2912</v>
      </c>
      <c r="F46" s="66">
        <f t="shared" si="15"/>
        <v>1676</v>
      </c>
      <c r="G46" s="64">
        <f t="shared" si="15"/>
        <v>1572</v>
      </c>
      <c r="H46" s="65">
        <f t="shared" si="15"/>
        <v>3248</v>
      </c>
      <c r="I46" s="66">
        <f t="shared" si="15"/>
        <v>1986</v>
      </c>
      <c r="J46" s="64">
        <f t="shared" si="15"/>
        <v>1819</v>
      </c>
      <c r="K46" s="65">
        <f t="shared" si="15"/>
        <v>3805</v>
      </c>
      <c r="L46" s="66">
        <f t="shared" si="15"/>
        <v>1911</v>
      </c>
      <c r="M46" s="64">
        <f t="shared" si="15"/>
        <v>1896</v>
      </c>
      <c r="N46" s="64">
        <f t="shared" si="15"/>
        <v>3807</v>
      </c>
      <c r="O46" s="67">
        <f t="shared" si="15"/>
        <v>2879</v>
      </c>
      <c r="P46" s="64">
        <f t="shared" si="15"/>
        <v>2571</v>
      </c>
      <c r="Q46" s="65">
        <f t="shared" si="15"/>
        <v>5450</v>
      </c>
    </row>
    <row r="47" spans="1:17" ht="21.75" customHeight="1" thickBot="1" x14ac:dyDescent="0.25">
      <c r="A47" s="80" t="s">
        <v>49</v>
      </c>
      <c r="B47" s="81"/>
      <c r="C47" s="23"/>
      <c r="D47" s="23"/>
      <c r="E47" s="23"/>
      <c r="F47" s="23"/>
      <c r="G47" s="23"/>
      <c r="H47" s="23"/>
      <c r="I47" s="23"/>
      <c r="J47" s="23"/>
      <c r="K47" s="23"/>
      <c r="L47" s="23"/>
      <c r="M47" s="23"/>
      <c r="N47" s="23"/>
      <c r="O47" s="24">
        <v>26</v>
      </c>
      <c r="P47" s="25">
        <v>14</v>
      </c>
      <c r="Q47" s="26">
        <f>SUM(O47:P47)</f>
        <v>40</v>
      </c>
    </row>
    <row r="48" spans="1:17" ht="20.25" customHeight="1" thickBot="1" x14ac:dyDescent="0.25">
      <c r="A48" s="78" t="s">
        <v>46</v>
      </c>
      <c r="B48" s="79"/>
      <c r="C48" s="67">
        <f>C46+C47</f>
        <v>1493</v>
      </c>
      <c r="D48" s="68">
        <f t="shared" ref="D48:Q48" si="16">D46+D47</f>
        <v>1419</v>
      </c>
      <c r="E48" s="69">
        <f t="shared" si="16"/>
        <v>2912</v>
      </c>
      <c r="F48" s="70">
        <f t="shared" si="16"/>
        <v>1676</v>
      </c>
      <c r="G48" s="71">
        <f t="shared" si="16"/>
        <v>1572</v>
      </c>
      <c r="H48" s="69">
        <f t="shared" si="16"/>
        <v>3248</v>
      </c>
      <c r="I48" s="70">
        <f t="shared" si="16"/>
        <v>1986</v>
      </c>
      <c r="J48" s="71">
        <f t="shared" si="16"/>
        <v>1819</v>
      </c>
      <c r="K48" s="69">
        <f t="shared" si="16"/>
        <v>3805</v>
      </c>
      <c r="L48" s="70">
        <f t="shared" si="16"/>
        <v>1911</v>
      </c>
      <c r="M48" s="71">
        <f t="shared" si="16"/>
        <v>1896</v>
      </c>
      <c r="N48" s="69">
        <f t="shared" si="16"/>
        <v>3807</v>
      </c>
      <c r="O48" s="72">
        <f>O46+O47</f>
        <v>2905</v>
      </c>
      <c r="P48" s="71">
        <f>P46+P47</f>
        <v>2585</v>
      </c>
      <c r="Q48" s="69">
        <f t="shared" si="16"/>
        <v>5490</v>
      </c>
    </row>
  </sheetData>
  <mergeCells count="13">
    <mergeCell ref="A47:B47"/>
    <mergeCell ref="A48:B48"/>
    <mergeCell ref="A41:A45"/>
    <mergeCell ref="A36:A40"/>
    <mergeCell ref="A31:A35"/>
    <mergeCell ref="A18:A20"/>
    <mergeCell ref="A13:A17"/>
    <mergeCell ref="A4:A12"/>
    <mergeCell ref="A1:Q1"/>
    <mergeCell ref="A46:B46"/>
    <mergeCell ref="A28:A30"/>
    <mergeCell ref="A24:A27"/>
    <mergeCell ref="A21:A23"/>
  </mergeCells>
  <phoneticPr fontId="2"/>
  <printOptions horizontalCentered="1"/>
  <pageMargins left="0.51181102362204722" right="0.51181102362204722" top="0.82677165354330717" bottom="0.27559055118110237" header="0.39370078740157483" footer="0.27559055118110237"/>
  <pageSetup paperSize="9" scale="88" firstPageNumber="52" orientation="portrait" useFirstPageNumber="1" r:id="rId1"/>
  <headerFooter alignWithMargins="0">
    <oddHeader>&amp;Rデータ編１_市町村別参加対象者数（R5）</oddHeader>
    <oddFooter xml:space="preserve">&amp;C&amp;10&amp;P </oddFooter>
  </headerFooter>
  <ignoredErrors>
    <ignoredError sqref="E40 E35 E30 E27 E23 E17 E20 E12 H12 K12 N12 Q12 Q17 N17 K17 H17 Q20 Q23 Q27 Q30 Q35 Q40 N40 K40 H40 H35 K35 N35 N30 K30 H30 H27 K27 N27 N23 N20 K20 K23 H23 H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データ編１ 市町村別対象者数 　</vt:lpstr>
      <vt:lpstr>'データ編１ 市町村別対象者数 　'!Print_Area</vt:lpstr>
      <vt:lpstr>表紙!Print_Area</vt:lpstr>
      <vt:lpstr>'データ編１ 市町村別対象者数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令和５年度生活習慣病予防支援システム集計結果</dc:title>
  <dc:creator>岩手県環境保健研究センター</dc:creator>
  <cp:keywords>データ編１</cp:keywords>
  <cp:lastModifiedBy>岩手県環境保健研究センター</cp:lastModifiedBy>
  <cp:lastPrinted>2024-07-10T00:07:37Z</cp:lastPrinted>
  <dcterms:created xsi:type="dcterms:W3CDTF">2001-05-15T23:53:38Z</dcterms:created>
  <dcterms:modified xsi:type="dcterms:W3CDTF">2024-07-10T00:08:11Z</dcterms:modified>
</cp:coreProperties>
</file>